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charts/chart6.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ml.chartshapes+xml"/>
  <Override PartName="/xl/charts/chart8.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ml.chartshapes+xml"/>
  <Override PartName="/xl/charts/chart10.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1.xml" ContentType="application/vnd.openxmlformats-officedocument.drawingml.chart+xml"/>
  <Override PartName="/xl/drawings/drawing17.xml" ContentType="application/vnd.openxmlformats-officedocument.drawingml.chartshapes+xml"/>
  <Override PartName="/xl/charts/chart12.xml" ContentType="application/vnd.openxmlformats-officedocument.drawingml.chart+xml"/>
  <Override PartName="/xl/drawings/drawing18.xml" ContentType="application/vnd.openxmlformats-officedocument.drawingml.chartshapes+xml"/>
  <Override PartName="/xl/charts/chart13.xml" ContentType="application/vnd.openxmlformats-officedocument.drawingml.chart+xml"/>
  <Override PartName="/xl/drawings/drawing19.xml" ContentType="application/vnd.openxmlformats-officedocument.drawingml.chartshapes+xml"/>
  <Override PartName="/xl/comments1.xml" ContentType="application/vnd.openxmlformats-officedocument.spreadsheetml.comments+xml"/>
  <Override PartName="/xl/drawings/drawing20.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U:\Research\Inequality\Charts\cross-section\"/>
    </mc:Choice>
  </mc:AlternateContent>
  <bookViews>
    <workbookView xWindow="75" yWindow="1230" windowWidth="24915" windowHeight="10485" activeTab="1"/>
  </bookViews>
  <sheets>
    <sheet name="panel2" sheetId="20" r:id="rId1"/>
    <sheet name="PANEL" sheetId="19" r:id="rId2"/>
    <sheet name="stock" sheetId="18" r:id="rId3"/>
    <sheet name="migration" sheetId="8" r:id="rId4"/>
    <sheet name="social expenditure" sheetId="14" r:id="rId5"/>
    <sheet name="intergenerational" sheetId="16" r:id="rId6"/>
    <sheet name="RegulatoryQuality" sheetId="5" r:id="rId7"/>
    <sheet name="RuleofLaw" sheetId="6" r:id="rId8"/>
    <sheet name="ControlofCorruption" sheetId="7" r:id="rId9"/>
    <sheet name="GovernmentEffectiveness" sheetId="4" r:id="rId10"/>
    <sheet name="migrant-EU" sheetId="17" r:id="rId11"/>
    <sheet name="migrant" sheetId="12" r:id="rId12"/>
    <sheet name="savings" sheetId="15" r:id="rId13"/>
    <sheet name="Figure1" sheetId="13"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a" localSheetId="5">'[1]Time series'!#REF!</definedName>
    <definedName name="\a" localSheetId="4">'[1]Time series'!#REF!</definedName>
    <definedName name="\a" localSheetId="2">'[1]Time series'!#REF!</definedName>
    <definedName name="\a">'[1]Time series'!#REF!</definedName>
    <definedName name="\b" localSheetId="5">'[1]Time series'!#REF!</definedName>
    <definedName name="\b" localSheetId="4">'[1]Time series'!#REF!</definedName>
    <definedName name="\b" localSheetId="2">'[1]Time series'!#REF!</definedName>
    <definedName name="\b">'[1]Time series'!#REF!</definedName>
    <definedName name="_" localSheetId="5">[2]EAT12_1!#REF!,[2]EAT12_1!#REF!,[2]EAT12_1!#REF!,[2]EAT12_1!#REF!,[2]EAT12_1!#REF!,[2]EAT12_1!#REF!,[2]EAT12_1!#REF!,[2]EAT12_1!#REF!,[2]EAT12_1!#REF!,[2]EAT12_1!#REF!</definedName>
    <definedName name="_" localSheetId="4">[2]EAT12_1!#REF!,[2]EAT12_1!#REF!,[2]EAT12_1!#REF!,[2]EAT12_1!#REF!,[2]EAT12_1!#REF!,[2]EAT12_1!#REF!,[2]EAT12_1!#REF!,[2]EAT12_1!#REF!,[2]EAT12_1!#REF!,[2]EAT12_1!#REF!</definedName>
    <definedName name="_" localSheetId="2">[2]EAT12_1!#REF!,[2]EAT12_1!#REF!,[2]EAT12_1!#REF!,[2]EAT12_1!#REF!,[2]EAT12_1!#REF!,[2]EAT12_1!#REF!,[2]EAT12_1!#REF!,[2]EAT12_1!#REF!,[2]EAT12_1!#REF!,[2]EAT12_1!#REF!</definedName>
    <definedName name="_">[2]EAT12_1!#REF!,[2]EAT12_1!#REF!,[2]EAT12_1!#REF!,[2]EAT12_1!#REF!,[2]EAT12_1!#REF!,[2]EAT12_1!#REF!,[2]EAT12_1!#REF!,[2]EAT12_1!#REF!,[2]EAT12_1!#REF!,[2]EAT12_1!#REF!</definedName>
    <definedName name="__" localSheetId="5">[2]EAT12_1!#REF!,[2]EAT12_1!#REF!,[2]EAT12_1!#REF!,[2]EAT12_1!#REF!,[2]EAT12_1!#REF!,[2]EAT12_1!#REF!,[2]EAT12_1!#REF!,[2]EAT12_1!#REF!,[2]EAT12_1!#REF!,[2]EAT12_1!#REF!</definedName>
    <definedName name="__" localSheetId="4">[2]EAT12_1!#REF!,[2]EAT12_1!#REF!,[2]EAT12_1!#REF!,[2]EAT12_1!#REF!,[2]EAT12_1!#REF!,[2]EAT12_1!#REF!,[2]EAT12_1!#REF!,[2]EAT12_1!#REF!,[2]EAT12_1!#REF!,[2]EAT12_1!#REF!</definedName>
    <definedName name="__" localSheetId="2">[2]EAT12_1!#REF!,[2]EAT12_1!#REF!,[2]EAT12_1!#REF!,[2]EAT12_1!#REF!,[2]EAT12_1!#REF!,[2]EAT12_1!#REF!,[2]EAT12_1!#REF!,[2]EAT12_1!#REF!,[2]EAT12_1!#REF!,[2]EAT12_1!#REF!</definedName>
    <definedName name="__">[2]EAT12_1!#REF!,[2]EAT12_1!#REF!,[2]EAT12_1!#REF!,[2]EAT12_1!#REF!,[2]EAT12_1!#REF!,[2]EAT12_1!#REF!,[2]EAT12_1!#REF!,[2]EAT12_1!#REF!,[2]EAT12_1!#REF!,[2]EAT12_1!#REF!</definedName>
    <definedName name="__123Graph_A" localSheetId="5" hidden="1">#REF!</definedName>
    <definedName name="__123Graph_A" localSheetId="4" hidden="1">#REF!</definedName>
    <definedName name="__123Graph_A" localSheetId="2" hidden="1">#REF!</definedName>
    <definedName name="__123Graph_A" hidden="1">#REF!</definedName>
    <definedName name="__123Graph_ABERLGRAP" localSheetId="5" hidden="1">'[1]Time series'!#REF!</definedName>
    <definedName name="__123Graph_ABERLGRAP" localSheetId="4" hidden="1">'[1]Time series'!#REF!</definedName>
    <definedName name="__123Graph_ABERLGRAP" localSheetId="2" hidden="1">'[1]Time series'!#REF!</definedName>
    <definedName name="__123Graph_ABERLGRAP" hidden="1">'[1]Time series'!#REF!</definedName>
    <definedName name="__123Graph_ACATCH1" localSheetId="5" hidden="1">'[1]Time series'!#REF!</definedName>
    <definedName name="__123Graph_ACATCH1" localSheetId="4" hidden="1">'[1]Time series'!#REF!</definedName>
    <definedName name="__123Graph_ACATCH1" localSheetId="2" hidden="1">'[1]Time series'!#REF!</definedName>
    <definedName name="__123Graph_ACATCH1" hidden="1">'[1]Time series'!#REF!</definedName>
    <definedName name="__123Graph_ACONVERG1" localSheetId="5" hidden="1">'[1]Time series'!#REF!</definedName>
    <definedName name="__123Graph_ACONVERG1" localSheetId="4" hidden="1">'[1]Time series'!#REF!</definedName>
    <definedName name="__123Graph_ACONVERG1" localSheetId="2" hidden="1">'[1]Time series'!#REF!</definedName>
    <definedName name="__123Graph_ACONVERG1" hidden="1">'[1]Time series'!#REF!</definedName>
    <definedName name="__123Graph_AECTOT" localSheetId="5" hidden="1">#REF!</definedName>
    <definedName name="__123Graph_AECTOT" localSheetId="4" hidden="1">#REF!</definedName>
    <definedName name="__123Graph_AECTOT" localSheetId="2" hidden="1">#REF!</definedName>
    <definedName name="__123Graph_AECTOT" hidden="1">#REF!</definedName>
    <definedName name="__123Graph_AGRAPH2" localSheetId="5" hidden="1">'[1]Time series'!#REF!</definedName>
    <definedName name="__123Graph_AGRAPH2" localSheetId="4" hidden="1">'[1]Time series'!#REF!</definedName>
    <definedName name="__123Graph_AGRAPH2" localSheetId="2" hidden="1">'[1]Time series'!#REF!</definedName>
    <definedName name="__123Graph_AGRAPH2" hidden="1">'[1]Time series'!#REF!</definedName>
    <definedName name="__123Graph_AGRAPH41" localSheetId="5" hidden="1">'[1]Time series'!#REF!</definedName>
    <definedName name="__123Graph_AGRAPH41" localSheetId="4" hidden="1">'[1]Time series'!#REF!</definedName>
    <definedName name="__123Graph_AGRAPH41" localSheetId="2" hidden="1">'[1]Time series'!#REF!</definedName>
    <definedName name="__123Graph_AGRAPH41" hidden="1">'[1]Time series'!#REF!</definedName>
    <definedName name="__123Graph_AGRAPH42" localSheetId="5" hidden="1">'[1]Time series'!#REF!</definedName>
    <definedName name="__123Graph_AGRAPH42" localSheetId="4" hidden="1">'[1]Time series'!#REF!</definedName>
    <definedName name="__123Graph_AGRAPH42" localSheetId="2" hidden="1">'[1]Time series'!#REF!</definedName>
    <definedName name="__123Graph_AGRAPH42" hidden="1">'[1]Time series'!#REF!</definedName>
    <definedName name="__123Graph_AGRAPH44" localSheetId="5" hidden="1">'[1]Time series'!#REF!</definedName>
    <definedName name="__123Graph_AGRAPH44" localSheetId="4" hidden="1">'[1]Time series'!#REF!</definedName>
    <definedName name="__123Graph_AGRAPH44" localSheetId="2" hidden="1">'[1]Time series'!#REF!</definedName>
    <definedName name="__123Graph_AGRAPH44" hidden="1">'[1]Time series'!#REF!</definedName>
    <definedName name="__123Graph_APERIB" localSheetId="5" hidden="1">'[1]Time series'!#REF!</definedName>
    <definedName name="__123Graph_APERIB" localSheetId="4" hidden="1">'[1]Time series'!#REF!</definedName>
    <definedName name="__123Graph_APERIB" localSheetId="2" hidden="1">'[1]Time series'!#REF!</definedName>
    <definedName name="__123Graph_APERIB" hidden="1">'[1]Time series'!#REF!</definedName>
    <definedName name="__123Graph_APRODABSC" localSheetId="5" hidden="1">'[1]Time series'!#REF!</definedName>
    <definedName name="__123Graph_APRODABSC" localSheetId="4" hidden="1">'[1]Time series'!#REF!</definedName>
    <definedName name="__123Graph_APRODABSC" localSheetId="2" hidden="1">'[1]Time series'!#REF!</definedName>
    <definedName name="__123Graph_APRODABSC" hidden="1">'[1]Time series'!#REF!</definedName>
    <definedName name="__123Graph_APRODABSD" localSheetId="5" hidden="1">'[1]Time series'!#REF!</definedName>
    <definedName name="__123Graph_APRODABSD" localSheetId="4" hidden="1">'[1]Time series'!#REF!</definedName>
    <definedName name="__123Graph_APRODABSD" localSheetId="2" hidden="1">'[1]Time series'!#REF!</definedName>
    <definedName name="__123Graph_APRODABSD" hidden="1">'[1]Time series'!#REF!</definedName>
    <definedName name="__123Graph_APRODTRE2" localSheetId="5" hidden="1">'[1]Time series'!#REF!</definedName>
    <definedName name="__123Graph_APRODTRE2" localSheetId="4" hidden="1">'[1]Time series'!#REF!</definedName>
    <definedName name="__123Graph_APRODTRE2" localSheetId="2" hidden="1">'[1]Time series'!#REF!</definedName>
    <definedName name="__123Graph_APRODTRE2" hidden="1">'[1]Time series'!#REF!</definedName>
    <definedName name="__123Graph_APRODTRE3" localSheetId="5" hidden="1">'[1]Time series'!#REF!</definedName>
    <definedName name="__123Graph_APRODTRE3" localSheetId="4" hidden="1">'[1]Time series'!#REF!</definedName>
    <definedName name="__123Graph_APRODTRE3" localSheetId="2" hidden="1">'[1]Time series'!#REF!</definedName>
    <definedName name="__123Graph_APRODTRE3" hidden="1">'[1]Time series'!#REF!</definedName>
    <definedName name="__123Graph_APRODTRE4" localSheetId="5" hidden="1">'[1]Time series'!#REF!</definedName>
    <definedName name="__123Graph_APRODTRE4" localSheetId="4" hidden="1">'[1]Time series'!#REF!</definedName>
    <definedName name="__123Graph_APRODTRE4" localSheetId="2" hidden="1">'[1]Time series'!#REF!</definedName>
    <definedName name="__123Graph_APRODTRE4" hidden="1">'[1]Time series'!#REF!</definedName>
    <definedName name="__123Graph_APRODTREND" localSheetId="5" hidden="1">'[1]Time series'!#REF!</definedName>
    <definedName name="__123Graph_APRODTREND" localSheetId="4" hidden="1">'[1]Time series'!#REF!</definedName>
    <definedName name="__123Graph_APRODTREND" localSheetId="2" hidden="1">'[1]Time series'!#REF!</definedName>
    <definedName name="__123Graph_APRODTREND" hidden="1">'[1]Time series'!#REF!</definedName>
    <definedName name="__123Graph_AUTRECHT" localSheetId="5" hidden="1">'[1]Time series'!#REF!</definedName>
    <definedName name="__123Graph_AUTRECHT" localSheetId="4" hidden="1">'[1]Time series'!#REF!</definedName>
    <definedName name="__123Graph_AUTRECHT" localSheetId="2" hidden="1">'[1]Time series'!#REF!</definedName>
    <definedName name="__123Graph_AUTRECHT" hidden="1">'[1]Time series'!#REF!</definedName>
    <definedName name="__123Graph_B" localSheetId="5" hidden="1">#REF!</definedName>
    <definedName name="__123Graph_B" localSheetId="4" hidden="1">#REF!</definedName>
    <definedName name="__123Graph_B" localSheetId="2" hidden="1">#REF!</definedName>
    <definedName name="__123Graph_B" hidden="1">#REF!</definedName>
    <definedName name="__123Graph_BBERLGRAP" localSheetId="5" hidden="1">'[1]Time series'!#REF!</definedName>
    <definedName name="__123Graph_BBERLGRAP" localSheetId="4" hidden="1">'[1]Time series'!#REF!</definedName>
    <definedName name="__123Graph_BBERLGRAP" localSheetId="2" hidden="1">'[1]Time series'!#REF!</definedName>
    <definedName name="__123Graph_BBERLGRAP" hidden="1">'[1]Time series'!#REF!</definedName>
    <definedName name="__123Graph_BCATCH1" localSheetId="5" hidden="1">'[1]Time series'!#REF!</definedName>
    <definedName name="__123Graph_BCATCH1" localSheetId="4" hidden="1">'[1]Time series'!#REF!</definedName>
    <definedName name="__123Graph_BCATCH1" localSheetId="2" hidden="1">'[1]Time series'!#REF!</definedName>
    <definedName name="__123Graph_BCATCH1" hidden="1">'[1]Time series'!#REF!</definedName>
    <definedName name="__123Graph_BCONVERG1" localSheetId="5" hidden="1">'[1]Time series'!#REF!</definedName>
    <definedName name="__123Graph_BCONVERG1" localSheetId="4" hidden="1">'[1]Time series'!#REF!</definedName>
    <definedName name="__123Graph_BCONVERG1" localSheetId="2" hidden="1">'[1]Time series'!#REF!</definedName>
    <definedName name="__123Graph_BCONVERG1" hidden="1">'[1]Time series'!#REF!</definedName>
    <definedName name="__123Graph_BECTOT" localSheetId="5" hidden="1">#REF!</definedName>
    <definedName name="__123Graph_BECTOT" localSheetId="4" hidden="1">#REF!</definedName>
    <definedName name="__123Graph_BECTOT" localSheetId="2" hidden="1">#REF!</definedName>
    <definedName name="__123Graph_BECTOT" hidden="1">#REF!</definedName>
    <definedName name="__123Graph_BGRAPH2" localSheetId="5" hidden="1">'[1]Time series'!#REF!</definedName>
    <definedName name="__123Graph_BGRAPH2" localSheetId="4" hidden="1">'[1]Time series'!#REF!</definedName>
    <definedName name="__123Graph_BGRAPH2" localSheetId="2" hidden="1">'[1]Time series'!#REF!</definedName>
    <definedName name="__123Graph_BGRAPH2" hidden="1">'[1]Time series'!#REF!</definedName>
    <definedName name="__123Graph_BGRAPH41" localSheetId="5" hidden="1">'[1]Time series'!#REF!</definedName>
    <definedName name="__123Graph_BGRAPH41" localSheetId="4" hidden="1">'[1]Time series'!#REF!</definedName>
    <definedName name="__123Graph_BGRAPH41" localSheetId="2" hidden="1">'[1]Time series'!#REF!</definedName>
    <definedName name="__123Graph_BGRAPH41" hidden="1">'[1]Time series'!#REF!</definedName>
    <definedName name="__123Graph_BPERIB" localSheetId="5" hidden="1">'[1]Time series'!#REF!</definedName>
    <definedName name="__123Graph_BPERIB" localSheetId="4" hidden="1">'[1]Time series'!#REF!</definedName>
    <definedName name="__123Graph_BPERIB" localSheetId="2" hidden="1">'[1]Time series'!#REF!</definedName>
    <definedName name="__123Graph_BPERIB" hidden="1">'[1]Time series'!#REF!</definedName>
    <definedName name="__123Graph_BPRODABSC" localSheetId="5" hidden="1">'[1]Time series'!#REF!</definedName>
    <definedName name="__123Graph_BPRODABSC" localSheetId="4" hidden="1">'[1]Time series'!#REF!</definedName>
    <definedName name="__123Graph_BPRODABSC" localSheetId="2" hidden="1">'[1]Time series'!#REF!</definedName>
    <definedName name="__123Graph_BPRODABSC" hidden="1">'[1]Time series'!#REF!</definedName>
    <definedName name="__123Graph_BPRODABSD" localSheetId="5" hidden="1">'[1]Time series'!#REF!</definedName>
    <definedName name="__123Graph_BPRODABSD" localSheetId="4" hidden="1">'[1]Time series'!#REF!</definedName>
    <definedName name="__123Graph_BPRODABSD" localSheetId="2" hidden="1">'[1]Time series'!#REF!</definedName>
    <definedName name="__123Graph_BPRODABSD" hidden="1">'[1]Time series'!#REF!</definedName>
    <definedName name="__123Graph_C" localSheetId="5" hidden="1">#REF!</definedName>
    <definedName name="__123Graph_C" localSheetId="4" hidden="1">#REF!</definedName>
    <definedName name="__123Graph_C" localSheetId="2" hidden="1">#REF!</definedName>
    <definedName name="__123Graph_C" hidden="1">#REF!</definedName>
    <definedName name="__123Graph_CBERLGRAP" localSheetId="5" hidden="1">'[1]Time series'!#REF!</definedName>
    <definedName name="__123Graph_CBERLGRAP" localSheetId="4" hidden="1">'[1]Time series'!#REF!</definedName>
    <definedName name="__123Graph_CBERLGRAP" localSheetId="2" hidden="1">'[1]Time series'!#REF!</definedName>
    <definedName name="__123Graph_CBERLGRAP" hidden="1">'[1]Time series'!#REF!</definedName>
    <definedName name="__123Graph_CCATCH1" localSheetId="5" hidden="1">'[1]Time series'!#REF!</definedName>
    <definedName name="__123Graph_CCATCH1" localSheetId="4" hidden="1">'[1]Time series'!#REF!</definedName>
    <definedName name="__123Graph_CCATCH1" localSheetId="2" hidden="1">'[1]Time series'!#REF!</definedName>
    <definedName name="__123Graph_CCATCH1" hidden="1">'[1]Time series'!#REF!</definedName>
    <definedName name="__123Graph_CCONVERG1" localSheetId="5" hidden="1">#REF!</definedName>
    <definedName name="__123Graph_CCONVERG1" localSheetId="4" hidden="1">#REF!</definedName>
    <definedName name="__123Graph_CCONVERG1" localSheetId="2" hidden="1">#REF!</definedName>
    <definedName name="__123Graph_CCONVERG1" hidden="1">#REF!</definedName>
    <definedName name="__123Graph_CECTOT" localSheetId="5" hidden="1">#REF!</definedName>
    <definedName name="__123Graph_CECTOT" localSheetId="4" hidden="1">#REF!</definedName>
    <definedName name="__123Graph_CECTOT" localSheetId="2" hidden="1">#REF!</definedName>
    <definedName name="__123Graph_CECTOT" hidden="1">#REF!</definedName>
    <definedName name="__123Graph_CGRAPH41" localSheetId="5" hidden="1">'[1]Time series'!#REF!</definedName>
    <definedName name="__123Graph_CGRAPH41" localSheetId="4" hidden="1">'[1]Time series'!#REF!</definedName>
    <definedName name="__123Graph_CGRAPH41" localSheetId="2" hidden="1">'[1]Time series'!#REF!</definedName>
    <definedName name="__123Graph_CGRAPH41" hidden="1">'[1]Time series'!#REF!</definedName>
    <definedName name="__123Graph_CGRAPH44" localSheetId="5" hidden="1">'[1]Time series'!#REF!</definedName>
    <definedName name="__123Graph_CGRAPH44" localSheetId="4" hidden="1">'[1]Time series'!#REF!</definedName>
    <definedName name="__123Graph_CGRAPH44" localSheetId="2" hidden="1">'[1]Time series'!#REF!</definedName>
    <definedName name="__123Graph_CGRAPH44" hidden="1">'[1]Time series'!#REF!</definedName>
    <definedName name="__123Graph_CPERIA" localSheetId="5" hidden="1">'[1]Time series'!#REF!</definedName>
    <definedName name="__123Graph_CPERIA" localSheetId="4" hidden="1">'[1]Time series'!#REF!</definedName>
    <definedName name="__123Graph_CPERIA" localSheetId="2" hidden="1">'[1]Time series'!#REF!</definedName>
    <definedName name="__123Graph_CPERIA" hidden="1">'[1]Time series'!#REF!</definedName>
    <definedName name="__123Graph_CPERIB" localSheetId="5" hidden="1">'[1]Time series'!#REF!</definedName>
    <definedName name="__123Graph_CPERIB" localSheetId="4" hidden="1">'[1]Time series'!#REF!</definedName>
    <definedName name="__123Graph_CPERIB" localSheetId="2" hidden="1">'[1]Time series'!#REF!</definedName>
    <definedName name="__123Graph_CPERIB" hidden="1">'[1]Time series'!#REF!</definedName>
    <definedName name="__123Graph_CPRODABSC" localSheetId="5" hidden="1">'[1]Time series'!#REF!</definedName>
    <definedName name="__123Graph_CPRODABSC" localSheetId="4" hidden="1">'[1]Time series'!#REF!</definedName>
    <definedName name="__123Graph_CPRODABSC" localSheetId="2" hidden="1">'[1]Time series'!#REF!</definedName>
    <definedName name="__123Graph_CPRODABSC" hidden="1">'[1]Time series'!#REF!</definedName>
    <definedName name="__123Graph_CPRODTRE2" localSheetId="5" hidden="1">'[1]Time series'!#REF!</definedName>
    <definedName name="__123Graph_CPRODTRE2" localSheetId="4" hidden="1">'[1]Time series'!#REF!</definedName>
    <definedName name="__123Graph_CPRODTRE2" localSheetId="2" hidden="1">'[1]Time series'!#REF!</definedName>
    <definedName name="__123Graph_CPRODTRE2" hidden="1">'[1]Time series'!#REF!</definedName>
    <definedName name="__123Graph_CPRODTREND" localSheetId="5" hidden="1">'[1]Time series'!#REF!</definedName>
    <definedName name="__123Graph_CPRODTREND" localSheetId="4" hidden="1">'[1]Time series'!#REF!</definedName>
    <definedName name="__123Graph_CPRODTREND" localSheetId="2" hidden="1">'[1]Time series'!#REF!</definedName>
    <definedName name="__123Graph_CPRODTREND" hidden="1">'[1]Time series'!#REF!</definedName>
    <definedName name="__123Graph_CUTRECHT" localSheetId="5" hidden="1">'[1]Time series'!#REF!</definedName>
    <definedName name="__123Graph_CUTRECHT" localSheetId="4" hidden="1">'[1]Time series'!#REF!</definedName>
    <definedName name="__123Graph_CUTRECHT" localSheetId="2" hidden="1">'[1]Time series'!#REF!</definedName>
    <definedName name="__123Graph_CUTRECHT" hidden="1">'[1]Time series'!#REF!</definedName>
    <definedName name="__123Graph_D" localSheetId="5" hidden="1">#REF!</definedName>
    <definedName name="__123Graph_D" localSheetId="4" hidden="1">#REF!</definedName>
    <definedName name="__123Graph_D" localSheetId="2" hidden="1">#REF!</definedName>
    <definedName name="__123Graph_D" hidden="1">#REF!</definedName>
    <definedName name="__123Graph_DBERLGRAP" localSheetId="5" hidden="1">'[1]Time series'!#REF!</definedName>
    <definedName name="__123Graph_DBERLGRAP" localSheetId="4" hidden="1">'[1]Time series'!#REF!</definedName>
    <definedName name="__123Graph_DBERLGRAP" localSheetId="2" hidden="1">'[1]Time series'!#REF!</definedName>
    <definedName name="__123Graph_DBERLGRAP" hidden="1">'[1]Time series'!#REF!</definedName>
    <definedName name="__123Graph_DCATCH1" localSheetId="5" hidden="1">'[1]Time series'!#REF!</definedName>
    <definedName name="__123Graph_DCATCH1" localSheetId="4" hidden="1">'[1]Time series'!#REF!</definedName>
    <definedName name="__123Graph_DCATCH1" localSheetId="2" hidden="1">'[1]Time series'!#REF!</definedName>
    <definedName name="__123Graph_DCATCH1" hidden="1">'[1]Time series'!#REF!</definedName>
    <definedName name="__123Graph_DCONVERG1" localSheetId="5" hidden="1">'[1]Time series'!#REF!</definedName>
    <definedName name="__123Graph_DCONVERG1" localSheetId="4" hidden="1">'[1]Time series'!#REF!</definedName>
    <definedName name="__123Graph_DCONVERG1" localSheetId="2" hidden="1">'[1]Time series'!#REF!</definedName>
    <definedName name="__123Graph_DCONVERG1" hidden="1">'[1]Time series'!#REF!</definedName>
    <definedName name="__123Graph_DECTOT" localSheetId="5" hidden="1">#REF!</definedName>
    <definedName name="__123Graph_DECTOT" localSheetId="4" hidden="1">#REF!</definedName>
    <definedName name="__123Graph_DECTOT" localSheetId="2" hidden="1">#REF!</definedName>
    <definedName name="__123Graph_DECTOT" hidden="1">#REF!</definedName>
    <definedName name="__123Graph_DGRAPH41" localSheetId="5" hidden="1">'[1]Time series'!#REF!</definedName>
    <definedName name="__123Graph_DGRAPH41" localSheetId="4" hidden="1">'[1]Time series'!#REF!</definedName>
    <definedName name="__123Graph_DGRAPH41" localSheetId="2" hidden="1">'[1]Time series'!#REF!</definedName>
    <definedName name="__123Graph_DGRAPH41" hidden="1">'[1]Time series'!#REF!</definedName>
    <definedName name="__123Graph_DPERIA" localSheetId="5" hidden="1">'[1]Time series'!#REF!</definedName>
    <definedName name="__123Graph_DPERIA" localSheetId="4" hidden="1">'[1]Time series'!#REF!</definedName>
    <definedName name="__123Graph_DPERIA" localSheetId="2" hidden="1">'[1]Time series'!#REF!</definedName>
    <definedName name="__123Graph_DPERIA" hidden="1">'[1]Time series'!#REF!</definedName>
    <definedName name="__123Graph_DPERIB" localSheetId="5" hidden="1">'[1]Time series'!#REF!</definedName>
    <definedName name="__123Graph_DPERIB" localSheetId="4" hidden="1">'[1]Time series'!#REF!</definedName>
    <definedName name="__123Graph_DPERIB" localSheetId="2" hidden="1">'[1]Time series'!#REF!</definedName>
    <definedName name="__123Graph_DPERIB" hidden="1">'[1]Time series'!#REF!</definedName>
    <definedName name="__123Graph_DPRODABSC" localSheetId="5" hidden="1">'[1]Time series'!#REF!</definedName>
    <definedName name="__123Graph_DPRODABSC" localSheetId="4" hidden="1">'[1]Time series'!#REF!</definedName>
    <definedName name="__123Graph_DPRODABSC" localSheetId="2" hidden="1">'[1]Time series'!#REF!</definedName>
    <definedName name="__123Graph_DPRODABSC" hidden="1">'[1]Time series'!#REF!</definedName>
    <definedName name="__123Graph_DUTRECHT" localSheetId="5" hidden="1">'[1]Time series'!#REF!</definedName>
    <definedName name="__123Graph_DUTRECHT" localSheetId="4" hidden="1">'[1]Time series'!#REF!</definedName>
    <definedName name="__123Graph_DUTRECHT" localSheetId="2" hidden="1">'[1]Time series'!#REF!</definedName>
    <definedName name="__123Graph_DUTRECHT" hidden="1">'[1]Time series'!#REF!</definedName>
    <definedName name="__123Graph_E" localSheetId="5" hidden="1">#REF!</definedName>
    <definedName name="__123Graph_E" localSheetId="4" hidden="1">#REF!</definedName>
    <definedName name="__123Graph_E" localSheetId="2" hidden="1">#REF!</definedName>
    <definedName name="__123Graph_E" hidden="1">#REF!</definedName>
    <definedName name="__123Graph_EBERLGRAP" localSheetId="5" hidden="1">'[1]Time series'!#REF!</definedName>
    <definedName name="__123Graph_EBERLGRAP" localSheetId="4" hidden="1">'[1]Time series'!#REF!</definedName>
    <definedName name="__123Graph_EBERLGRAP" localSheetId="2" hidden="1">'[1]Time series'!#REF!</definedName>
    <definedName name="__123Graph_EBERLGRAP" hidden="1">'[1]Time series'!#REF!</definedName>
    <definedName name="__123Graph_ECATCH1" localSheetId="5" hidden="1">#REF!</definedName>
    <definedName name="__123Graph_ECATCH1" localSheetId="4" hidden="1">#REF!</definedName>
    <definedName name="__123Graph_ECATCH1" localSheetId="2" hidden="1">#REF!</definedName>
    <definedName name="__123Graph_ECATCH1" hidden="1">#REF!</definedName>
    <definedName name="__123Graph_ECONVERG1" localSheetId="5" hidden="1">'[1]Time series'!#REF!</definedName>
    <definedName name="__123Graph_ECONVERG1" localSheetId="4" hidden="1">'[1]Time series'!#REF!</definedName>
    <definedName name="__123Graph_ECONVERG1" localSheetId="2" hidden="1">'[1]Time series'!#REF!</definedName>
    <definedName name="__123Graph_ECONVERG1" hidden="1">'[1]Time series'!#REF!</definedName>
    <definedName name="__123Graph_EECTOT" localSheetId="5" hidden="1">#REF!</definedName>
    <definedName name="__123Graph_EECTOT" localSheetId="4" hidden="1">#REF!</definedName>
    <definedName name="__123Graph_EECTOT" localSheetId="2" hidden="1">#REF!</definedName>
    <definedName name="__123Graph_EECTOT" hidden="1">#REF!</definedName>
    <definedName name="__123Graph_EGRAPH41" localSheetId="5" hidden="1">'[1]Time series'!#REF!</definedName>
    <definedName name="__123Graph_EGRAPH41" localSheetId="4" hidden="1">'[1]Time series'!#REF!</definedName>
    <definedName name="__123Graph_EGRAPH41" localSheetId="2" hidden="1">'[1]Time series'!#REF!</definedName>
    <definedName name="__123Graph_EGRAPH41" hidden="1">'[1]Time series'!#REF!</definedName>
    <definedName name="__123Graph_EPERIA" localSheetId="5" hidden="1">'[1]Time series'!#REF!</definedName>
    <definedName name="__123Graph_EPERIA" localSheetId="4" hidden="1">'[1]Time series'!#REF!</definedName>
    <definedName name="__123Graph_EPERIA" localSheetId="2" hidden="1">'[1]Time series'!#REF!</definedName>
    <definedName name="__123Graph_EPERIA" hidden="1">'[1]Time series'!#REF!</definedName>
    <definedName name="__123Graph_EPRODABSC" localSheetId="5" hidden="1">'[1]Time series'!#REF!</definedName>
    <definedName name="__123Graph_EPRODABSC" localSheetId="4" hidden="1">'[1]Time series'!#REF!</definedName>
    <definedName name="__123Graph_EPRODABSC" localSheetId="2" hidden="1">'[1]Time series'!#REF!</definedName>
    <definedName name="__123Graph_EPRODABSC" hidden="1">'[1]Time series'!#REF!</definedName>
    <definedName name="__123Graph_F" localSheetId="5" hidden="1">[3]A11!#REF!</definedName>
    <definedName name="__123Graph_F" localSheetId="4" hidden="1">[3]A11!#REF!</definedName>
    <definedName name="__123Graph_F" localSheetId="2" hidden="1">[3]A11!#REF!</definedName>
    <definedName name="__123Graph_F" hidden="1">[3]A11!#REF!</definedName>
    <definedName name="__123Graph_FBERLGRAP" localSheetId="5" hidden="1">'[1]Time series'!#REF!</definedName>
    <definedName name="__123Graph_FBERLGRAP" localSheetId="4" hidden="1">'[1]Time series'!#REF!</definedName>
    <definedName name="__123Graph_FBERLGRAP" localSheetId="2" hidden="1">'[1]Time series'!#REF!</definedName>
    <definedName name="__123Graph_FBERLGRAP" hidden="1">'[1]Time series'!#REF!</definedName>
    <definedName name="__123Graph_FGRAPH41" localSheetId="5" hidden="1">'[1]Time series'!#REF!</definedName>
    <definedName name="__123Graph_FGRAPH41" localSheetId="4" hidden="1">'[1]Time series'!#REF!</definedName>
    <definedName name="__123Graph_FGRAPH41" localSheetId="2" hidden="1">'[1]Time series'!#REF!</definedName>
    <definedName name="__123Graph_FGRAPH41" hidden="1">'[1]Time series'!#REF!</definedName>
    <definedName name="__123Graph_FPRODABSC" localSheetId="5" hidden="1">'[1]Time series'!#REF!</definedName>
    <definedName name="__123Graph_FPRODABSC" localSheetId="4" hidden="1">'[1]Time series'!#REF!</definedName>
    <definedName name="__123Graph_FPRODABSC" localSheetId="2" hidden="1">'[1]Time series'!#REF!</definedName>
    <definedName name="__123Graph_FPRODABSC" hidden="1">'[1]Time series'!#REF!</definedName>
    <definedName name="__123Graph_X" localSheetId="5" hidden="1">#REF!</definedName>
    <definedName name="__123Graph_X" localSheetId="4" hidden="1">#REF!</definedName>
    <definedName name="__123Graph_X" localSheetId="2" hidden="1">#REF!</definedName>
    <definedName name="__123Graph_X" hidden="1">#REF!</definedName>
    <definedName name="__123Graph_XECTOT" localSheetId="5" hidden="1">#REF!</definedName>
    <definedName name="__123Graph_XECTOT" localSheetId="4" hidden="1">#REF!</definedName>
    <definedName name="__123Graph_XECTOT" localSheetId="2" hidden="1">#REF!</definedName>
    <definedName name="__123Graph_XECTOT" hidden="1">#REF!</definedName>
    <definedName name="__aus2" localSheetId="5">#REF!</definedName>
    <definedName name="__aus2" localSheetId="4">#REF!</definedName>
    <definedName name="__aus2" localSheetId="2">#REF!</definedName>
    <definedName name="__aus2">#REF!</definedName>
    <definedName name="__TAB3">#N/A</definedName>
    <definedName name="_1__123Graph_A_CURRENT" localSheetId="5" hidden="1">[3]A11!#REF!</definedName>
    <definedName name="_1__123Graph_A_CURRENT" localSheetId="4" hidden="1">[3]A11!#REF!</definedName>
    <definedName name="_1__123Graph_A_CURRENT" localSheetId="2" hidden="1">[3]A11!#REF!</definedName>
    <definedName name="_1__123Graph_A_CURRENT" hidden="1">[3]A11!#REF!</definedName>
    <definedName name="_10__123Graph_A_CURRENT_8" localSheetId="5" hidden="1">[3]A11!#REF!</definedName>
    <definedName name="_10__123Graph_A_CURRENT_8" localSheetId="4" hidden="1">[3]A11!#REF!</definedName>
    <definedName name="_10__123Graph_A_CURRENT_8" localSheetId="2" hidden="1">[3]A11!#REF!</definedName>
    <definedName name="_10__123Graph_A_CURRENT_8" hidden="1">[3]A11!#REF!</definedName>
    <definedName name="_11__123Graph_A_CURRENT_9" localSheetId="5" hidden="1">[3]A11!#REF!</definedName>
    <definedName name="_11__123Graph_A_CURRENT_9" localSheetId="4" hidden="1">[3]A11!#REF!</definedName>
    <definedName name="_11__123Graph_A_CURRENT_9" localSheetId="2" hidden="1">[3]A11!#REF!</definedName>
    <definedName name="_11__123Graph_A_CURRENT_9" hidden="1">[3]A11!#REF!</definedName>
    <definedName name="_12__123Graph_AChart_1" localSheetId="5" hidden="1">'[4]Table 1'!#REF!</definedName>
    <definedName name="_12__123Graph_AChart_1" localSheetId="4" hidden="1">'[4]Table 1'!#REF!</definedName>
    <definedName name="_12__123Graph_AChart_1" localSheetId="2" hidden="1">'[4]Table 1'!#REF!</definedName>
    <definedName name="_12__123Graph_AChart_1" hidden="1">'[4]Table 1'!#REF!</definedName>
    <definedName name="_13__123Graph_ADEV_EMPL" localSheetId="5" hidden="1">'[1]Time series'!#REF!</definedName>
    <definedName name="_13__123Graph_ADEV_EMPL" localSheetId="4" hidden="1">'[1]Time series'!#REF!</definedName>
    <definedName name="_13__123Graph_ADEV_EMPL" localSheetId="2" hidden="1">'[1]Time series'!#REF!</definedName>
    <definedName name="_13__123Graph_ADEV_EMPL" hidden="1">'[1]Time series'!#REF!</definedName>
    <definedName name="_14__123Graph_B_CURRENT" localSheetId="5" hidden="1">[3]A11!#REF!</definedName>
    <definedName name="_14__123Graph_B_CURRENT" localSheetId="4" hidden="1">[3]A11!#REF!</definedName>
    <definedName name="_14__123Graph_B_CURRENT" localSheetId="2" hidden="1">[3]A11!#REF!</definedName>
    <definedName name="_14__123Graph_B_CURRENT" hidden="1">[3]A11!#REF!</definedName>
    <definedName name="_15__123Graph_B_CURRENT_1" localSheetId="5" hidden="1">[3]A11!#REF!</definedName>
    <definedName name="_15__123Graph_B_CURRENT_1" localSheetId="4" hidden="1">[3]A11!#REF!</definedName>
    <definedName name="_15__123Graph_B_CURRENT_1" localSheetId="2" hidden="1">[3]A11!#REF!</definedName>
    <definedName name="_15__123Graph_B_CURRENT_1" hidden="1">[3]A11!#REF!</definedName>
    <definedName name="_16__123Graph_B_CURRENT_10" localSheetId="5" hidden="1">[3]A11!#REF!</definedName>
    <definedName name="_16__123Graph_B_CURRENT_10" localSheetId="4" hidden="1">[3]A11!#REF!</definedName>
    <definedName name="_16__123Graph_B_CURRENT_10" localSheetId="2" hidden="1">[3]A11!#REF!</definedName>
    <definedName name="_16__123Graph_B_CURRENT_10" hidden="1">[3]A11!#REF!</definedName>
    <definedName name="_17__123Graph_B_CURRENT_2" localSheetId="5" hidden="1">[3]A11!#REF!</definedName>
    <definedName name="_17__123Graph_B_CURRENT_2" localSheetId="4" hidden="1">[3]A11!#REF!</definedName>
    <definedName name="_17__123Graph_B_CURRENT_2" localSheetId="2" hidden="1">[3]A11!#REF!</definedName>
    <definedName name="_17__123Graph_B_CURRENT_2" hidden="1">[3]A11!#REF!</definedName>
    <definedName name="_18__123Graph_B_CURRENT_3" localSheetId="5" hidden="1">[3]A11!#REF!</definedName>
    <definedName name="_18__123Graph_B_CURRENT_3" localSheetId="4" hidden="1">[3]A11!#REF!</definedName>
    <definedName name="_18__123Graph_B_CURRENT_3" localSheetId="2" hidden="1">[3]A11!#REF!</definedName>
    <definedName name="_18__123Graph_B_CURRENT_3" hidden="1">[3]A11!#REF!</definedName>
    <definedName name="_19__123Graph_B_CURRENT_4" localSheetId="5" hidden="1">[3]A11!#REF!</definedName>
    <definedName name="_19__123Graph_B_CURRENT_4" localSheetId="4" hidden="1">[3]A11!#REF!</definedName>
    <definedName name="_19__123Graph_B_CURRENT_4" localSheetId="2" hidden="1">[3]A11!#REF!</definedName>
    <definedName name="_19__123Graph_B_CURRENT_4" hidden="1">[3]A11!#REF!</definedName>
    <definedName name="_2__123Graph_A_CURRENT_1" localSheetId="5" hidden="1">[3]A11!#REF!</definedName>
    <definedName name="_2__123Graph_A_CURRENT_1" localSheetId="4" hidden="1">[3]A11!#REF!</definedName>
    <definedName name="_2__123Graph_A_CURRENT_1" localSheetId="2" hidden="1">[3]A11!#REF!</definedName>
    <definedName name="_2__123Graph_A_CURRENT_1" hidden="1">[3]A11!#REF!</definedName>
    <definedName name="_20__123Graph_B_CURRENT_5" localSheetId="5" hidden="1">[3]A11!#REF!</definedName>
    <definedName name="_20__123Graph_B_CURRENT_5" localSheetId="4" hidden="1">[3]A11!#REF!</definedName>
    <definedName name="_20__123Graph_B_CURRENT_5" localSheetId="2" hidden="1">[3]A11!#REF!</definedName>
    <definedName name="_20__123Graph_B_CURRENT_5" hidden="1">[3]A11!#REF!</definedName>
    <definedName name="_21__123Graph_B_CURRENT_6" localSheetId="5" hidden="1">[3]A11!#REF!</definedName>
    <definedName name="_21__123Graph_B_CURRENT_6" localSheetId="4" hidden="1">[3]A11!#REF!</definedName>
    <definedName name="_21__123Graph_B_CURRENT_6" localSheetId="2" hidden="1">[3]A11!#REF!</definedName>
    <definedName name="_21__123Graph_B_CURRENT_6" hidden="1">[3]A11!#REF!</definedName>
    <definedName name="_22__123Graph_B_CURRENT_7" localSheetId="5" hidden="1">[3]A11!#REF!</definedName>
    <definedName name="_22__123Graph_B_CURRENT_7" localSheetId="4" hidden="1">[3]A11!#REF!</definedName>
    <definedName name="_22__123Graph_B_CURRENT_7" localSheetId="2" hidden="1">[3]A11!#REF!</definedName>
    <definedName name="_22__123Graph_B_CURRENT_7" hidden="1">[3]A11!#REF!</definedName>
    <definedName name="_23__123Graph_B_CURRENT_8" localSheetId="5" hidden="1">[3]A11!#REF!</definedName>
    <definedName name="_23__123Graph_B_CURRENT_8" localSheetId="4" hidden="1">[3]A11!#REF!</definedName>
    <definedName name="_23__123Graph_B_CURRENT_8" localSheetId="2" hidden="1">[3]A11!#REF!</definedName>
    <definedName name="_23__123Graph_B_CURRENT_8" hidden="1">[3]A11!#REF!</definedName>
    <definedName name="_24__123Graph_B_CURRENT_9" localSheetId="5" hidden="1">[3]A11!#REF!</definedName>
    <definedName name="_24__123Graph_B_CURRENT_9" localSheetId="4" hidden="1">[3]A11!#REF!</definedName>
    <definedName name="_24__123Graph_B_CURRENT_9" localSheetId="2" hidden="1">[3]A11!#REF!</definedName>
    <definedName name="_24__123Graph_B_CURRENT_9" hidden="1">[3]A11!#REF!</definedName>
    <definedName name="_25__123Graph_BDEV_EMPL" localSheetId="5" hidden="1">'[1]Time series'!#REF!</definedName>
    <definedName name="_25__123Graph_BDEV_EMPL" localSheetId="4" hidden="1">'[1]Time series'!#REF!</definedName>
    <definedName name="_25__123Graph_BDEV_EMPL" localSheetId="2" hidden="1">'[1]Time series'!#REF!</definedName>
    <definedName name="_25__123Graph_BDEV_EMPL" hidden="1">'[1]Time series'!#REF!</definedName>
    <definedName name="_26__123Graph_C_CURRENT" localSheetId="5" hidden="1">[3]A11!#REF!</definedName>
    <definedName name="_26__123Graph_C_CURRENT" localSheetId="4" hidden="1">[3]A11!#REF!</definedName>
    <definedName name="_26__123Graph_C_CURRENT" localSheetId="2" hidden="1">[3]A11!#REF!</definedName>
    <definedName name="_26__123Graph_C_CURRENT" hidden="1">[3]A11!#REF!</definedName>
    <definedName name="_27__123Graph_C_CURRENT_1" localSheetId="5" hidden="1">[3]A11!#REF!</definedName>
    <definedName name="_27__123Graph_C_CURRENT_1" localSheetId="4" hidden="1">[3]A11!#REF!</definedName>
    <definedName name="_27__123Graph_C_CURRENT_1" localSheetId="2" hidden="1">[3]A11!#REF!</definedName>
    <definedName name="_27__123Graph_C_CURRENT_1" hidden="1">[3]A11!#REF!</definedName>
    <definedName name="_28__123Graph_C_CURRENT_10" localSheetId="5" hidden="1">[3]A11!#REF!</definedName>
    <definedName name="_28__123Graph_C_CURRENT_10" localSheetId="4" hidden="1">[3]A11!#REF!</definedName>
    <definedName name="_28__123Graph_C_CURRENT_10" localSheetId="2" hidden="1">[3]A11!#REF!</definedName>
    <definedName name="_28__123Graph_C_CURRENT_10" hidden="1">[3]A11!#REF!</definedName>
    <definedName name="_29__123Graph_C_CURRENT_2" localSheetId="5" hidden="1">[3]A11!#REF!</definedName>
    <definedName name="_29__123Graph_C_CURRENT_2" localSheetId="4" hidden="1">[3]A11!#REF!</definedName>
    <definedName name="_29__123Graph_C_CURRENT_2" localSheetId="2" hidden="1">[3]A11!#REF!</definedName>
    <definedName name="_29__123Graph_C_CURRENT_2" hidden="1">[3]A11!#REF!</definedName>
    <definedName name="_3__123Graph_A_CURRENT_10" localSheetId="5" hidden="1">[3]A11!#REF!</definedName>
    <definedName name="_3__123Graph_A_CURRENT_10" localSheetId="4" hidden="1">[3]A11!#REF!</definedName>
    <definedName name="_3__123Graph_A_CURRENT_10" localSheetId="2" hidden="1">[3]A11!#REF!</definedName>
    <definedName name="_3__123Graph_A_CURRENT_10" hidden="1">[3]A11!#REF!</definedName>
    <definedName name="_30__123Graph_C_CURRENT_3" localSheetId="5" hidden="1">[3]A11!#REF!</definedName>
    <definedName name="_30__123Graph_C_CURRENT_3" localSheetId="4" hidden="1">[3]A11!#REF!</definedName>
    <definedName name="_30__123Graph_C_CURRENT_3" localSheetId="2" hidden="1">[3]A11!#REF!</definedName>
    <definedName name="_30__123Graph_C_CURRENT_3" hidden="1">[3]A11!#REF!</definedName>
    <definedName name="_31__123Graph_C_CURRENT_4" localSheetId="5" hidden="1">[3]A11!#REF!</definedName>
    <definedName name="_31__123Graph_C_CURRENT_4" localSheetId="4" hidden="1">[3]A11!#REF!</definedName>
    <definedName name="_31__123Graph_C_CURRENT_4" localSheetId="2" hidden="1">[3]A11!#REF!</definedName>
    <definedName name="_31__123Graph_C_CURRENT_4" hidden="1">[3]A11!#REF!</definedName>
    <definedName name="_32__123Graph_C_CURRENT_5" localSheetId="5" hidden="1">[3]A11!#REF!</definedName>
    <definedName name="_32__123Graph_C_CURRENT_5" localSheetId="4" hidden="1">[3]A11!#REF!</definedName>
    <definedName name="_32__123Graph_C_CURRENT_5" localSheetId="2" hidden="1">[3]A11!#REF!</definedName>
    <definedName name="_32__123Graph_C_CURRENT_5" hidden="1">[3]A11!#REF!</definedName>
    <definedName name="_33__123Graph_C_CURRENT_6" localSheetId="5" hidden="1">[3]A11!#REF!</definedName>
    <definedName name="_33__123Graph_C_CURRENT_6" localSheetId="4" hidden="1">[3]A11!#REF!</definedName>
    <definedName name="_33__123Graph_C_CURRENT_6" localSheetId="2" hidden="1">[3]A11!#REF!</definedName>
    <definedName name="_33__123Graph_C_CURRENT_6" hidden="1">[3]A11!#REF!</definedName>
    <definedName name="_34__123Graph_C_CURRENT_7" localSheetId="5" hidden="1">[3]A11!#REF!</definedName>
    <definedName name="_34__123Graph_C_CURRENT_7" localSheetId="4" hidden="1">[3]A11!#REF!</definedName>
    <definedName name="_34__123Graph_C_CURRENT_7" localSheetId="2" hidden="1">[3]A11!#REF!</definedName>
    <definedName name="_34__123Graph_C_CURRENT_7" hidden="1">[3]A11!#REF!</definedName>
    <definedName name="_35__123Graph_C_CURRENT_8" localSheetId="5" hidden="1">[3]A11!#REF!</definedName>
    <definedName name="_35__123Graph_C_CURRENT_8" localSheetId="4" hidden="1">[3]A11!#REF!</definedName>
    <definedName name="_35__123Graph_C_CURRENT_8" localSheetId="2" hidden="1">[3]A11!#REF!</definedName>
    <definedName name="_35__123Graph_C_CURRENT_8" hidden="1">[3]A11!#REF!</definedName>
    <definedName name="_36__123Graph_C_CURRENT_9" localSheetId="5" hidden="1">[3]A11!#REF!</definedName>
    <definedName name="_36__123Graph_C_CURRENT_9" localSheetId="4" hidden="1">[3]A11!#REF!</definedName>
    <definedName name="_36__123Graph_C_CURRENT_9" localSheetId="2" hidden="1">[3]A11!#REF!</definedName>
    <definedName name="_36__123Graph_C_CURRENT_9" hidden="1">[3]A11!#REF!</definedName>
    <definedName name="_37__123Graph_CDEV_EMPL" localSheetId="5" hidden="1">'[1]Time series'!#REF!</definedName>
    <definedName name="_37__123Graph_CDEV_EMPL" localSheetId="4" hidden="1">'[1]Time series'!#REF!</definedName>
    <definedName name="_37__123Graph_CDEV_EMPL" localSheetId="2" hidden="1">'[1]Time series'!#REF!</definedName>
    <definedName name="_37__123Graph_CDEV_EMPL" hidden="1">'[1]Time series'!#REF!</definedName>
    <definedName name="_38__123Graph_CSWE_EMPL" localSheetId="5" hidden="1">'[1]Time series'!#REF!</definedName>
    <definedName name="_38__123Graph_CSWE_EMPL" localSheetId="4" hidden="1">'[1]Time series'!#REF!</definedName>
    <definedName name="_38__123Graph_CSWE_EMPL" localSheetId="2" hidden="1">'[1]Time series'!#REF!</definedName>
    <definedName name="_38__123Graph_CSWE_EMPL" hidden="1">'[1]Time series'!#REF!</definedName>
    <definedName name="_39__123Graph_D_CURRENT" localSheetId="5" hidden="1">[3]A11!#REF!</definedName>
    <definedName name="_39__123Graph_D_CURRENT" localSheetId="4" hidden="1">[3]A11!#REF!</definedName>
    <definedName name="_39__123Graph_D_CURRENT" localSheetId="2" hidden="1">[3]A11!#REF!</definedName>
    <definedName name="_39__123Graph_D_CURRENT" hidden="1">[3]A11!#REF!</definedName>
    <definedName name="_4__123Graph_A_CURRENT_2" localSheetId="5" hidden="1">[3]A11!#REF!</definedName>
    <definedName name="_4__123Graph_A_CURRENT_2" localSheetId="4" hidden="1">[3]A11!#REF!</definedName>
    <definedName name="_4__123Graph_A_CURRENT_2" localSheetId="2" hidden="1">[3]A11!#REF!</definedName>
    <definedName name="_4__123Graph_A_CURRENT_2" hidden="1">[3]A11!#REF!</definedName>
    <definedName name="_40__123Graph_D_CURRENT_1" localSheetId="5" hidden="1">[3]A11!#REF!</definedName>
    <definedName name="_40__123Graph_D_CURRENT_1" localSheetId="4" hidden="1">[3]A11!#REF!</definedName>
    <definedName name="_40__123Graph_D_CURRENT_1" localSheetId="2" hidden="1">[3]A11!#REF!</definedName>
    <definedName name="_40__123Graph_D_CURRENT_1" hidden="1">[3]A11!#REF!</definedName>
    <definedName name="_41__123Graph_D_CURRENT_10" localSheetId="5" hidden="1">[3]A11!#REF!</definedName>
    <definedName name="_41__123Graph_D_CURRENT_10" localSheetId="4" hidden="1">[3]A11!#REF!</definedName>
    <definedName name="_41__123Graph_D_CURRENT_10" localSheetId="2" hidden="1">[3]A11!#REF!</definedName>
    <definedName name="_41__123Graph_D_CURRENT_10" hidden="1">[3]A11!#REF!</definedName>
    <definedName name="_42__123Graph_D_CURRENT_2" localSheetId="5" hidden="1">[3]A11!#REF!</definedName>
    <definedName name="_42__123Graph_D_CURRENT_2" localSheetId="4" hidden="1">[3]A11!#REF!</definedName>
    <definedName name="_42__123Graph_D_CURRENT_2" localSheetId="2" hidden="1">[3]A11!#REF!</definedName>
    <definedName name="_42__123Graph_D_CURRENT_2" hidden="1">[3]A11!#REF!</definedName>
    <definedName name="_43__123Graph_D_CURRENT_3" localSheetId="5" hidden="1">[3]A11!#REF!</definedName>
    <definedName name="_43__123Graph_D_CURRENT_3" localSheetId="4" hidden="1">[3]A11!#REF!</definedName>
    <definedName name="_43__123Graph_D_CURRENT_3" localSheetId="2" hidden="1">[3]A11!#REF!</definedName>
    <definedName name="_43__123Graph_D_CURRENT_3" hidden="1">[3]A11!#REF!</definedName>
    <definedName name="_44__123Graph_D_CURRENT_4" localSheetId="5" hidden="1">[3]A11!#REF!</definedName>
    <definedName name="_44__123Graph_D_CURRENT_4" localSheetId="4" hidden="1">[3]A11!#REF!</definedName>
    <definedName name="_44__123Graph_D_CURRENT_4" localSheetId="2" hidden="1">[3]A11!#REF!</definedName>
    <definedName name="_44__123Graph_D_CURRENT_4" hidden="1">[3]A11!#REF!</definedName>
    <definedName name="_45__123Graph_D_CURRENT_5" localSheetId="5" hidden="1">[3]A11!#REF!</definedName>
    <definedName name="_45__123Graph_D_CURRENT_5" localSheetId="4" hidden="1">[3]A11!#REF!</definedName>
    <definedName name="_45__123Graph_D_CURRENT_5" localSheetId="2" hidden="1">[3]A11!#REF!</definedName>
    <definedName name="_45__123Graph_D_CURRENT_5" hidden="1">[3]A11!#REF!</definedName>
    <definedName name="_46__123Graph_D_CURRENT_6" localSheetId="5" hidden="1">[3]A11!#REF!</definedName>
    <definedName name="_46__123Graph_D_CURRENT_6" localSheetId="4" hidden="1">[3]A11!#REF!</definedName>
    <definedName name="_46__123Graph_D_CURRENT_6" localSheetId="2" hidden="1">[3]A11!#REF!</definedName>
    <definedName name="_46__123Graph_D_CURRENT_6" hidden="1">[3]A11!#REF!</definedName>
    <definedName name="_47__123Graph_D_CURRENT_7" localSheetId="5" hidden="1">[3]A11!#REF!</definedName>
    <definedName name="_47__123Graph_D_CURRENT_7" localSheetId="4" hidden="1">[3]A11!#REF!</definedName>
    <definedName name="_47__123Graph_D_CURRENT_7" localSheetId="2" hidden="1">[3]A11!#REF!</definedName>
    <definedName name="_47__123Graph_D_CURRENT_7" hidden="1">[3]A11!#REF!</definedName>
    <definedName name="_48__123Graph_D_CURRENT_8" localSheetId="5" hidden="1">[3]A11!#REF!</definedName>
    <definedName name="_48__123Graph_D_CURRENT_8" localSheetId="4" hidden="1">[3]A11!#REF!</definedName>
    <definedName name="_48__123Graph_D_CURRENT_8" localSheetId="2" hidden="1">[3]A11!#REF!</definedName>
    <definedName name="_48__123Graph_D_CURRENT_8" hidden="1">[3]A11!#REF!</definedName>
    <definedName name="_49__123Graph_D_CURRENT_9" localSheetId="5" hidden="1">[3]A11!#REF!</definedName>
    <definedName name="_49__123Graph_D_CURRENT_9" localSheetId="4" hidden="1">[3]A11!#REF!</definedName>
    <definedName name="_49__123Graph_D_CURRENT_9" localSheetId="2" hidden="1">[3]A11!#REF!</definedName>
    <definedName name="_49__123Graph_D_CURRENT_9" hidden="1">[3]A11!#REF!</definedName>
    <definedName name="_5__123Graph_A_CURRENT_3" localSheetId="5" hidden="1">[3]A11!#REF!</definedName>
    <definedName name="_5__123Graph_A_CURRENT_3" localSheetId="4" hidden="1">[3]A11!#REF!</definedName>
    <definedName name="_5__123Graph_A_CURRENT_3" localSheetId="2" hidden="1">[3]A11!#REF!</definedName>
    <definedName name="_5__123Graph_A_CURRENT_3" hidden="1">[3]A11!#REF!</definedName>
    <definedName name="_50__123Graph_E_CURRENT" localSheetId="5" hidden="1">[3]A11!#REF!</definedName>
    <definedName name="_50__123Graph_E_CURRENT" localSheetId="4" hidden="1">[3]A11!#REF!</definedName>
    <definedName name="_50__123Graph_E_CURRENT" localSheetId="2" hidden="1">[3]A11!#REF!</definedName>
    <definedName name="_50__123Graph_E_CURRENT" hidden="1">[3]A11!#REF!</definedName>
    <definedName name="_51__123Graph_E_CURRENT_1" localSheetId="5" hidden="1">[3]A11!#REF!</definedName>
    <definedName name="_51__123Graph_E_CURRENT_1" localSheetId="4" hidden="1">[3]A11!#REF!</definedName>
    <definedName name="_51__123Graph_E_CURRENT_1" localSheetId="2" hidden="1">[3]A11!#REF!</definedName>
    <definedName name="_51__123Graph_E_CURRENT_1" hidden="1">[3]A11!#REF!</definedName>
    <definedName name="_52__123Graph_E_CURRENT_10" localSheetId="5" hidden="1">[3]A11!#REF!</definedName>
    <definedName name="_52__123Graph_E_CURRENT_10" localSheetId="4" hidden="1">[3]A11!#REF!</definedName>
    <definedName name="_52__123Graph_E_CURRENT_10" localSheetId="2" hidden="1">[3]A11!#REF!</definedName>
    <definedName name="_52__123Graph_E_CURRENT_10" hidden="1">[3]A11!#REF!</definedName>
    <definedName name="_53__123Graph_E_CURRENT_2" localSheetId="5" hidden="1">[3]A11!#REF!</definedName>
    <definedName name="_53__123Graph_E_CURRENT_2" localSheetId="4" hidden="1">[3]A11!#REF!</definedName>
    <definedName name="_53__123Graph_E_CURRENT_2" localSheetId="2" hidden="1">[3]A11!#REF!</definedName>
    <definedName name="_53__123Graph_E_CURRENT_2" hidden="1">[3]A11!#REF!</definedName>
    <definedName name="_54__123Graph_E_CURRENT_3" localSheetId="5" hidden="1">[3]A11!#REF!</definedName>
    <definedName name="_54__123Graph_E_CURRENT_3" localSheetId="4" hidden="1">[3]A11!#REF!</definedName>
    <definedName name="_54__123Graph_E_CURRENT_3" localSheetId="2" hidden="1">[3]A11!#REF!</definedName>
    <definedName name="_54__123Graph_E_CURRENT_3" hidden="1">[3]A11!#REF!</definedName>
    <definedName name="_55__123Graph_E_CURRENT_4" localSheetId="5" hidden="1">[3]A11!#REF!</definedName>
    <definedName name="_55__123Graph_E_CURRENT_4" localSheetId="4" hidden="1">[3]A11!#REF!</definedName>
    <definedName name="_55__123Graph_E_CURRENT_4" localSheetId="2" hidden="1">[3]A11!#REF!</definedName>
    <definedName name="_55__123Graph_E_CURRENT_4" hidden="1">[3]A11!#REF!</definedName>
    <definedName name="_56__123Graph_E_CURRENT_5" localSheetId="5" hidden="1">[3]A11!#REF!</definedName>
    <definedName name="_56__123Graph_E_CURRENT_5" localSheetId="4" hidden="1">[3]A11!#REF!</definedName>
    <definedName name="_56__123Graph_E_CURRENT_5" localSheetId="2" hidden="1">[3]A11!#REF!</definedName>
    <definedName name="_56__123Graph_E_CURRENT_5" hidden="1">[3]A11!#REF!</definedName>
    <definedName name="_57__123Graph_E_CURRENT_6" localSheetId="5" hidden="1">[3]A11!#REF!</definedName>
    <definedName name="_57__123Graph_E_CURRENT_6" localSheetId="4" hidden="1">[3]A11!#REF!</definedName>
    <definedName name="_57__123Graph_E_CURRENT_6" localSheetId="2" hidden="1">[3]A11!#REF!</definedName>
    <definedName name="_57__123Graph_E_CURRENT_6" hidden="1">[3]A11!#REF!</definedName>
    <definedName name="_58__123Graph_E_CURRENT_7" localSheetId="5" hidden="1">[3]A11!#REF!</definedName>
    <definedName name="_58__123Graph_E_CURRENT_7" localSheetId="4" hidden="1">[3]A11!#REF!</definedName>
    <definedName name="_58__123Graph_E_CURRENT_7" localSheetId="2" hidden="1">[3]A11!#REF!</definedName>
    <definedName name="_58__123Graph_E_CURRENT_7" hidden="1">[3]A11!#REF!</definedName>
    <definedName name="_59__123Graph_E_CURRENT_8" localSheetId="5" hidden="1">[3]A11!#REF!</definedName>
    <definedName name="_59__123Graph_E_CURRENT_8" localSheetId="4" hidden="1">[3]A11!#REF!</definedName>
    <definedName name="_59__123Graph_E_CURRENT_8" localSheetId="2" hidden="1">[3]A11!#REF!</definedName>
    <definedName name="_59__123Graph_E_CURRENT_8" hidden="1">[3]A11!#REF!</definedName>
    <definedName name="_6__123Graph_A_CURRENT_4" localSheetId="5" hidden="1">[3]A11!#REF!</definedName>
    <definedName name="_6__123Graph_A_CURRENT_4" localSheetId="4" hidden="1">[3]A11!#REF!</definedName>
    <definedName name="_6__123Graph_A_CURRENT_4" localSheetId="2" hidden="1">[3]A11!#REF!</definedName>
    <definedName name="_6__123Graph_A_CURRENT_4" hidden="1">[3]A11!#REF!</definedName>
    <definedName name="_60__123Graph_E_CURRENT_9" localSheetId="5" hidden="1">[3]A11!#REF!</definedName>
    <definedName name="_60__123Graph_E_CURRENT_9" localSheetId="4" hidden="1">[3]A11!#REF!</definedName>
    <definedName name="_60__123Graph_E_CURRENT_9" localSheetId="2" hidden="1">[3]A11!#REF!</definedName>
    <definedName name="_60__123Graph_E_CURRENT_9" hidden="1">[3]A11!#REF!</definedName>
    <definedName name="_61__123Graph_F_CURRENT" localSheetId="5" hidden="1">[3]A11!#REF!</definedName>
    <definedName name="_61__123Graph_F_CURRENT" localSheetId="4" hidden="1">[3]A11!#REF!</definedName>
    <definedName name="_61__123Graph_F_CURRENT" localSheetId="2" hidden="1">[3]A11!#REF!</definedName>
    <definedName name="_61__123Graph_F_CURRENT" hidden="1">[3]A11!#REF!</definedName>
    <definedName name="_62__123Graph_F_CURRENT_1" localSheetId="5" hidden="1">[3]A11!#REF!</definedName>
    <definedName name="_62__123Graph_F_CURRENT_1" localSheetId="4" hidden="1">[3]A11!#REF!</definedName>
    <definedName name="_62__123Graph_F_CURRENT_1" localSheetId="2" hidden="1">[3]A11!#REF!</definedName>
    <definedName name="_62__123Graph_F_CURRENT_1" hidden="1">[3]A11!#REF!</definedName>
    <definedName name="_63__123Graph_F_CURRENT_10" localSheetId="5" hidden="1">[3]A11!#REF!</definedName>
    <definedName name="_63__123Graph_F_CURRENT_10" localSheetId="4" hidden="1">[3]A11!#REF!</definedName>
    <definedName name="_63__123Graph_F_CURRENT_10" localSheetId="2" hidden="1">[3]A11!#REF!</definedName>
    <definedName name="_63__123Graph_F_CURRENT_10" hidden="1">[3]A11!#REF!</definedName>
    <definedName name="_64__123Graph_F_CURRENT_2" localSheetId="5" hidden="1">[3]A11!#REF!</definedName>
    <definedName name="_64__123Graph_F_CURRENT_2" localSheetId="4" hidden="1">[3]A11!#REF!</definedName>
    <definedName name="_64__123Graph_F_CURRENT_2" localSheetId="2" hidden="1">[3]A11!#REF!</definedName>
    <definedName name="_64__123Graph_F_CURRENT_2" hidden="1">[3]A11!#REF!</definedName>
    <definedName name="_65__123Graph_F_CURRENT_3" localSheetId="5" hidden="1">[3]A11!#REF!</definedName>
    <definedName name="_65__123Graph_F_CURRENT_3" localSheetId="4" hidden="1">[3]A11!#REF!</definedName>
    <definedName name="_65__123Graph_F_CURRENT_3" localSheetId="2" hidden="1">[3]A11!#REF!</definedName>
    <definedName name="_65__123Graph_F_CURRENT_3" hidden="1">[3]A11!#REF!</definedName>
    <definedName name="_66__123Graph_F_CURRENT_4" localSheetId="5" hidden="1">[3]A11!#REF!</definedName>
    <definedName name="_66__123Graph_F_CURRENT_4" localSheetId="4" hidden="1">[3]A11!#REF!</definedName>
    <definedName name="_66__123Graph_F_CURRENT_4" localSheetId="2" hidden="1">[3]A11!#REF!</definedName>
    <definedName name="_66__123Graph_F_CURRENT_4" hidden="1">[3]A11!#REF!</definedName>
    <definedName name="_67__123Graph_F_CURRENT_5" localSheetId="5" hidden="1">[3]A11!#REF!</definedName>
    <definedName name="_67__123Graph_F_CURRENT_5" localSheetId="4" hidden="1">[3]A11!#REF!</definedName>
    <definedName name="_67__123Graph_F_CURRENT_5" localSheetId="2" hidden="1">[3]A11!#REF!</definedName>
    <definedName name="_67__123Graph_F_CURRENT_5" hidden="1">[3]A11!#REF!</definedName>
    <definedName name="_68__123Graph_F_CURRENT_6" localSheetId="5" hidden="1">[3]A11!#REF!</definedName>
    <definedName name="_68__123Graph_F_CURRENT_6" localSheetId="4" hidden="1">[3]A11!#REF!</definedName>
    <definedName name="_68__123Graph_F_CURRENT_6" localSheetId="2" hidden="1">[3]A11!#REF!</definedName>
    <definedName name="_68__123Graph_F_CURRENT_6" hidden="1">[3]A11!#REF!</definedName>
    <definedName name="_69__123Graph_F_CURRENT_7" localSheetId="5" hidden="1">[3]A11!#REF!</definedName>
    <definedName name="_69__123Graph_F_CURRENT_7" localSheetId="4" hidden="1">[3]A11!#REF!</definedName>
    <definedName name="_69__123Graph_F_CURRENT_7" localSheetId="2" hidden="1">[3]A11!#REF!</definedName>
    <definedName name="_69__123Graph_F_CURRENT_7" hidden="1">[3]A11!#REF!</definedName>
    <definedName name="_7__123Graph_A_CURRENT_5" localSheetId="5" hidden="1">[3]A11!#REF!</definedName>
    <definedName name="_7__123Graph_A_CURRENT_5" localSheetId="4" hidden="1">[3]A11!#REF!</definedName>
    <definedName name="_7__123Graph_A_CURRENT_5" localSheetId="2" hidden="1">[3]A11!#REF!</definedName>
    <definedName name="_7__123Graph_A_CURRENT_5" hidden="1">[3]A11!#REF!</definedName>
    <definedName name="_70__123Graph_F_CURRENT_8" localSheetId="5" hidden="1">[3]A11!#REF!</definedName>
    <definedName name="_70__123Graph_F_CURRENT_8" localSheetId="4" hidden="1">[3]A11!#REF!</definedName>
    <definedName name="_70__123Graph_F_CURRENT_8" localSheetId="2" hidden="1">[3]A11!#REF!</definedName>
    <definedName name="_70__123Graph_F_CURRENT_8" hidden="1">[3]A11!#REF!</definedName>
    <definedName name="_71__123Graph_F_CURRENT_9" localSheetId="5" hidden="1">[3]A11!#REF!</definedName>
    <definedName name="_71__123Graph_F_CURRENT_9" localSheetId="4" hidden="1">[3]A11!#REF!</definedName>
    <definedName name="_71__123Graph_F_CURRENT_9" localSheetId="2" hidden="1">[3]A11!#REF!</definedName>
    <definedName name="_71__123Graph_F_CURRENT_9" hidden="1">[3]A11!#REF!</definedName>
    <definedName name="_72Y" localSheetId="5">[2]EAT12_1!#REF!,[2]EAT12_1!#REF!,[2]EAT12_1!#REF!,[2]EAT12_1!#REF!,[2]EAT12_1!#REF!,[2]EAT12_1!#REF!,[2]EAT12_1!#REF!,[2]EAT12_1!#REF!,[2]EAT12_1!#REF!,[2]EAT12_1!#REF!</definedName>
    <definedName name="_72Y" localSheetId="4">[2]EAT12_1!#REF!,[2]EAT12_1!#REF!,[2]EAT12_1!#REF!,[2]EAT12_1!#REF!,[2]EAT12_1!#REF!,[2]EAT12_1!#REF!,[2]EAT12_1!#REF!,[2]EAT12_1!#REF!,[2]EAT12_1!#REF!,[2]EAT12_1!#REF!</definedName>
    <definedName name="_72Y" localSheetId="2">[2]EAT12_1!#REF!,[2]EAT12_1!#REF!,[2]EAT12_1!#REF!,[2]EAT12_1!#REF!,[2]EAT12_1!#REF!,[2]EAT12_1!#REF!,[2]EAT12_1!#REF!,[2]EAT12_1!#REF!,[2]EAT12_1!#REF!,[2]EAT12_1!#REF!</definedName>
    <definedName name="_72Y">[2]EAT12_1!#REF!,[2]EAT12_1!#REF!,[2]EAT12_1!#REF!,[2]EAT12_1!#REF!,[2]EAT12_1!#REF!,[2]EAT12_1!#REF!,[2]EAT12_1!#REF!,[2]EAT12_1!#REF!,[2]EAT12_1!#REF!,[2]EAT12_1!#REF!</definedName>
    <definedName name="_8__123Graph_A_CURRENT_6" localSheetId="5" hidden="1">[3]A11!#REF!</definedName>
    <definedName name="_8__123Graph_A_CURRENT_6" localSheetId="4" hidden="1">[3]A11!#REF!</definedName>
    <definedName name="_8__123Graph_A_CURRENT_6" localSheetId="2" hidden="1">[3]A11!#REF!</definedName>
    <definedName name="_8__123Graph_A_CURRENT_6" hidden="1">[3]A11!#REF!</definedName>
    <definedName name="_9__123Graph_A_CURRENT_7" localSheetId="5" hidden="1">[3]A11!#REF!</definedName>
    <definedName name="_9__123Graph_A_CURRENT_7" localSheetId="4" hidden="1">[3]A11!#REF!</definedName>
    <definedName name="_9__123Graph_A_CURRENT_7" localSheetId="2" hidden="1">[3]A11!#REF!</definedName>
    <definedName name="_9__123Graph_A_CURRENT_7" hidden="1">[3]A11!#REF!</definedName>
    <definedName name="_aus2" localSheetId="5">#REF!</definedName>
    <definedName name="_aus2" localSheetId="4">#REF!</definedName>
    <definedName name="_aus2" localSheetId="2">#REF!</definedName>
    <definedName name="_aus2">#REF!</definedName>
    <definedName name="_Order1" hidden="1">0</definedName>
    <definedName name="_Regression_Out" localSheetId="5" hidden="1">#REF!</definedName>
    <definedName name="_Regression_Out" localSheetId="4" hidden="1">#REF!</definedName>
    <definedName name="_Regression_Out" localSheetId="2" hidden="1">#REF!</definedName>
    <definedName name="_Regression_Out" hidden="1">#REF!</definedName>
    <definedName name="_Regression_X" localSheetId="5" hidden="1">#REF!</definedName>
    <definedName name="_Regression_X" localSheetId="4" hidden="1">#REF!</definedName>
    <definedName name="_Regression_X" localSheetId="2" hidden="1">#REF!</definedName>
    <definedName name="_Regression_X" hidden="1">#REF!</definedName>
    <definedName name="_Regression_Y" localSheetId="5" hidden="1">#REF!</definedName>
    <definedName name="_Regression_Y" localSheetId="4" hidden="1">#REF!</definedName>
    <definedName name="_Regression_Y" localSheetId="2" hidden="1">#REF!</definedName>
    <definedName name="_Regression_Y" hidden="1">#REF!</definedName>
    <definedName name="_TAB3">#N/A</definedName>
    <definedName name="adults">'[5]Figure 4.'!$B$81:$E$99</definedName>
    <definedName name="anberd" localSheetId="5">#REF!</definedName>
    <definedName name="anberd" localSheetId="4">#REF!</definedName>
    <definedName name="anberd" localSheetId="2">#REF!</definedName>
    <definedName name="anberd">#REF!</definedName>
    <definedName name="BEL">#N/A</definedName>
    <definedName name="body" localSheetId="5">#REF!</definedName>
    <definedName name="body" localSheetId="4">#REF!</definedName>
    <definedName name="body" localSheetId="2">#REF!</definedName>
    <definedName name="body">#REF!</definedName>
    <definedName name="calcul">[6]Calcul_B1.1!$A$1:$L$37</definedName>
    <definedName name="Champ" localSheetId="5">#REF!</definedName>
    <definedName name="Champ" localSheetId="4">#REF!</definedName>
    <definedName name="Champ" localSheetId="2">#REF!</definedName>
    <definedName name="Champ">#REF!</definedName>
    <definedName name="chart_id" localSheetId="5">#REF!</definedName>
    <definedName name="chart_id" localSheetId="4">#REF!</definedName>
    <definedName name="chart_id" localSheetId="2">#REF!</definedName>
    <definedName name="chart_id">#REF!</definedName>
    <definedName name="CodePays" localSheetId="5">#REF!</definedName>
    <definedName name="CodePays" localSheetId="4">#REF!</definedName>
    <definedName name="CodePays" localSheetId="2">#REF!</definedName>
    <definedName name="CodePays">#REF!</definedName>
    <definedName name="Col" localSheetId="5">#REF!</definedName>
    <definedName name="Col" localSheetId="4">#REF!</definedName>
    <definedName name="Col" localSheetId="2">#REF!</definedName>
    <definedName name="Col">#REF!</definedName>
    <definedName name="Corresp" localSheetId="5">#REF!</definedName>
    <definedName name="Corresp" localSheetId="4">#REF!</definedName>
    <definedName name="Corresp" localSheetId="2">#REF!</definedName>
    <definedName name="Corresp">#REF!</definedName>
    <definedName name="countries" localSheetId="5">#REF!</definedName>
    <definedName name="countries" localSheetId="4">#REF!</definedName>
    <definedName name="countries" localSheetId="2">#REF!</definedName>
    <definedName name="countries">#REF!</definedName>
    <definedName name="Country_Mean" localSheetId="5">[7]!Country_Mean</definedName>
    <definedName name="Country_Mean" localSheetId="4">[7]!Country_Mean</definedName>
    <definedName name="Country_Mean" localSheetId="2">[7]!Country_Mean</definedName>
    <definedName name="Country_Mean">[7]!Country_Mean</definedName>
    <definedName name="DATABASE_2012INP" localSheetId="5">#REF!</definedName>
    <definedName name="DATABASE_2012INP" localSheetId="4">#REF!</definedName>
    <definedName name="DATABASE_2012INP" localSheetId="2">#REF!</definedName>
    <definedName name="DATABASE_2012INP">#REF!</definedName>
    <definedName name="DATE" localSheetId="5">[3]A11!#REF!</definedName>
    <definedName name="DATE" localSheetId="4">[3]A11!#REF!</definedName>
    <definedName name="DATE" localSheetId="2">[3]A11!#REF!</definedName>
    <definedName name="DATE">[3]A11!#REF!</definedName>
    <definedName name="DME_BeforeCloseCompleted">"False"</definedName>
    <definedName name="DME_Dirty">"False"</definedName>
    <definedName name="DME_LocalFile">"True"</definedName>
    <definedName name="FIG2wp1" localSheetId="5" hidden="1">#REF!</definedName>
    <definedName name="FIG2wp1" localSheetId="4" hidden="1">#REF!</definedName>
    <definedName name="FIG2wp1" localSheetId="2" hidden="1">#REF!</definedName>
    <definedName name="FIG2wp1" hidden="1">#REF!</definedName>
    <definedName name="FRA">#N/A</definedName>
    <definedName name="GER">#N/A</definedName>
    <definedName name="Graph" localSheetId="5">#REF!</definedName>
    <definedName name="Graph" localSheetId="4">#REF!</definedName>
    <definedName name="Graph" localSheetId="2">#REF!</definedName>
    <definedName name="Graph">#REF!</definedName>
    <definedName name="ITA">#N/A</definedName>
    <definedName name="Label" localSheetId="5">#REF!</definedName>
    <definedName name="Label" localSheetId="4">#REF!</definedName>
    <definedName name="Label" localSheetId="2">#REF!</definedName>
    <definedName name="Label">#REF!</definedName>
    <definedName name="Length" localSheetId="5">#REF!</definedName>
    <definedName name="Length" localSheetId="4">#REF!</definedName>
    <definedName name="Length" localSheetId="2">#REF!</definedName>
    <definedName name="Length">#REF!</definedName>
    <definedName name="LevelsUS">'[8]%US'!$A$3:$Q$42</definedName>
    <definedName name="NFBS79X89">'[9]NFBS79-89'!$A$3:$M$49</definedName>
    <definedName name="NFBS79X89T">'[9]NFBS79-89'!$A$3:$M$3</definedName>
    <definedName name="NFBS90X97">'[9]NFBS90-97'!$A$3:$M$49</definedName>
    <definedName name="NFBS90X97T">'[9]NFBS90-97'!$A$3:$M$3</definedName>
    <definedName name="NOR">#N/A</definedName>
    <definedName name="OrderTable" localSheetId="5">#REF!</definedName>
    <definedName name="OrderTable" localSheetId="4">#REF!</definedName>
    <definedName name="OrderTable" localSheetId="2">#REF!</definedName>
    <definedName name="OrderTable">#REF!</definedName>
    <definedName name="percent" localSheetId="5">#REF!</definedName>
    <definedName name="percent" localSheetId="4">#REF!</definedName>
    <definedName name="percent" localSheetId="2">#REF!</definedName>
    <definedName name="percent">#REF!</definedName>
    <definedName name="POpula">[10]POpula!$A$1:$I$1559</definedName>
    <definedName name="_xlnm.Print_Area" localSheetId="13">Figure1!$A$1:$T$23</definedName>
    <definedName name="_xlnm.Print_Area" localSheetId="5">#REF!</definedName>
    <definedName name="_xlnm.Print_Area" localSheetId="1">PANEL!$B$1:$M$15</definedName>
    <definedName name="_xlnm.Print_Area" localSheetId="4">#REF!</definedName>
    <definedName name="_xlnm.Print_Area" localSheetId="2">#REF!</definedName>
    <definedName name="_xlnm.Print_Area">#REF!</definedName>
    <definedName name="PRINT_AREA_MI" localSheetId="5">#REF!</definedName>
    <definedName name="PRINT_AREA_MI" localSheetId="4">#REF!</definedName>
    <definedName name="PRINT_AREA_MI" localSheetId="2">#REF!</definedName>
    <definedName name="PRINT_AREA_MI">#REF!</definedName>
    <definedName name="_xlnm.Print_Titles" localSheetId="5">#REF!</definedName>
    <definedName name="_xlnm.Print_Titles" localSheetId="4">#REF!</definedName>
    <definedName name="_xlnm.Print_Titles" localSheetId="2">#REF!</definedName>
    <definedName name="_xlnm.Print_Titles">#REF!</definedName>
    <definedName name="PRINT_TITLES_MI" localSheetId="5">#REF!</definedName>
    <definedName name="PRINT_TITLES_MI" localSheetId="4">#REF!</definedName>
    <definedName name="PRINT_TITLES_MI" localSheetId="2">#REF!</definedName>
    <definedName name="PRINT_TITLES_MI">#REF!</definedName>
    <definedName name="Print1" localSheetId="5">#REF!</definedName>
    <definedName name="Print1" localSheetId="4">#REF!</definedName>
    <definedName name="Print1" localSheetId="2">#REF!</definedName>
    <definedName name="Print1">#REF!</definedName>
    <definedName name="Print2" localSheetId="5">#REF!</definedName>
    <definedName name="Print2" localSheetId="4">#REF!</definedName>
    <definedName name="Print2" localSheetId="2">#REF!</definedName>
    <definedName name="Print2">#REF!</definedName>
    <definedName name="_xlnm.Recorder" localSheetId="5">#REF!</definedName>
    <definedName name="_xlnm.Recorder" localSheetId="4">#REF!</definedName>
    <definedName name="_xlnm.Recorder" localSheetId="2">#REF!</definedName>
    <definedName name="_xlnm.Recorder">#REF!</definedName>
    <definedName name="Row" localSheetId="5">#REF!</definedName>
    <definedName name="Row" localSheetId="4">#REF!</definedName>
    <definedName name="Row" localSheetId="2">#REF!</definedName>
    <definedName name="Row">#REF!</definedName>
    <definedName name="sdfsdf" localSheetId="5" hidden="1">[3]A11!#REF!</definedName>
    <definedName name="sdfsdf" localSheetId="4" hidden="1">[3]A11!#REF!</definedName>
    <definedName name="sdfsdf" localSheetId="2" hidden="1">[3]A11!#REF!</definedName>
    <definedName name="sdfsdf" hidden="1">[3]A11!#REF!</definedName>
    <definedName name="series_id" localSheetId="5">#REF!</definedName>
    <definedName name="series_id" localSheetId="4">#REF!</definedName>
    <definedName name="series_id" localSheetId="2">#REF!</definedName>
    <definedName name="series_id">#REF!</definedName>
    <definedName name="SPA">#N/A</definedName>
    <definedName name="SWI">#N/A</definedName>
    <definedName name="TAB" localSheetId="5">#REF!</definedName>
    <definedName name="TAB" localSheetId="4">#REF!</definedName>
    <definedName name="TAB" localSheetId="2">#REF!</definedName>
    <definedName name="TAB">#REF!</definedName>
    <definedName name="TABACT">#N/A</definedName>
    <definedName name="TableOrder" localSheetId="5">#REF!</definedName>
    <definedName name="TableOrder" localSheetId="4">#REF!</definedName>
    <definedName name="TableOrder" localSheetId="2">#REF!</definedName>
    <definedName name="TableOrder">#REF!</definedName>
    <definedName name="tabx" hidden="1">{"g95_96m1",#N/A,FALSE,"Graf(95+96)M";"g95_96m2",#N/A,FALSE,"Graf(95+96)M";"g95_96mb1",#N/A,FALSE,"Graf(95+96)Mb";"g95_96mb2",#N/A,FALSE,"Graf(95+96)Mb";"g95_96f1",#N/A,FALSE,"Graf(95+96)F";"g95_96f2",#N/A,FALSE,"Graf(95+96)F";"g95_96fb1",#N/A,FALSE,"Graf(95+96)Fb";"g95_96fb2",#N/A,FALSE,"Graf(95+96)Fb"}</definedName>
    <definedName name="toto">'[11]Fig15(data)'!$N$4:$O$19</definedName>
    <definedName name="toto1">'[12]OldFig5(data)'!$N$8:$O$27</definedName>
    <definedName name="TRANSP">#N/A</definedName>
    <definedName name="vvcwxcv" localSheetId="5" hidden="1">[3]A11!#REF!</definedName>
    <definedName name="vvcwxcv" localSheetId="4" hidden="1">[3]A11!#REF!</definedName>
    <definedName name="vvcwxcv" localSheetId="2" hidden="1">[3]A11!#REF!</definedName>
    <definedName name="vvcwxcv" hidden="1">[3]A11!#REF!</definedName>
    <definedName name="Wind" localSheetId="5">#REF!</definedName>
    <definedName name="Wind" localSheetId="4">#REF!</definedName>
    <definedName name="Wind" localSheetId="2">#REF!</definedName>
    <definedName name="Wind">#REF!</definedName>
    <definedName name="wrn.Graf95_96." hidden="1">{"g95_96m1",#N/A,FALSE,"Graf(95+96)M";"g95_96m2",#N/A,FALSE,"Graf(95+96)M";"g95_96mb1",#N/A,FALSE,"Graf(95+96)Mb";"g95_96mb2",#N/A,FALSE,"Graf(95+96)Mb";"g95_96f1",#N/A,FALSE,"Graf(95+96)F";"g95_96f2",#N/A,FALSE,"Graf(95+96)F";"g95_96fb1",#N/A,FALSE,"Graf(95+96)Fb";"g95_96fb2",#N/A,FALSE,"Graf(95+96)Fb"}</definedName>
    <definedName name="wrn.TabARA." hidden="1">{"Page1",#N/A,FALSE,"ARA M&amp;F&amp;T";"Page2",#N/A,FALSE,"ARA M&amp;F&amp;T";"Page3",#N/A,FALSE,"ARA M&amp;F&amp;T"}</definedName>
    <definedName name="youth">'[5]Figure 4.'!$B$61:$E$99</definedName>
  </definedNames>
  <calcPr calcId="162913"/>
</workbook>
</file>

<file path=xl/calcChain.xml><?xml version="1.0" encoding="utf-8"?>
<calcChain xmlns="http://schemas.openxmlformats.org/spreadsheetml/2006/main">
  <c r="B17" i="16" l="1"/>
  <c r="B18" i="16"/>
  <c r="B19" i="16"/>
  <c r="B20" i="16"/>
  <c r="B21" i="16"/>
  <c r="B22" i="16"/>
  <c r="B23" i="16"/>
  <c r="B24" i="16"/>
  <c r="B25" i="16"/>
  <c r="B26" i="16"/>
  <c r="B27" i="16"/>
  <c r="BJ251" i="12"/>
  <c r="BJ250" i="12"/>
  <c r="BJ249" i="12"/>
  <c r="BJ248" i="12"/>
  <c r="BJ247" i="12"/>
  <c r="BJ246" i="12"/>
  <c r="BJ245" i="12"/>
  <c r="BJ244" i="12"/>
  <c r="BJ243" i="12"/>
  <c r="BJ242" i="12"/>
  <c r="BJ241" i="12"/>
  <c r="BJ240" i="12"/>
  <c r="BJ239" i="12"/>
  <c r="BJ238" i="12"/>
  <c r="BJ237" i="12"/>
  <c r="BJ236" i="12"/>
  <c r="BJ235" i="12"/>
  <c r="BJ234" i="12"/>
  <c r="BJ233" i="12"/>
  <c r="BJ232" i="12"/>
  <c r="BJ231" i="12"/>
  <c r="BJ230" i="12"/>
  <c r="BJ229" i="12"/>
  <c r="BJ228" i="12"/>
  <c r="BJ227" i="12"/>
  <c r="BJ226" i="12"/>
  <c r="BJ225" i="12"/>
  <c r="BJ224" i="12"/>
  <c r="BJ223" i="12"/>
  <c r="BJ222" i="12"/>
  <c r="BJ221" i="12"/>
  <c r="BJ220" i="12"/>
  <c r="BJ219" i="12"/>
  <c r="BJ218" i="12"/>
  <c r="BJ217" i="12"/>
  <c r="BJ216" i="12"/>
  <c r="BJ215" i="12"/>
  <c r="BJ214" i="12"/>
  <c r="BJ213" i="12"/>
  <c r="BJ212" i="12"/>
  <c r="BJ211" i="12"/>
  <c r="BJ210" i="12"/>
  <c r="BJ209" i="12"/>
  <c r="BJ208" i="12"/>
  <c r="BJ207" i="12"/>
  <c r="BJ206" i="12"/>
  <c r="BJ205" i="12"/>
  <c r="BJ204" i="12"/>
  <c r="BJ203" i="12"/>
  <c r="BJ202" i="12"/>
  <c r="BJ201" i="12"/>
  <c r="BJ200" i="12"/>
  <c r="BJ199" i="12"/>
  <c r="BJ198" i="12"/>
  <c r="BJ197" i="12"/>
  <c r="BJ196" i="12"/>
  <c r="BJ195" i="12"/>
  <c r="BJ194" i="12"/>
  <c r="BJ193" i="12"/>
  <c r="BJ192" i="12"/>
  <c r="BJ191" i="12"/>
  <c r="BJ190" i="12"/>
  <c r="BJ189" i="12"/>
  <c r="BJ188" i="12"/>
  <c r="BJ187" i="12"/>
  <c r="BJ186" i="12"/>
  <c r="BJ185" i="12"/>
  <c r="BJ184" i="12"/>
  <c r="BJ183" i="12"/>
  <c r="BJ182" i="12"/>
  <c r="BJ181" i="12"/>
  <c r="BJ180" i="12"/>
  <c r="BJ179" i="12"/>
  <c r="BJ178" i="12"/>
  <c r="BJ177" i="12"/>
  <c r="BJ176" i="12"/>
  <c r="BJ175" i="12"/>
  <c r="BJ174" i="12"/>
  <c r="BJ173" i="12"/>
  <c r="BJ172" i="12"/>
  <c r="BJ171" i="12"/>
  <c r="BJ170" i="12"/>
  <c r="BJ169" i="12"/>
  <c r="BJ168" i="12"/>
  <c r="BJ167" i="12"/>
  <c r="BJ166" i="12"/>
  <c r="BJ165" i="12"/>
  <c r="BJ164" i="12"/>
  <c r="BJ163" i="12"/>
  <c r="BJ162" i="12"/>
  <c r="BJ161" i="12"/>
  <c r="BJ160" i="12"/>
  <c r="BJ159" i="12"/>
  <c r="BJ158" i="12"/>
  <c r="BJ157" i="12"/>
  <c r="BJ156" i="12"/>
  <c r="BJ155" i="12"/>
  <c r="BJ154" i="12"/>
  <c r="BJ153" i="12"/>
  <c r="BJ152" i="12"/>
  <c r="BJ151" i="12"/>
  <c r="BJ150" i="12"/>
  <c r="BJ149" i="12"/>
  <c r="BJ148" i="12"/>
  <c r="BJ147" i="12"/>
  <c r="BJ146" i="12"/>
  <c r="BJ145" i="12"/>
  <c r="BJ144" i="12"/>
  <c r="BJ143" i="12"/>
  <c r="BJ142" i="12"/>
  <c r="BJ141" i="12"/>
  <c r="BJ140" i="12"/>
  <c r="BJ139" i="12"/>
  <c r="BJ138" i="12"/>
  <c r="BJ137" i="12"/>
  <c r="BJ136" i="12"/>
  <c r="BJ135" i="12"/>
  <c r="BJ134" i="12"/>
  <c r="BJ133" i="12"/>
  <c r="BJ132" i="12"/>
  <c r="BJ131" i="12"/>
  <c r="BJ130" i="12"/>
  <c r="BJ129" i="12"/>
  <c r="BJ128" i="12"/>
  <c r="BJ127" i="12"/>
  <c r="BJ126" i="12"/>
  <c r="BJ125" i="12"/>
  <c r="BJ124" i="12"/>
  <c r="BJ123" i="12"/>
  <c r="BJ122" i="12"/>
  <c r="BJ121" i="12"/>
  <c r="BJ120" i="12"/>
  <c r="BJ119" i="12"/>
  <c r="BJ118" i="12"/>
  <c r="BJ117" i="12"/>
  <c r="BJ116" i="12"/>
  <c r="BJ115" i="12"/>
  <c r="BJ114" i="12"/>
  <c r="BJ113" i="12"/>
  <c r="BJ112" i="12"/>
  <c r="BJ111" i="12"/>
  <c r="BJ110" i="12"/>
  <c r="BJ109" i="12"/>
  <c r="BJ108" i="12"/>
  <c r="BJ107" i="12"/>
  <c r="BJ106" i="12"/>
  <c r="BJ105" i="12"/>
  <c r="BJ104" i="12"/>
  <c r="BJ103" i="12"/>
  <c r="BJ102" i="12"/>
  <c r="BJ101" i="12"/>
  <c r="BJ100" i="12"/>
  <c r="BJ99" i="12"/>
  <c r="BJ98" i="12"/>
  <c r="BJ97" i="12"/>
  <c r="BJ96" i="12"/>
  <c r="BJ95" i="12"/>
  <c r="BJ94" i="12"/>
  <c r="BJ93" i="12"/>
  <c r="BJ92" i="12"/>
  <c r="BJ91" i="12"/>
  <c r="BJ90" i="12"/>
  <c r="BJ89" i="12"/>
  <c r="BJ88" i="12"/>
  <c r="BJ87" i="12"/>
  <c r="BJ86" i="12"/>
  <c r="BJ85" i="12"/>
  <c r="BJ84" i="12"/>
  <c r="BJ83" i="12"/>
  <c r="BJ82" i="12"/>
  <c r="BJ81" i="12"/>
  <c r="BJ80" i="12"/>
  <c r="BJ79" i="12"/>
  <c r="BJ78" i="12"/>
  <c r="BJ77" i="12"/>
  <c r="BJ76" i="12"/>
  <c r="BJ75" i="12"/>
  <c r="BJ74" i="12"/>
  <c r="BJ73" i="12"/>
  <c r="BJ72" i="12"/>
  <c r="BJ71" i="12"/>
  <c r="BJ70" i="12"/>
  <c r="BJ69" i="12"/>
  <c r="BJ68" i="12"/>
  <c r="BJ67" i="12"/>
  <c r="BJ66" i="12"/>
  <c r="BJ65" i="12"/>
  <c r="BJ64" i="12"/>
  <c r="BJ63" i="12"/>
  <c r="BJ62" i="12"/>
  <c r="BJ61" i="12"/>
  <c r="BJ60" i="12"/>
  <c r="BJ59" i="12"/>
  <c r="BJ58" i="12"/>
  <c r="BJ57" i="12"/>
  <c r="BJ56" i="12"/>
  <c r="BJ55" i="12"/>
  <c r="BJ54" i="12"/>
  <c r="BJ53" i="12"/>
  <c r="BJ52" i="12"/>
  <c r="BJ51" i="12"/>
  <c r="BJ50" i="12"/>
  <c r="BJ49" i="12"/>
  <c r="BJ48" i="12"/>
  <c r="BJ47" i="12"/>
  <c r="BJ46" i="12"/>
  <c r="BJ45" i="12"/>
  <c r="BJ44" i="12"/>
  <c r="BJ43" i="12"/>
  <c r="BJ42" i="12"/>
  <c r="BJ41" i="12"/>
  <c r="BJ40" i="12"/>
  <c r="BJ39" i="12"/>
  <c r="BJ38" i="12"/>
  <c r="BJ37" i="12"/>
  <c r="BJ36" i="12"/>
  <c r="BJ35" i="12"/>
  <c r="BJ34" i="12"/>
  <c r="BJ33" i="12"/>
  <c r="BJ32" i="12"/>
  <c r="BJ31" i="12"/>
  <c r="BJ30" i="12"/>
  <c r="BJ29" i="12"/>
  <c r="BJ28" i="12"/>
  <c r="BJ27" i="12"/>
  <c r="BJ26" i="12"/>
  <c r="BJ25" i="12"/>
  <c r="BJ24" i="12"/>
  <c r="BJ23" i="12"/>
  <c r="BJ22" i="12"/>
  <c r="BJ21" i="12"/>
  <c r="BJ20" i="12"/>
  <c r="BJ19" i="12"/>
  <c r="BJ18" i="12"/>
  <c r="BJ17" i="12"/>
  <c r="BJ16" i="12"/>
  <c r="BJ15" i="12"/>
  <c r="BJ14" i="12"/>
  <c r="BJ13" i="12"/>
  <c r="BJ12" i="12"/>
  <c r="BJ11" i="12"/>
  <c r="BJ10" i="12"/>
  <c r="BJ9" i="12"/>
  <c r="BJ8" i="12"/>
  <c r="BJ7" i="12"/>
  <c r="BJ6" i="12"/>
  <c r="BJ5" i="12"/>
  <c r="W43" i="17"/>
  <c r="V43" i="17"/>
  <c r="U43" i="17"/>
  <c r="W42" i="17"/>
  <c r="V42" i="17"/>
  <c r="U42" i="17"/>
  <c r="W41" i="17"/>
  <c r="V41" i="17"/>
  <c r="U41" i="17"/>
  <c r="W40" i="17"/>
  <c r="V40" i="17"/>
  <c r="U40" i="17"/>
  <c r="W39" i="17"/>
  <c r="V39" i="17"/>
  <c r="U39" i="17"/>
  <c r="W38" i="17"/>
  <c r="V38" i="17"/>
  <c r="U38" i="17"/>
  <c r="W37" i="17"/>
  <c r="V37" i="17"/>
  <c r="U37" i="17"/>
  <c r="W36" i="17"/>
  <c r="V36" i="17"/>
  <c r="U36" i="17"/>
  <c r="W35" i="17"/>
  <c r="V35" i="17"/>
  <c r="U35" i="17"/>
  <c r="W34" i="17"/>
  <c r="V34" i="17"/>
  <c r="U34" i="17"/>
  <c r="W33" i="17"/>
  <c r="V33" i="17"/>
  <c r="U33" i="17"/>
  <c r="W32" i="17"/>
  <c r="V32" i="17"/>
  <c r="U32" i="17"/>
  <c r="W31" i="17"/>
  <c r="V31" i="17"/>
  <c r="U31" i="17"/>
  <c r="W30" i="17"/>
  <c r="V30" i="17"/>
  <c r="U30" i="17"/>
  <c r="W29" i="17"/>
  <c r="V29" i="17"/>
  <c r="U29" i="17"/>
  <c r="W28" i="17"/>
  <c r="V28" i="17"/>
  <c r="U28" i="17"/>
  <c r="W27" i="17"/>
  <c r="V27" i="17"/>
  <c r="U27" i="17"/>
  <c r="W26" i="17"/>
  <c r="V26" i="17"/>
  <c r="U26" i="17"/>
  <c r="W25" i="17"/>
  <c r="V25" i="17"/>
  <c r="U25" i="17"/>
  <c r="W24" i="17"/>
  <c r="V24" i="17"/>
  <c r="U24" i="17"/>
  <c r="W23" i="17"/>
  <c r="V23" i="17"/>
  <c r="U23" i="17"/>
  <c r="W22" i="17"/>
  <c r="V22" i="17"/>
  <c r="U22" i="17"/>
  <c r="W21" i="17"/>
  <c r="V21" i="17"/>
  <c r="U21" i="17"/>
  <c r="W20" i="17"/>
  <c r="V20" i="17"/>
  <c r="U20" i="17"/>
  <c r="W19" i="17"/>
  <c r="V19" i="17"/>
  <c r="U19" i="17"/>
  <c r="W18" i="17"/>
  <c r="V18" i="17"/>
  <c r="U18" i="17"/>
  <c r="W17" i="17"/>
  <c r="V17" i="17"/>
  <c r="U17" i="17"/>
  <c r="W16" i="17"/>
  <c r="V16" i="17"/>
  <c r="U16" i="17"/>
  <c r="W15" i="17"/>
  <c r="V15" i="17"/>
  <c r="U15" i="17"/>
  <c r="W14" i="17"/>
  <c r="V14" i="17"/>
  <c r="U14" i="17"/>
  <c r="W13" i="17"/>
  <c r="V13" i="17"/>
  <c r="U13" i="17"/>
  <c r="W44" i="17"/>
  <c r="V44" i="17"/>
  <c r="U44" i="17"/>
  <c r="N13" i="17"/>
  <c r="M13" i="17"/>
  <c r="M1" i="8"/>
  <c r="T2" i="14" l="1"/>
  <c r="S2" i="14"/>
  <c r="R2" i="14"/>
  <c r="Q2" i="14"/>
  <c r="P2" i="14"/>
  <c r="O2" i="14"/>
  <c r="N2" i="14"/>
  <c r="M2" i="14"/>
  <c r="L2" i="14"/>
  <c r="K2" i="14"/>
  <c r="J2" i="14"/>
  <c r="I2" i="14"/>
  <c r="H2" i="14"/>
  <c r="G2" i="14"/>
  <c r="F2" i="14"/>
  <c r="E2" i="14"/>
  <c r="D2" i="14"/>
  <c r="C2" i="14"/>
  <c r="B2" i="14"/>
  <c r="AP2" i="16" l="1"/>
  <c r="AO2" i="16"/>
  <c r="AN2" i="16"/>
  <c r="AM2" i="16"/>
  <c r="AL2" i="16"/>
  <c r="AK2" i="16"/>
  <c r="AJ2" i="16"/>
  <c r="AI2" i="16"/>
  <c r="AH2" i="16"/>
  <c r="AG2" i="16"/>
  <c r="AF2" i="16"/>
  <c r="AE2" i="16"/>
  <c r="AD2" i="16"/>
  <c r="AC2" i="16"/>
  <c r="AB2" i="16"/>
  <c r="AA2" i="16"/>
  <c r="Z2" i="16"/>
  <c r="Y2" i="16"/>
  <c r="X2" i="16"/>
  <c r="B19" i="18"/>
  <c r="A16" i="18"/>
  <c r="B15" i="18"/>
  <c r="A5" i="18"/>
  <c r="A18" i="18" s="1"/>
  <c r="A4" i="18"/>
  <c r="A17" i="18" s="1"/>
  <c r="B26" i="18"/>
  <c r="CV230" i="7"/>
  <c r="CV229" i="7"/>
  <c r="CV228" i="7"/>
  <c r="CV227" i="7"/>
  <c r="CV226" i="7"/>
  <c r="CV225" i="7"/>
  <c r="CV224" i="7"/>
  <c r="CV223" i="7"/>
  <c r="CV222" i="7"/>
  <c r="CV221" i="7"/>
  <c r="CV220" i="7"/>
  <c r="CV219" i="7"/>
  <c r="CV218" i="7"/>
  <c r="CV217" i="7"/>
  <c r="CV216" i="7"/>
  <c r="CV215" i="7"/>
  <c r="CV214" i="7"/>
  <c r="CV213" i="7"/>
  <c r="CV212" i="7"/>
  <c r="CV211" i="7"/>
  <c r="CV210" i="7"/>
  <c r="CV209" i="7"/>
  <c r="CV208" i="7"/>
  <c r="CV207" i="7"/>
  <c r="CV206" i="7"/>
  <c r="CV205" i="7"/>
  <c r="CV204" i="7"/>
  <c r="CV203" i="7"/>
  <c r="CV202" i="7"/>
  <c r="CV201" i="7"/>
  <c r="CV200" i="7"/>
  <c r="CV199" i="7"/>
  <c r="CV198" i="7"/>
  <c r="CV197" i="7"/>
  <c r="CV196" i="7"/>
  <c r="CV195" i="7"/>
  <c r="CV194" i="7"/>
  <c r="CV193" i="7"/>
  <c r="CV192" i="7"/>
  <c r="CV191" i="7"/>
  <c r="CV190" i="7"/>
  <c r="CV189" i="7"/>
  <c r="CV188" i="7"/>
  <c r="CV187" i="7"/>
  <c r="CV186" i="7"/>
  <c r="CV185" i="7"/>
  <c r="CV184" i="7"/>
  <c r="CV183" i="7"/>
  <c r="CV182" i="7"/>
  <c r="CV181" i="7"/>
  <c r="CV180" i="7"/>
  <c r="CV179" i="7"/>
  <c r="CV178" i="7"/>
  <c r="CV177" i="7"/>
  <c r="CV176" i="7"/>
  <c r="CV175" i="7"/>
  <c r="CV174" i="7"/>
  <c r="CV173" i="7"/>
  <c r="CV172" i="7"/>
  <c r="CV171" i="7"/>
  <c r="CV170" i="7"/>
  <c r="CV169" i="7"/>
  <c r="CV168" i="7"/>
  <c r="CV167" i="7"/>
  <c r="CV166" i="7"/>
  <c r="CV165" i="7"/>
  <c r="CV164" i="7"/>
  <c r="CV163" i="7"/>
  <c r="CV162" i="7"/>
  <c r="CV161" i="7"/>
  <c r="CV160" i="7"/>
  <c r="CV159" i="7"/>
  <c r="CV158" i="7"/>
  <c r="CV157" i="7"/>
  <c r="CV156" i="7"/>
  <c r="CV155" i="7"/>
  <c r="CV154" i="7"/>
  <c r="CV153" i="7"/>
  <c r="CV152" i="7"/>
  <c r="CV151" i="7"/>
  <c r="CV150" i="7"/>
  <c r="CV149" i="7"/>
  <c r="CV148" i="7"/>
  <c r="CV147" i="7"/>
  <c r="CV146" i="7"/>
  <c r="CV145" i="7"/>
  <c r="CV144" i="7"/>
  <c r="CV143" i="7"/>
  <c r="CV142" i="7"/>
  <c r="CV141" i="7"/>
  <c r="CV140" i="7"/>
  <c r="CV139" i="7"/>
  <c r="CV138" i="7"/>
  <c r="CV137" i="7"/>
  <c r="CV136" i="7"/>
  <c r="CV135" i="7"/>
  <c r="CV134" i="7"/>
  <c r="CV133" i="7"/>
  <c r="CV132" i="7"/>
  <c r="CV131" i="7"/>
  <c r="CV130" i="7"/>
  <c r="CV129" i="7"/>
  <c r="CV128" i="7"/>
  <c r="CV127" i="7"/>
  <c r="CV126" i="7"/>
  <c r="CV125" i="7"/>
  <c r="CV124" i="7"/>
  <c r="CV123" i="7"/>
  <c r="CV122" i="7"/>
  <c r="CV121" i="7"/>
  <c r="CV120" i="7"/>
  <c r="CV119" i="7"/>
  <c r="CV118" i="7"/>
  <c r="CV117" i="7"/>
  <c r="CV116" i="7"/>
  <c r="CV115" i="7"/>
  <c r="CV114" i="7"/>
  <c r="CV113" i="7"/>
  <c r="CV112" i="7"/>
  <c r="CV111" i="7"/>
  <c r="CV110" i="7"/>
  <c r="CV109" i="7"/>
  <c r="CV108" i="7"/>
  <c r="CV107" i="7"/>
  <c r="CV106" i="7"/>
  <c r="CV105" i="7"/>
  <c r="CV104" i="7"/>
  <c r="CV103" i="7"/>
  <c r="CV102" i="7"/>
  <c r="CV101" i="7"/>
  <c r="CV100" i="7"/>
  <c r="CV99" i="7"/>
  <c r="CV98" i="7"/>
  <c r="CV97" i="7"/>
  <c r="CV96" i="7"/>
  <c r="CV95" i="7"/>
  <c r="CV94" i="7"/>
  <c r="CV93" i="7"/>
  <c r="CV92" i="7"/>
  <c r="CV91" i="7"/>
  <c r="CV90" i="7"/>
  <c r="CV89" i="7"/>
  <c r="CV88" i="7"/>
  <c r="CV87" i="7"/>
  <c r="CV86" i="7"/>
  <c r="CV85" i="7"/>
  <c r="CV84" i="7"/>
  <c r="CV83" i="7"/>
  <c r="CV82" i="7"/>
  <c r="CV81" i="7"/>
  <c r="CV80" i="7"/>
  <c r="CV79" i="7"/>
  <c r="CV78" i="7"/>
  <c r="CV77" i="7"/>
  <c r="CV76" i="7"/>
  <c r="CV75" i="7"/>
  <c r="CV74" i="7"/>
  <c r="CV73" i="7"/>
  <c r="CV72" i="7"/>
  <c r="CV71" i="7"/>
  <c r="CV70" i="7"/>
  <c r="CV69" i="7"/>
  <c r="CV68" i="7"/>
  <c r="CV67" i="7"/>
  <c r="CV66" i="7"/>
  <c r="CV65" i="7"/>
  <c r="CV64" i="7"/>
  <c r="CV63" i="7"/>
  <c r="CV62" i="7"/>
  <c r="CV61" i="7"/>
  <c r="CV60" i="7"/>
  <c r="CV59" i="7"/>
  <c r="CV58" i="7"/>
  <c r="CV57" i="7"/>
  <c r="CV56" i="7"/>
  <c r="CV55" i="7"/>
  <c r="CV54" i="7"/>
  <c r="CV53" i="7"/>
  <c r="CV52" i="7"/>
  <c r="CV51" i="7"/>
  <c r="CV50" i="7"/>
  <c r="CV49" i="7"/>
  <c r="CV48" i="7"/>
  <c r="CV47" i="7"/>
  <c r="CV46" i="7"/>
  <c r="CV45" i="7"/>
  <c r="CV44" i="7"/>
  <c r="CV43" i="7"/>
  <c r="CV42" i="7"/>
  <c r="CV41" i="7"/>
  <c r="CV40" i="7"/>
  <c r="CV39" i="7"/>
  <c r="CV38" i="7"/>
  <c r="CV37" i="7"/>
  <c r="CV36" i="7"/>
  <c r="CV35" i="7"/>
  <c r="CV34" i="7"/>
  <c r="CV33" i="7"/>
  <c r="CV32" i="7"/>
  <c r="CV31" i="7"/>
  <c r="CV30" i="7"/>
  <c r="CV29" i="7"/>
  <c r="CV28" i="7"/>
  <c r="CV27" i="7"/>
  <c r="CV26" i="7"/>
  <c r="CV25" i="7"/>
  <c r="CV24" i="7"/>
  <c r="CV23" i="7"/>
  <c r="CV22" i="7"/>
  <c r="CV21" i="7"/>
  <c r="CV20" i="7"/>
  <c r="CV19" i="7"/>
  <c r="CV18" i="7"/>
  <c r="CV17" i="7"/>
  <c r="CV16" i="7"/>
  <c r="T1" i="8"/>
  <c r="S1" i="8"/>
  <c r="R1" i="8"/>
  <c r="Q1" i="8"/>
  <c r="P1" i="8"/>
  <c r="N1" i="8"/>
  <c r="L1" i="8"/>
  <c r="K1" i="8"/>
  <c r="J1" i="8"/>
  <c r="I1" i="8"/>
  <c r="H1" i="8"/>
  <c r="G1" i="8"/>
  <c r="F1" i="8"/>
  <c r="E1" i="8"/>
  <c r="D1" i="8"/>
  <c r="C1" i="8"/>
  <c r="B1" i="8"/>
  <c r="N56" i="17"/>
  <c r="M56" i="17"/>
  <c r="L56" i="17"/>
  <c r="N55" i="17"/>
  <c r="M55" i="17"/>
  <c r="L55" i="17"/>
  <c r="N54" i="17"/>
  <c r="M54" i="17"/>
  <c r="L54" i="17"/>
  <c r="N53" i="17"/>
  <c r="M53" i="17"/>
  <c r="L53" i="17"/>
  <c r="N52" i="17"/>
  <c r="M52" i="17"/>
  <c r="L52" i="17"/>
  <c r="N51" i="17"/>
  <c r="M51" i="17"/>
  <c r="L51" i="17"/>
  <c r="N50" i="17"/>
  <c r="M50" i="17"/>
  <c r="L50" i="17"/>
  <c r="N49" i="17"/>
  <c r="M49" i="17"/>
  <c r="L49" i="17"/>
  <c r="N48" i="17"/>
  <c r="M48" i="17"/>
  <c r="L48" i="17"/>
  <c r="N47" i="17"/>
  <c r="M47" i="17"/>
  <c r="L47" i="17"/>
  <c r="N46" i="17"/>
  <c r="M46" i="17"/>
  <c r="L46" i="17"/>
  <c r="N45" i="17"/>
  <c r="M45" i="17"/>
  <c r="L45" i="17"/>
  <c r="N44" i="17"/>
  <c r="R44" i="17" s="1"/>
  <c r="M44" i="17"/>
  <c r="Q44" i="17" s="1"/>
  <c r="L44" i="17"/>
  <c r="P44" i="17" s="1"/>
  <c r="S44" i="17" s="1"/>
  <c r="R43" i="17"/>
  <c r="N43" i="17"/>
  <c r="M43" i="17"/>
  <c r="Q43" i="17" s="1"/>
  <c r="L43" i="17"/>
  <c r="P43" i="17" s="1"/>
  <c r="S43" i="17" s="1"/>
  <c r="R42" i="17"/>
  <c r="Q42" i="17"/>
  <c r="N42" i="17"/>
  <c r="M42" i="17"/>
  <c r="L42" i="17"/>
  <c r="P42" i="17" s="1"/>
  <c r="S42" i="17" s="1"/>
  <c r="R41" i="17"/>
  <c r="Q41" i="17"/>
  <c r="P41" i="17"/>
  <c r="S41" i="17" s="1"/>
  <c r="N41" i="17"/>
  <c r="M41" i="17"/>
  <c r="L41" i="17"/>
  <c r="Q40" i="17"/>
  <c r="P40" i="17"/>
  <c r="S40" i="17" s="1"/>
  <c r="N40" i="17"/>
  <c r="R40" i="17" s="1"/>
  <c r="M40" i="17"/>
  <c r="L40" i="17"/>
  <c r="P39" i="17"/>
  <c r="N39" i="17"/>
  <c r="R39" i="17" s="1"/>
  <c r="M39" i="17"/>
  <c r="Q39" i="17" s="1"/>
  <c r="L39" i="17"/>
  <c r="N38" i="17"/>
  <c r="R38" i="17" s="1"/>
  <c r="M38" i="17"/>
  <c r="Q38" i="17" s="1"/>
  <c r="L38" i="17"/>
  <c r="P38" i="17" s="1"/>
  <c r="N37" i="17"/>
  <c r="R37" i="17" s="1"/>
  <c r="M37" i="17"/>
  <c r="Q37" i="17" s="1"/>
  <c r="L37" i="17"/>
  <c r="P37" i="17" s="1"/>
  <c r="S37" i="17" s="1"/>
  <c r="N36" i="17"/>
  <c r="R36" i="17" s="1"/>
  <c r="M36" i="17"/>
  <c r="Q36" i="17" s="1"/>
  <c r="L36" i="17"/>
  <c r="P36" i="17" s="1"/>
  <c r="S36" i="17" s="1"/>
  <c r="R35" i="17"/>
  <c r="N35" i="17"/>
  <c r="M35" i="17"/>
  <c r="Q35" i="17" s="1"/>
  <c r="L35" i="17"/>
  <c r="P35" i="17" s="1"/>
  <c r="S35" i="17" s="1"/>
  <c r="R34" i="17"/>
  <c r="Q34" i="17"/>
  <c r="N34" i="17"/>
  <c r="M34" i="17"/>
  <c r="L34" i="17"/>
  <c r="P34" i="17" s="1"/>
  <c r="S34" i="17" s="1"/>
  <c r="R33" i="17"/>
  <c r="Q33" i="17"/>
  <c r="P33" i="17"/>
  <c r="S33" i="17" s="1"/>
  <c r="N33" i="17"/>
  <c r="M33" i="17"/>
  <c r="L33" i="17"/>
  <c r="Q32" i="17"/>
  <c r="P32" i="17"/>
  <c r="S32" i="17" s="1"/>
  <c r="N32" i="17"/>
  <c r="R32" i="17" s="1"/>
  <c r="M32" i="17"/>
  <c r="L32" i="17"/>
  <c r="P31" i="17"/>
  <c r="N31" i="17"/>
  <c r="R31" i="17" s="1"/>
  <c r="M31" i="17"/>
  <c r="Q31" i="17" s="1"/>
  <c r="L31" i="17"/>
  <c r="N30" i="17"/>
  <c r="R30" i="17" s="1"/>
  <c r="M30" i="17"/>
  <c r="Q30" i="17" s="1"/>
  <c r="L30" i="17"/>
  <c r="P30" i="17" s="1"/>
  <c r="N29" i="17"/>
  <c r="R29" i="17" s="1"/>
  <c r="M29" i="17"/>
  <c r="Q29" i="17" s="1"/>
  <c r="L29" i="17"/>
  <c r="P29" i="17" s="1"/>
  <c r="S29" i="17" s="1"/>
  <c r="N28" i="17"/>
  <c r="R28" i="17" s="1"/>
  <c r="M28" i="17"/>
  <c r="Q28" i="17" s="1"/>
  <c r="L28" i="17"/>
  <c r="P28" i="17" s="1"/>
  <c r="R27" i="17"/>
  <c r="N27" i="17"/>
  <c r="M27" i="17"/>
  <c r="Q27" i="17" s="1"/>
  <c r="L27" i="17"/>
  <c r="P27" i="17" s="1"/>
  <c r="S27" i="17" s="1"/>
  <c r="R26" i="17"/>
  <c r="Q26" i="17"/>
  <c r="N26" i="17"/>
  <c r="M26" i="17"/>
  <c r="L26" i="17"/>
  <c r="P26" i="17" s="1"/>
  <c r="S26" i="17" s="1"/>
  <c r="R25" i="17"/>
  <c r="Q25" i="17"/>
  <c r="P25" i="17"/>
  <c r="S25" i="17" s="1"/>
  <c r="N25" i="17"/>
  <c r="M25" i="17"/>
  <c r="L25" i="17"/>
  <c r="Q24" i="17"/>
  <c r="P24" i="17"/>
  <c r="N24" i="17"/>
  <c r="R24" i="17" s="1"/>
  <c r="M24" i="17"/>
  <c r="L24" i="17"/>
  <c r="P23" i="17"/>
  <c r="N23" i="17"/>
  <c r="R23" i="17" s="1"/>
  <c r="M23" i="17"/>
  <c r="Q23" i="17" s="1"/>
  <c r="L23" i="17"/>
  <c r="N22" i="17"/>
  <c r="R22" i="17" s="1"/>
  <c r="M22" i="17"/>
  <c r="Q22" i="17" s="1"/>
  <c r="L22" i="17"/>
  <c r="P22" i="17" s="1"/>
  <c r="S22" i="17" s="1"/>
  <c r="N21" i="17"/>
  <c r="R21" i="17" s="1"/>
  <c r="M21" i="17"/>
  <c r="Q21" i="17" s="1"/>
  <c r="L21" i="17"/>
  <c r="P21" i="17" s="1"/>
  <c r="S21" i="17" s="1"/>
  <c r="N20" i="17"/>
  <c r="R20" i="17" s="1"/>
  <c r="M20" i="17"/>
  <c r="Q20" i="17" s="1"/>
  <c r="L20" i="17"/>
  <c r="P20" i="17" s="1"/>
  <c r="R19" i="17"/>
  <c r="N19" i="17"/>
  <c r="M19" i="17"/>
  <c r="Q19" i="17" s="1"/>
  <c r="L19" i="17"/>
  <c r="P19" i="17" s="1"/>
  <c r="S19" i="17" s="1"/>
  <c r="R18" i="17"/>
  <c r="Q18" i="17"/>
  <c r="N18" i="17"/>
  <c r="M18" i="17"/>
  <c r="L18" i="17"/>
  <c r="P18" i="17" s="1"/>
  <c r="S18" i="17" s="1"/>
  <c r="R17" i="17"/>
  <c r="Q17" i="17"/>
  <c r="P17" i="17"/>
  <c r="S17" i="17" s="1"/>
  <c r="N17" i="17"/>
  <c r="M17" i="17"/>
  <c r="L17" i="17"/>
  <c r="Q16" i="17"/>
  <c r="P16" i="17"/>
  <c r="N16" i="17"/>
  <c r="R16" i="17" s="1"/>
  <c r="M16" i="17"/>
  <c r="L16" i="17"/>
  <c r="P15" i="17"/>
  <c r="N15" i="17"/>
  <c r="R15" i="17" s="1"/>
  <c r="M15" i="17"/>
  <c r="Q15" i="17" s="1"/>
  <c r="L15" i="17"/>
  <c r="N14" i="17"/>
  <c r="R14" i="17" s="1"/>
  <c r="M14" i="17"/>
  <c r="Q14" i="17" s="1"/>
  <c r="L14" i="17"/>
  <c r="P14" i="17" s="1"/>
  <c r="S14" i="17" s="1"/>
  <c r="R13" i="17"/>
  <c r="Q13" i="17"/>
  <c r="L13" i="17"/>
  <c r="P13" i="17" s="1"/>
  <c r="S13" i="17" s="1"/>
  <c r="R11" i="17"/>
  <c r="Q11" i="17"/>
  <c r="P11" i="17"/>
  <c r="B16" i="18" l="1"/>
  <c r="B20" i="18"/>
  <c r="B24" i="18"/>
  <c r="A6" i="18"/>
  <c r="B23" i="18"/>
  <c r="B17" i="18"/>
  <c r="B25" i="18"/>
  <c r="B21" i="18"/>
  <c r="B18" i="18"/>
  <c r="B22" i="18"/>
  <c r="S15" i="17"/>
  <c r="S31" i="17"/>
  <c r="S39" i="17"/>
  <c r="S16" i="17"/>
  <c r="S30" i="17"/>
  <c r="S23" i="17"/>
  <c r="S20" i="17"/>
  <c r="S24" i="17"/>
  <c r="S38" i="17"/>
  <c r="S28" i="17"/>
  <c r="AP14" i="16"/>
  <c r="AO14" i="16"/>
  <c r="AN14" i="16"/>
  <c r="AM14" i="16"/>
  <c r="AL14" i="16"/>
  <c r="AK14" i="16"/>
  <c r="AJ14" i="16"/>
  <c r="AI14" i="16"/>
  <c r="AH14" i="16"/>
  <c r="AG14" i="16"/>
  <c r="AF14" i="16"/>
  <c r="AE14" i="16"/>
  <c r="AD14" i="16"/>
  <c r="AC14" i="16"/>
  <c r="AB14" i="16"/>
  <c r="AA14" i="16"/>
  <c r="Z14" i="16"/>
  <c r="Y14" i="16"/>
  <c r="AP13" i="16"/>
  <c r="AO13" i="16"/>
  <c r="AN13" i="16"/>
  <c r="AM13" i="16"/>
  <c r="AL13" i="16"/>
  <c r="AK13" i="16"/>
  <c r="AJ13" i="16"/>
  <c r="AI13" i="16"/>
  <c r="AH13" i="16"/>
  <c r="AG13" i="16"/>
  <c r="AF13" i="16"/>
  <c r="AE13" i="16"/>
  <c r="AD13" i="16"/>
  <c r="AC13" i="16"/>
  <c r="AB13" i="16"/>
  <c r="AA13" i="16"/>
  <c r="Z13" i="16"/>
  <c r="Y13" i="16"/>
  <c r="AP12" i="16"/>
  <c r="AO12" i="16"/>
  <c r="AN12" i="16"/>
  <c r="AM12" i="16"/>
  <c r="AL12" i="16"/>
  <c r="AK12" i="16"/>
  <c r="AJ12" i="16"/>
  <c r="AI12" i="16"/>
  <c r="AH12" i="16"/>
  <c r="AG12" i="16"/>
  <c r="AF12" i="16"/>
  <c r="AE12" i="16"/>
  <c r="AD12" i="16"/>
  <c r="AC12" i="16"/>
  <c r="AB12" i="16"/>
  <c r="AA12" i="16"/>
  <c r="Z12" i="16"/>
  <c r="Y12" i="16"/>
  <c r="AP11" i="16"/>
  <c r="AO11" i="16"/>
  <c r="AN11" i="16"/>
  <c r="AM11" i="16"/>
  <c r="AL11" i="16"/>
  <c r="AK11" i="16"/>
  <c r="AJ11" i="16"/>
  <c r="AI11" i="16"/>
  <c r="AH11" i="16"/>
  <c r="AG11" i="16"/>
  <c r="AF11" i="16"/>
  <c r="AE11" i="16"/>
  <c r="AD11" i="16"/>
  <c r="AC11" i="16"/>
  <c r="AB11" i="16"/>
  <c r="AA11" i="16"/>
  <c r="Z11" i="16"/>
  <c r="Y11" i="16"/>
  <c r="AP10" i="16"/>
  <c r="AO10" i="16"/>
  <c r="AN10" i="16"/>
  <c r="AM10" i="16"/>
  <c r="AL10" i="16"/>
  <c r="AK10" i="16"/>
  <c r="AJ10" i="16"/>
  <c r="AI10" i="16"/>
  <c r="AH10" i="16"/>
  <c r="AG10" i="16"/>
  <c r="AF10" i="16"/>
  <c r="AE10" i="16"/>
  <c r="AD10" i="16"/>
  <c r="AC10" i="16"/>
  <c r="AB10" i="16"/>
  <c r="AA10" i="16"/>
  <c r="Z10" i="16"/>
  <c r="Y10" i="16"/>
  <c r="AP9" i="16"/>
  <c r="AO9" i="16"/>
  <c r="AN9" i="16"/>
  <c r="AM9" i="16"/>
  <c r="AL9" i="16"/>
  <c r="AK9" i="16"/>
  <c r="AJ9" i="16"/>
  <c r="AI9" i="16"/>
  <c r="AH9" i="16"/>
  <c r="AG9" i="16"/>
  <c r="AF9" i="16"/>
  <c r="AE9" i="16"/>
  <c r="AD9" i="16"/>
  <c r="AC9" i="16"/>
  <c r="AB9" i="16"/>
  <c r="AA9" i="16"/>
  <c r="Z9" i="16"/>
  <c r="Y9" i="16"/>
  <c r="AP8" i="16"/>
  <c r="AO8" i="16"/>
  <c r="AN8" i="16"/>
  <c r="AM8" i="16"/>
  <c r="AL8" i="16"/>
  <c r="AK8" i="16"/>
  <c r="AJ8" i="16"/>
  <c r="AI8" i="16"/>
  <c r="AH8" i="16"/>
  <c r="AG8" i="16"/>
  <c r="AF8" i="16"/>
  <c r="AE8" i="16"/>
  <c r="AD8" i="16"/>
  <c r="AC8" i="16"/>
  <c r="AB8" i="16"/>
  <c r="AA8" i="16"/>
  <c r="Z8" i="16"/>
  <c r="Y8" i="16"/>
  <c r="AP7" i="16"/>
  <c r="AO7" i="16"/>
  <c r="AN7" i="16"/>
  <c r="AM7" i="16"/>
  <c r="AL7" i="16"/>
  <c r="AK7" i="16"/>
  <c r="AJ7" i="16"/>
  <c r="AI7" i="16"/>
  <c r="AH7" i="16"/>
  <c r="AG7" i="16"/>
  <c r="AF7" i="16"/>
  <c r="AE7" i="16"/>
  <c r="AD7" i="16"/>
  <c r="AC7" i="16"/>
  <c r="AB7" i="16"/>
  <c r="AA7" i="16"/>
  <c r="Z7" i="16"/>
  <c r="Y7" i="16"/>
  <c r="AP6" i="16"/>
  <c r="AO6" i="16"/>
  <c r="AN6" i="16"/>
  <c r="AM6" i="16"/>
  <c r="AL6" i="16"/>
  <c r="AK6" i="16"/>
  <c r="AJ6" i="16"/>
  <c r="AI6" i="16"/>
  <c r="AH6" i="16"/>
  <c r="AG6" i="16"/>
  <c r="AF6" i="16"/>
  <c r="AE6" i="16"/>
  <c r="AD6" i="16"/>
  <c r="AC6" i="16"/>
  <c r="AB6" i="16"/>
  <c r="AA6" i="16"/>
  <c r="Z6" i="16"/>
  <c r="Y6" i="16"/>
  <c r="AP5" i="16"/>
  <c r="AO5" i="16"/>
  <c r="AN5" i="16"/>
  <c r="AM5" i="16"/>
  <c r="AL5" i="16"/>
  <c r="AK5" i="16"/>
  <c r="AJ5" i="16"/>
  <c r="AI5" i="16"/>
  <c r="AH5" i="16"/>
  <c r="AG5" i="16"/>
  <c r="AF5" i="16"/>
  <c r="AE5" i="16"/>
  <c r="AD5" i="16"/>
  <c r="AC5" i="16"/>
  <c r="AB5" i="16"/>
  <c r="AA5" i="16"/>
  <c r="Z5" i="16"/>
  <c r="Y5" i="16"/>
  <c r="AP4" i="16"/>
  <c r="AO4" i="16"/>
  <c r="AN4" i="16"/>
  <c r="AM4" i="16"/>
  <c r="AL4" i="16"/>
  <c r="AK4" i="16"/>
  <c r="AJ4" i="16"/>
  <c r="AI4" i="16"/>
  <c r="AH4" i="16"/>
  <c r="AG4" i="16"/>
  <c r="AF4" i="16"/>
  <c r="AE4" i="16"/>
  <c r="AD4" i="16"/>
  <c r="AC4" i="16"/>
  <c r="AB4" i="16"/>
  <c r="AA4" i="16"/>
  <c r="Z4" i="16"/>
  <c r="Y4" i="16"/>
  <c r="X14" i="16"/>
  <c r="X13" i="16"/>
  <c r="X12" i="16"/>
  <c r="X11" i="16"/>
  <c r="X10" i="16"/>
  <c r="X9" i="16"/>
  <c r="X8" i="16"/>
  <c r="X7" i="16"/>
  <c r="X6" i="16"/>
  <c r="X5" i="16"/>
  <c r="X4" i="16"/>
  <c r="A17" i="16"/>
  <c r="B16" i="16"/>
  <c r="A5" i="16"/>
  <c r="A18" i="16" s="1"/>
  <c r="A7" i="18" l="1"/>
  <c r="A19" i="18"/>
  <c r="A6" i="16"/>
  <c r="AU105" i="15"/>
  <c r="AT105" i="15"/>
  <c r="AS105" i="15"/>
  <c r="AR105" i="15"/>
  <c r="AQ105" i="15"/>
  <c r="AP105" i="15"/>
  <c r="AO105" i="15"/>
  <c r="AN105" i="15"/>
  <c r="AM105" i="15"/>
  <c r="AL105" i="15"/>
  <c r="AK105" i="15"/>
  <c r="AJ105" i="15"/>
  <c r="AI105" i="15"/>
  <c r="AH105" i="15"/>
  <c r="AG105" i="15"/>
  <c r="AF105" i="15"/>
  <c r="AE105" i="15"/>
  <c r="AD105" i="15"/>
  <c r="AC105" i="15"/>
  <c r="AB105" i="15"/>
  <c r="AA105" i="15"/>
  <c r="Z105" i="15"/>
  <c r="Y105" i="15"/>
  <c r="X105" i="15"/>
  <c r="W105" i="15"/>
  <c r="V105" i="15"/>
  <c r="U105" i="15"/>
  <c r="T105" i="15"/>
  <c r="S105" i="15"/>
  <c r="R105" i="15"/>
  <c r="Q105" i="15"/>
  <c r="P105" i="15"/>
  <c r="O105" i="15"/>
  <c r="N105" i="15"/>
  <c r="M105" i="15"/>
  <c r="L105" i="15"/>
  <c r="K105" i="15"/>
  <c r="J105" i="15"/>
  <c r="I105" i="15"/>
  <c r="H105" i="15"/>
  <c r="G105" i="15"/>
  <c r="AU104" i="15"/>
  <c r="AT104" i="15"/>
  <c r="AS104" i="15"/>
  <c r="AR104" i="15"/>
  <c r="AQ104" i="15"/>
  <c r="AP104" i="15"/>
  <c r="AO104" i="15"/>
  <c r="AN104" i="15"/>
  <c r="AM104" i="15"/>
  <c r="AL104" i="15"/>
  <c r="AK104" i="15"/>
  <c r="AJ104" i="15"/>
  <c r="AI104" i="15"/>
  <c r="AH104" i="15"/>
  <c r="AG104" i="15"/>
  <c r="AF104" i="15"/>
  <c r="AE104" i="15"/>
  <c r="AD104" i="15"/>
  <c r="AC104" i="15"/>
  <c r="AB104" i="15"/>
  <c r="AA104" i="15"/>
  <c r="Z104" i="15"/>
  <c r="Y104" i="15"/>
  <c r="X104" i="15"/>
  <c r="W104" i="15"/>
  <c r="V104" i="15"/>
  <c r="U104" i="15"/>
  <c r="T104" i="15"/>
  <c r="S104" i="15"/>
  <c r="R104" i="15"/>
  <c r="Q104" i="15"/>
  <c r="P104" i="15"/>
  <c r="O104" i="15"/>
  <c r="N104" i="15"/>
  <c r="M104" i="15"/>
  <c r="L104" i="15"/>
  <c r="K104" i="15"/>
  <c r="J104" i="15"/>
  <c r="I104" i="15"/>
  <c r="H104" i="15"/>
  <c r="G104" i="15"/>
  <c r="AU103" i="15"/>
  <c r="AT103" i="15"/>
  <c r="AS103" i="15"/>
  <c r="AR103" i="15"/>
  <c r="AQ103" i="15"/>
  <c r="AP103" i="15"/>
  <c r="AO103" i="15"/>
  <c r="AN103" i="15"/>
  <c r="AM103" i="15"/>
  <c r="AL103" i="15"/>
  <c r="AK103" i="15"/>
  <c r="AJ103" i="15"/>
  <c r="AI103" i="15"/>
  <c r="AH103" i="15"/>
  <c r="AG103" i="15"/>
  <c r="AF103" i="15"/>
  <c r="AE103" i="15"/>
  <c r="AD103" i="15"/>
  <c r="AC103" i="15"/>
  <c r="AB103" i="15"/>
  <c r="AA103" i="15"/>
  <c r="Z103" i="15"/>
  <c r="Y103" i="15"/>
  <c r="X103" i="15"/>
  <c r="W103" i="15"/>
  <c r="V103" i="15"/>
  <c r="U103" i="15"/>
  <c r="T103" i="15"/>
  <c r="S103" i="15"/>
  <c r="R103" i="15"/>
  <c r="Q103" i="15"/>
  <c r="P103" i="15"/>
  <c r="O103" i="15"/>
  <c r="N103" i="15"/>
  <c r="M103" i="15"/>
  <c r="L103" i="15"/>
  <c r="K103" i="15"/>
  <c r="J103" i="15"/>
  <c r="I103" i="15"/>
  <c r="H103" i="15"/>
  <c r="G103" i="15"/>
  <c r="AU102" i="15"/>
  <c r="AT102" i="15"/>
  <c r="AS102" i="15"/>
  <c r="AR102" i="15"/>
  <c r="AQ102" i="15"/>
  <c r="AP102" i="15"/>
  <c r="AO102" i="15"/>
  <c r="AN102" i="15"/>
  <c r="AM102" i="15"/>
  <c r="AL102" i="15"/>
  <c r="AK102" i="15"/>
  <c r="AJ102" i="15"/>
  <c r="AI102" i="15"/>
  <c r="AH102" i="15"/>
  <c r="AG102" i="15"/>
  <c r="AF102" i="15"/>
  <c r="AE102" i="15"/>
  <c r="AD102" i="15"/>
  <c r="AC102" i="15"/>
  <c r="AB102" i="15"/>
  <c r="AA102" i="15"/>
  <c r="Z102" i="15"/>
  <c r="Y102" i="15"/>
  <c r="X102" i="15"/>
  <c r="W102" i="15"/>
  <c r="V102" i="15"/>
  <c r="U102" i="15"/>
  <c r="T102" i="15"/>
  <c r="S102" i="15"/>
  <c r="R102" i="15"/>
  <c r="Q102" i="15"/>
  <c r="P102" i="15"/>
  <c r="O102" i="15"/>
  <c r="N102" i="15"/>
  <c r="M102" i="15"/>
  <c r="L102" i="15"/>
  <c r="K102" i="15"/>
  <c r="J102" i="15"/>
  <c r="I102" i="15"/>
  <c r="H102" i="15"/>
  <c r="G102" i="15"/>
  <c r="AU101" i="15"/>
  <c r="AT101" i="15"/>
  <c r="AS101" i="15"/>
  <c r="AR101" i="15"/>
  <c r="AQ101" i="15"/>
  <c r="AP101" i="15"/>
  <c r="AO101" i="15"/>
  <c r="AN101" i="15"/>
  <c r="AM101" i="15"/>
  <c r="AL101" i="15"/>
  <c r="AK101" i="15"/>
  <c r="AJ101" i="15"/>
  <c r="AI101" i="15"/>
  <c r="AH101" i="15"/>
  <c r="AG101" i="15"/>
  <c r="AF101" i="15"/>
  <c r="AE101" i="15"/>
  <c r="AD101" i="15"/>
  <c r="AC101" i="15"/>
  <c r="AB101" i="15"/>
  <c r="AA101" i="15"/>
  <c r="Z101" i="15"/>
  <c r="Y101" i="15"/>
  <c r="X101" i="15"/>
  <c r="W101" i="15"/>
  <c r="V101" i="15"/>
  <c r="U101" i="15"/>
  <c r="T101" i="15"/>
  <c r="S101" i="15"/>
  <c r="R101" i="15"/>
  <c r="Q101" i="15"/>
  <c r="P101" i="15"/>
  <c r="O101" i="15"/>
  <c r="N101" i="15"/>
  <c r="M101" i="15"/>
  <c r="L101" i="15"/>
  <c r="K101" i="15"/>
  <c r="J101" i="15"/>
  <c r="I101" i="15"/>
  <c r="H101" i="15"/>
  <c r="G101" i="15"/>
  <c r="AU100" i="15"/>
  <c r="AT100" i="15"/>
  <c r="AS100" i="15"/>
  <c r="AR100" i="15"/>
  <c r="AQ100" i="15"/>
  <c r="AP100" i="15"/>
  <c r="AO100" i="15"/>
  <c r="AN100" i="15"/>
  <c r="AM100" i="15"/>
  <c r="AL100" i="15"/>
  <c r="AK100" i="15"/>
  <c r="AJ100" i="15"/>
  <c r="AI100" i="15"/>
  <c r="AH100" i="15"/>
  <c r="AG100" i="15"/>
  <c r="AF100" i="15"/>
  <c r="AE100" i="15"/>
  <c r="AD100" i="15"/>
  <c r="AC100" i="15"/>
  <c r="AB100" i="15"/>
  <c r="AA100" i="15"/>
  <c r="Z100" i="15"/>
  <c r="Y100" i="15"/>
  <c r="X100" i="15"/>
  <c r="W100" i="15"/>
  <c r="V100" i="15"/>
  <c r="U100" i="15"/>
  <c r="T100" i="15"/>
  <c r="S100" i="15"/>
  <c r="R100" i="15"/>
  <c r="Q100" i="15"/>
  <c r="P100" i="15"/>
  <c r="O100" i="15"/>
  <c r="N100" i="15"/>
  <c r="M100" i="15"/>
  <c r="L100" i="15"/>
  <c r="K100" i="15"/>
  <c r="J100" i="15"/>
  <c r="I100" i="15"/>
  <c r="H100" i="15"/>
  <c r="G100" i="15"/>
  <c r="AU98" i="15"/>
  <c r="AT98" i="15"/>
  <c r="AS98" i="15"/>
  <c r="AR98" i="15"/>
  <c r="AQ98" i="15"/>
  <c r="AP98" i="15"/>
  <c r="AO98" i="15"/>
  <c r="AN98" i="15"/>
  <c r="AM98" i="15"/>
  <c r="AL98" i="15"/>
  <c r="AK98" i="15"/>
  <c r="AJ98" i="15"/>
  <c r="AI98" i="15"/>
  <c r="AH98" i="15"/>
  <c r="AG98" i="15"/>
  <c r="AF98" i="15"/>
  <c r="AE98" i="15"/>
  <c r="AD98" i="15"/>
  <c r="AC98" i="15"/>
  <c r="AB98" i="15"/>
  <c r="AA98" i="15"/>
  <c r="AW98" i="15" s="1"/>
  <c r="Z98" i="15"/>
  <c r="Y98" i="15"/>
  <c r="X98" i="15"/>
  <c r="W98" i="15"/>
  <c r="V98" i="15"/>
  <c r="U98" i="15"/>
  <c r="T98" i="15"/>
  <c r="S98" i="15"/>
  <c r="R98" i="15"/>
  <c r="Q98" i="15"/>
  <c r="P98" i="15"/>
  <c r="O98" i="15"/>
  <c r="N98" i="15"/>
  <c r="M98" i="15"/>
  <c r="L98" i="15"/>
  <c r="K98" i="15"/>
  <c r="J98" i="15"/>
  <c r="I98" i="15"/>
  <c r="H98" i="15"/>
  <c r="G98" i="15"/>
  <c r="AU97" i="15"/>
  <c r="AT97" i="15"/>
  <c r="AS97" i="15"/>
  <c r="AR97" i="15"/>
  <c r="AQ97" i="15"/>
  <c r="AP97" i="15"/>
  <c r="AO97" i="15"/>
  <c r="AN97" i="15"/>
  <c r="AM97" i="15"/>
  <c r="AL97" i="15"/>
  <c r="AK97" i="15"/>
  <c r="AJ97" i="15"/>
  <c r="AI97" i="15"/>
  <c r="AH97" i="15"/>
  <c r="AG97" i="15"/>
  <c r="AF97" i="15"/>
  <c r="AE97" i="15"/>
  <c r="AD97" i="15"/>
  <c r="AC97" i="15"/>
  <c r="AB97" i="15"/>
  <c r="AA97" i="15"/>
  <c r="AW97" i="15" s="1"/>
  <c r="Z97" i="15"/>
  <c r="Y97" i="15"/>
  <c r="X97" i="15"/>
  <c r="W97" i="15"/>
  <c r="V97" i="15"/>
  <c r="U97" i="15"/>
  <c r="T97" i="15"/>
  <c r="S97" i="15"/>
  <c r="R97" i="15"/>
  <c r="Q97" i="15"/>
  <c r="P97" i="15"/>
  <c r="O97" i="15"/>
  <c r="N97" i="15"/>
  <c r="M97" i="15"/>
  <c r="L97" i="15"/>
  <c r="K97" i="15"/>
  <c r="J97" i="15"/>
  <c r="I97" i="15"/>
  <c r="H97" i="15"/>
  <c r="G97" i="15"/>
  <c r="AU96" i="15"/>
  <c r="AT96" i="15"/>
  <c r="AS96" i="15"/>
  <c r="AR96" i="15"/>
  <c r="AQ96" i="15"/>
  <c r="AP96" i="15"/>
  <c r="AO96" i="15"/>
  <c r="AN96" i="15"/>
  <c r="AM96" i="15"/>
  <c r="AL96" i="15"/>
  <c r="AK96" i="15"/>
  <c r="AJ96" i="15"/>
  <c r="AI96" i="15"/>
  <c r="AH96" i="15"/>
  <c r="AG96" i="15"/>
  <c r="AF96" i="15"/>
  <c r="AE96" i="15"/>
  <c r="AD96" i="15"/>
  <c r="AC96" i="15"/>
  <c r="AB96" i="15"/>
  <c r="AA96" i="15"/>
  <c r="AW96" i="15" s="1"/>
  <c r="Z96" i="15"/>
  <c r="Y96" i="15"/>
  <c r="X96" i="15"/>
  <c r="W96" i="15"/>
  <c r="V96" i="15"/>
  <c r="U96" i="15"/>
  <c r="T96" i="15"/>
  <c r="S96" i="15"/>
  <c r="R96" i="15"/>
  <c r="Q96" i="15"/>
  <c r="P96" i="15"/>
  <c r="O96" i="15"/>
  <c r="N96" i="15"/>
  <c r="M96" i="15"/>
  <c r="L96" i="15"/>
  <c r="K96" i="15"/>
  <c r="J96" i="15"/>
  <c r="I96" i="15"/>
  <c r="H96" i="15"/>
  <c r="G96" i="15"/>
  <c r="AU95" i="15"/>
  <c r="AT95" i="15"/>
  <c r="AS95" i="15"/>
  <c r="AR95" i="15"/>
  <c r="AQ95" i="15"/>
  <c r="AP95" i="15"/>
  <c r="AO95" i="15"/>
  <c r="AN95" i="15"/>
  <c r="AM95" i="15"/>
  <c r="AL95" i="15"/>
  <c r="AK95" i="15"/>
  <c r="AJ95" i="15"/>
  <c r="AI95" i="15"/>
  <c r="AH95" i="15"/>
  <c r="AG95" i="15"/>
  <c r="AF95" i="15"/>
  <c r="AE95" i="15"/>
  <c r="AD95" i="15"/>
  <c r="AC95" i="15"/>
  <c r="AB95" i="15"/>
  <c r="AA95" i="15"/>
  <c r="AW95" i="15" s="1"/>
  <c r="Z95" i="15"/>
  <c r="Y95" i="15"/>
  <c r="X95" i="15"/>
  <c r="W95" i="15"/>
  <c r="V95" i="15"/>
  <c r="U95" i="15"/>
  <c r="T95" i="15"/>
  <c r="S95" i="15"/>
  <c r="R95" i="15"/>
  <c r="Q95" i="15"/>
  <c r="P95" i="15"/>
  <c r="O95" i="15"/>
  <c r="N95" i="15"/>
  <c r="M95" i="15"/>
  <c r="L95" i="15"/>
  <c r="K95" i="15"/>
  <c r="J95" i="15"/>
  <c r="I95" i="15"/>
  <c r="H95" i="15"/>
  <c r="G95" i="15"/>
  <c r="AW94" i="15"/>
  <c r="AU94" i="15"/>
  <c r="AT94" i="15"/>
  <c r="AS94" i="15"/>
  <c r="AR94" i="15"/>
  <c r="AQ94" i="15"/>
  <c r="AP94" i="15"/>
  <c r="AO94" i="15"/>
  <c r="AN94" i="15"/>
  <c r="AM94" i="15"/>
  <c r="AL94" i="15"/>
  <c r="AK94" i="15"/>
  <c r="AJ94" i="15"/>
  <c r="AI94" i="15"/>
  <c r="AH94" i="15"/>
  <c r="AG94" i="15"/>
  <c r="AF94" i="15"/>
  <c r="AE94" i="15"/>
  <c r="AD94" i="15"/>
  <c r="AC94" i="15"/>
  <c r="AB94" i="15"/>
  <c r="AA94" i="15"/>
  <c r="Z94" i="15"/>
  <c r="Y94" i="15"/>
  <c r="X94" i="15"/>
  <c r="W94" i="15"/>
  <c r="V94" i="15"/>
  <c r="U94" i="15"/>
  <c r="T94" i="15"/>
  <c r="S94" i="15"/>
  <c r="R94" i="15"/>
  <c r="Q94" i="15"/>
  <c r="P94" i="15"/>
  <c r="O94" i="15"/>
  <c r="N94" i="15"/>
  <c r="M94" i="15"/>
  <c r="L94" i="15"/>
  <c r="K94" i="15"/>
  <c r="J94" i="15"/>
  <c r="I94" i="15"/>
  <c r="H94" i="15"/>
  <c r="G94" i="15"/>
  <c r="AU93" i="15"/>
  <c r="AT93" i="15"/>
  <c r="AS93" i="15"/>
  <c r="AR93" i="15"/>
  <c r="AQ93" i="15"/>
  <c r="AP93" i="15"/>
  <c r="AO93" i="15"/>
  <c r="AN93" i="15"/>
  <c r="AM93" i="15"/>
  <c r="AL93" i="15"/>
  <c r="AK93" i="15"/>
  <c r="AJ93" i="15"/>
  <c r="AI93" i="15"/>
  <c r="AH93" i="15"/>
  <c r="AG93" i="15"/>
  <c r="AF93" i="15"/>
  <c r="AE93" i="15"/>
  <c r="AD93" i="15"/>
  <c r="AC93" i="15"/>
  <c r="AB93" i="15"/>
  <c r="AA93" i="15"/>
  <c r="AW93" i="15" s="1"/>
  <c r="Z93" i="15"/>
  <c r="Y93" i="15"/>
  <c r="X93" i="15"/>
  <c r="W93" i="15"/>
  <c r="V93" i="15"/>
  <c r="U93" i="15"/>
  <c r="T93" i="15"/>
  <c r="S93" i="15"/>
  <c r="R93" i="15"/>
  <c r="Q93" i="15"/>
  <c r="P93" i="15"/>
  <c r="O93" i="15"/>
  <c r="N93" i="15"/>
  <c r="M93" i="15"/>
  <c r="L93" i="15"/>
  <c r="K93" i="15"/>
  <c r="J93" i="15"/>
  <c r="I93" i="15"/>
  <c r="H93" i="15"/>
  <c r="G93" i="15"/>
  <c r="AU92" i="15"/>
  <c r="AT92" i="15"/>
  <c r="AS92" i="15"/>
  <c r="AR92" i="15"/>
  <c r="AQ92" i="15"/>
  <c r="AP92" i="15"/>
  <c r="AO92" i="15"/>
  <c r="AN92" i="15"/>
  <c r="AM92" i="15"/>
  <c r="AL92" i="15"/>
  <c r="AK92" i="15"/>
  <c r="AJ92" i="15"/>
  <c r="AI92" i="15"/>
  <c r="AH92" i="15"/>
  <c r="AG92" i="15"/>
  <c r="AF92" i="15"/>
  <c r="AE92" i="15"/>
  <c r="AD92" i="15"/>
  <c r="AC92" i="15"/>
  <c r="AB92" i="15"/>
  <c r="AA92" i="15"/>
  <c r="AW92" i="15" s="1"/>
  <c r="Z92" i="15"/>
  <c r="Y92" i="15"/>
  <c r="X92" i="15"/>
  <c r="W92" i="15"/>
  <c r="V92" i="15"/>
  <c r="U92" i="15"/>
  <c r="T92" i="15"/>
  <c r="S92" i="15"/>
  <c r="R92" i="15"/>
  <c r="Q92" i="15"/>
  <c r="P92" i="15"/>
  <c r="O92" i="15"/>
  <c r="N92" i="15"/>
  <c r="M92" i="15"/>
  <c r="L92" i="15"/>
  <c r="K92" i="15"/>
  <c r="J92" i="15"/>
  <c r="I92" i="15"/>
  <c r="H92" i="15"/>
  <c r="G92" i="15"/>
  <c r="AU91" i="15"/>
  <c r="AT91" i="15"/>
  <c r="AS91" i="15"/>
  <c r="AR91" i="15"/>
  <c r="AQ91" i="15"/>
  <c r="AP91" i="15"/>
  <c r="AO91" i="15"/>
  <c r="AN91" i="15"/>
  <c r="AM91" i="15"/>
  <c r="AL91" i="15"/>
  <c r="AK91" i="15"/>
  <c r="AJ91" i="15"/>
  <c r="AI91" i="15"/>
  <c r="AH91" i="15"/>
  <c r="AG91" i="15"/>
  <c r="AF91" i="15"/>
  <c r="AE91" i="15"/>
  <c r="AD91" i="15"/>
  <c r="AC91" i="15"/>
  <c r="AB91" i="15"/>
  <c r="AA91" i="15"/>
  <c r="AW91" i="15" s="1"/>
  <c r="Z91" i="15"/>
  <c r="Y91" i="15"/>
  <c r="X91" i="15"/>
  <c r="W91" i="15"/>
  <c r="V91" i="15"/>
  <c r="U91" i="15"/>
  <c r="T91" i="15"/>
  <c r="S91" i="15"/>
  <c r="R91" i="15"/>
  <c r="Q91" i="15"/>
  <c r="P91" i="15"/>
  <c r="O91" i="15"/>
  <c r="N91" i="15"/>
  <c r="M91" i="15"/>
  <c r="L91" i="15"/>
  <c r="K91" i="15"/>
  <c r="J91" i="15"/>
  <c r="I91" i="15"/>
  <c r="H91" i="15"/>
  <c r="G91" i="15"/>
  <c r="AU90" i="15"/>
  <c r="AT90" i="15"/>
  <c r="AS90" i="15"/>
  <c r="AR90" i="15"/>
  <c r="AQ90" i="15"/>
  <c r="AP90" i="15"/>
  <c r="AO90" i="15"/>
  <c r="AN90" i="15"/>
  <c r="AM90" i="15"/>
  <c r="AL90" i="15"/>
  <c r="AK90" i="15"/>
  <c r="AJ90" i="15"/>
  <c r="AI90" i="15"/>
  <c r="AH90" i="15"/>
  <c r="AG90" i="15"/>
  <c r="AF90" i="15"/>
  <c r="AE90" i="15"/>
  <c r="AD90" i="15"/>
  <c r="AC90" i="15"/>
  <c r="AB90" i="15"/>
  <c r="AA90" i="15"/>
  <c r="AW90" i="15" s="1"/>
  <c r="Z90" i="15"/>
  <c r="Y90" i="15"/>
  <c r="X90" i="15"/>
  <c r="W90" i="15"/>
  <c r="V90" i="15"/>
  <c r="U90" i="15"/>
  <c r="T90" i="15"/>
  <c r="S90" i="15"/>
  <c r="R90" i="15"/>
  <c r="Q90" i="15"/>
  <c r="P90" i="15"/>
  <c r="O90" i="15"/>
  <c r="N90" i="15"/>
  <c r="M90" i="15"/>
  <c r="L90" i="15"/>
  <c r="K90" i="15"/>
  <c r="J90" i="15"/>
  <c r="I90" i="15"/>
  <c r="H90" i="15"/>
  <c r="G90" i="15"/>
  <c r="AU89" i="15"/>
  <c r="AT89" i="15"/>
  <c r="AS89" i="15"/>
  <c r="AR89" i="15"/>
  <c r="AQ89" i="15"/>
  <c r="AP89" i="15"/>
  <c r="AO89" i="15"/>
  <c r="AN89" i="15"/>
  <c r="AM89" i="15"/>
  <c r="AL89" i="15"/>
  <c r="AK89" i="15"/>
  <c r="AJ89" i="15"/>
  <c r="AI89" i="15"/>
  <c r="AH89" i="15"/>
  <c r="AG89" i="15"/>
  <c r="AF89" i="15"/>
  <c r="AE89" i="15"/>
  <c r="AD89" i="15"/>
  <c r="AC89" i="15"/>
  <c r="AB89" i="15"/>
  <c r="AA89" i="15"/>
  <c r="AW89" i="15" s="1"/>
  <c r="Z89" i="15"/>
  <c r="Y89" i="15"/>
  <c r="X89" i="15"/>
  <c r="W89" i="15"/>
  <c r="V89" i="15"/>
  <c r="U89" i="15"/>
  <c r="T89" i="15"/>
  <c r="S89" i="15"/>
  <c r="R89" i="15"/>
  <c r="Q89" i="15"/>
  <c r="P89" i="15"/>
  <c r="O89" i="15"/>
  <c r="N89" i="15"/>
  <c r="M89" i="15"/>
  <c r="L89" i="15"/>
  <c r="K89" i="15"/>
  <c r="J89" i="15"/>
  <c r="I89" i="15"/>
  <c r="H89" i="15"/>
  <c r="G89" i="15"/>
  <c r="AU88" i="15"/>
  <c r="AT88" i="15"/>
  <c r="AS88" i="15"/>
  <c r="AR88" i="15"/>
  <c r="AQ88" i="15"/>
  <c r="AP88" i="15"/>
  <c r="AO88" i="15"/>
  <c r="AN88" i="15"/>
  <c r="AM88" i="15"/>
  <c r="AL88" i="15"/>
  <c r="AK88" i="15"/>
  <c r="AJ88" i="15"/>
  <c r="AI88" i="15"/>
  <c r="AH88" i="15"/>
  <c r="AG88" i="15"/>
  <c r="AF88" i="15"/>
  <c r="AE88" i="15"/>
  <c r="AD88" i="15"/>
  <c r="AC88" i="15"/>
  <c r="AB88" i="15"/>
  <c r="AA88" i="15"/>
  <c r="AW88" i="15" s="1"/>
  <c r="Z88" i="15"/>
  <c r="Y88" i="15"/>
  <c r="X88" i="15"/>
  <c r="W88" i="15"/>
  <c r="V88" i="15"/>
  <c r="U88" i="15"/>
  <c r="T88" i="15"/>
  <c r="S88" i="15"/>
  <c r="R88" i="15"/>
  <c r="Q88" i="15"/>
  <c r="P88" i="15"/>
  <c r="O88" i="15"/>
  <c r="N88" i="15"/>
  <c r="M88" i="15"/>
  <c r="L88" i="15"/>
  <c r="K88" i="15"/>
  <c r="J88" i="15"/>
  <c r="I88" i="15"/>
  <c r="H88" i="15"/>
  <c r="G88" i="15"/>
  <c r="AU87" i="15"/>
  <c r="AT87" i="15"/>
  <c r="AS87" i="15"/>
  <c r="AR87" i="15"/>
  <c r="AQ87" i="15"/>
  <c r="AP87" i="15"/>
  <c r="AO87" i="15"/>
  <c r="AN87" i="15"/>
  <c r="AM87" i="15"/>
  <c r="AL87" i="15"/>
  <c r="AK87" i="15"/>
  <c r="AJ87" i="15"/>
  <c r="AI87" i="15"/>
  <c r="AH87" i="15"/>
  <c r="AG87" i="15"/>
  <c r="AF87" i="15"/>
  <c r="AE87" i="15"/>
  <c r="AD87" i="15"/>
  <c r="AC87" i="15"/>
  <c r="AB87" i="15"/>
  <c r="AA87" i="15"/>
  <c r="AW87" i="15" s="1"/>
  <c r="Z87" i="15"/>
  <c r="Y87" i="15"/>
  <c r="X87" i="15"/>
  <c r="W87" i="15"/>
  <c r="V87" i="15"/>
  <c r="U87" i="15"/>
  <c r="T87" i="15"/>
  <c r="S87" i="15"/>
  <c r="R87" i="15"/>
  <c r="Q87" i="15"/>
  <c r="P87" i="15"/>
  <c r="O87" i="15"/>
  <c r="N87" i="15"/>
  <c r="M87" i="15"/>
  <c r="L87" i="15"/>
  <c r="K87" i="15"/>
  <c r="J87" i="15"/>
  <c r="I87" i="15"/>
  <c r="H87" i="15"/>
  <c r="G87" i="15"/>
  <c r="AU86" i="15"/>
  <c r="AT86" i="15"/>
  <c r="AS86" i="15"/>
  <c r="AR86" i="15"/>
  <c r="AQ86" i="15"/>
  <c r="AP86" i="15"/>
  <c r="AO86" i="15"/>
  <c r="AN86" i="15"/>
  <c r="AM86" i="15"/>
  <c r="AL86" i="15"/>
  <c r="AK86" i="15"/>
  <c r="AJ86" i="15"/>
  <c r="AI86" i="15"/>
  <c r="AH86" i="15"/>
  <c r="AG86" i="15"/>
  <c r="AF86" i="15"/>
  <c r="AE86" i="15"/>
  <c r="AD86" i="15"/>
  <c r="AC86" i="15"/>
  <c r="AB86" i="15"/>
  <c r="AA86" i="15"/>
  <c r="AW86" i="15" s="1"/>
  <c r="Z86" i="15"/>
  <c r="Y86" i="15"/>
  <c r="X86" i="15"/>
  <c r="W86" i="15"/>
  <c r="V86" i="15"/>
  <c r="U86" i="15"/>
  <c r="T86" i="15"/>
  <c r="S86" i="15"/>
  <c r="R86" i="15"/>
  <c r="Q86" i="15"/>
  <c r="P86" i="15"/>
  <c r="O86" i="15"/>
  <c r="N86" i="15"/>
  <c r="M86" i="15"/>
  <c r="L86" i="15"/>
  <c r="K86" i="15"/>
  <c r="J86" i="15"/>
  <c r="I86" i="15"/>
  <c r="H86" i="15"/>
  <c r="G86" i="15"/>
  <c r="AU85" i="15"/>
  <c r="AT85" i="15"/>
  <c r="AS85" i="15"/>
  <c r="AR85" i="15"/>
  <c r="AQ85" i="15"/>
  <c r="AP85" i="15"/>
  <c r="AO85" i="15"/>
  <c r="AN85" i="15"/>
  <c r="AM85" i="15"/>
  <c r="AL85" i="15"/>
  <c r="AK85" i="15"/>
  <c r="AJ85" i="15"/>
  <c r="AI85" i="15"/>
  <c r="AH85" i="15"/>
  <c r="AG85" i="15"/>
  <c r="AF85" i="15"/>
  <c r="AE85" i="15"/>
  <c r="AD85" i="15"/>
  <c r="AC85" i="15"/>
  <c r="AB85" i="15"/>
  <c r="AA85" i="15"/>
  <c r="AW85" i="15" s="1"/>
  <c r="Z85" i="15"/>
  <c r="Y85" i="15"/>
  <c r="X85" i="15"/>
  <c r="W85" i="15"/>
  <c r="V85" i="15"/>
  <c r="U85" i="15"/>
  <c r="T85" i="15"/>
  <c r="S85" i="15"/>
  <c r="R85" i="15"/>
  <c r="Q85" i="15"/>
  <c r="P85" i="15"/>
  <c r="O85" i="15"/>
  <c r="N85" i="15"/>
  <c r="M85" i="15"/>
  <c r="L85" i="15"/>
  <c r="K85" i="15"/>
  <c r="J85" i="15"/>
  <c r="I85" i="15"/>
  <c r="H85" i="15"/>
  <c r="G85" i="15"/>
  <c r="AU84" i="15"/>
  <c r="AT84" i="15"/>
  <c r="AS84" i="15"/>
  <c r="AR84" i="15"/>
  <c r="AQ84" i="15"/>
  <c r="AP84" i="15"/>
  <c r="AO84" i="15"/>
  <c r="AN84" i="15"/>
  <c r="AM84" i="15"/>
  <c r="AL84" i="15"/>
  <c r="AK84" i="15"/>
  <c r="AJ84" i="15"/>
  <c r="AI84" i="15"/>
  <c r="AH84" i="15"/>
  <c r="AG84" i="15"/>
  <c r="AF84" i="15"/>
  <c r="AE84" i="15"/>
  <c r="AD84" i="15"/>
  <c r="AC84" i="15"/>
  <c r="AB84" i="15"/>
  <c r="AA84" i="15"/>
  <c r="AW84" i="15" s="1"/>
  <c r="Z84" i="15"/>
  <c r="Y84" i="15"/>
  <c r="X84" i="15"/>
  <c r="W84" i="15"/>
  <c r="V84" i="15"/>
  <c r="U84" i="15"/>
  <c r="T84" i="15"/>
  <c r="S84" i="15"/>
  <c r="R84" i="15"/>
  <c r="Q84" i="15"/>
  <c r="P84" i="15"/>
  <c r="O84" i="15"/>
  <c r="N84" i="15"/>
  <c r="M84" i="15"/>
  <c r="L84" i="15"/>
  <c r="K84" i="15"/>
  <c r="J84" i="15"/>
  <c r="I84" i="15"/>
  <c r="H84" i="15"/>
  <c r="G84" i="15"/>
  <c r="AW83" i="15"/>
  <c r="AU83" i="15"/>
  <c r="AT83" i="15"/>
  <c r="AS83" i="15"/>
  <c r="AR83" i="15"/>
  <c r="AQ83" i="15"/>
  <c r="AP83" i="15"/>
  <c r="AO83" i="15"/>
  <c r="AN83" i="15"/>
  <c r="AM83" i="15"/>
  <c r="AL83" i="15"/>
  <c r="AK83" i="15"/>
  <c r="AJ83" i="15"/>
  <c r="AI83" i="15"/>
  <c r="AH83" i="15"/>
  <c r="AG83" i="15"/>
  <c r="AF83" i="15"/>
  <c r="AE83" i="15"/>
  <c r="AD83" i="15"/>
  <c r="AC83" i="15"/>
  <c r="AB83" i="15"/>
  <c r="AA83" i="15"/>
  <c r="Z83" i="15"/>
  <c r="Y83" i="15"/>
  <c r="X83" i="15"/>
  <c r="W83" i="15"/>
  <c r="V83" i="15"/>
  <c r="U83" i="15"/>
  <c r="T83" i="15"/>
  <c r="S83" i="15"/>
  <c r="R83" i="15"/>
  <c r="Q83" i="15"/>
  <c r="P83" i="15"/>
  <c r="O83" i="15"/>
  <c r="N83" i="15"/>
  <c r="M83" i="15"/>
  <c r="L83" i="15"/>
  <c r="K83" i="15"/>
  <c r="J83" i="15"/>
  <c r="I83" i="15"/>
  <c r="H83" i="15"/>
  <c r="G83" i="15"/>
  <c r="AU82" i="15"/>
  <c r="AT82" i="15"/>
  <c r="AS82" i="15"/>
  <c r="AR82" i="15"/>
  <c r="AQ82" i="15"/>
  <c r="AP82" i="15"/>
  <c r="AO82" i="15"/>
  <c r="AN82" i="15"/>
  <c r="AM82" i="15"/>
  <c r="AL82" i="15"/>
  <c r="AK82" i="15"/>
  <c r="AJ82" i="15"/>
  <c r="AI82" i="15"/>
  <c r="AH82" i="15"/>
  <c r="AG82" i="15"/>
  <c r="AF82" i="15"/>
  <c r="AE82" i="15"/>
  <c r="AD82" i="15"/>
  <c r="AC82" i="15"/>
  <c r="AB82" i="15"/>
  <c r="AA82" i="15"/>
  <c r="AW82" i="15" s="1"/>
  <c r="Z82" i="15"/>
  <c r="Y82" i="15"/>
  <c r="X82" i="15"/>
  <c r="W82" i="15"/>
  <c r="V82" i="15"/>
  <c r="U82" i="15"/>
  <c r="T82" i="15"/>
  <c r="S82" i="15"/>
  <c r="R82" i="15"/>
  <c r="Q82" i="15"/>
  <c r="P82" i="15"/>
  <c r="O82" i="15"/>
  <c r="N82" i="15"/>
  <c r="M82" i="15"/>
  <c r="L82" i="15"/>
  <c r="K82" i="15"/>
  <c r="J82" i="15"/>
  <c r="I82" i="15"/>
  <c r="H82" i="15"/>
  <c r="G82" i="15"/>
  <c r="AU81" i="15"/>
  <c r="AT81" i="15"/>
  <c r="AS81" i="15"/>
  <c r="AR81" i="15"/>
  <c r="AQ81" i="15"/>
  <c r="AP81" i="15"/>
  <c r="AO81" i="15"/>
  <c r="AN81" i="15"/>
  <c r="AM81" i="15"/>
  <c r="AL81" i="15"/>
  <c r="AK81" i="15"/>
  <c r="AJ81" i="15"/>
  <c r="AI81" i="15"/>
  <c r="AH81" i="15"/>
  <c r="AG81" i="15"/>
  <c r="AF81" i="15"/>
  <c r="AE81" i="15"/>
  <c r="AD81" i="15"/>
  <c r="AC81" i="15"/>
  <c r="AB81" i="15"/>
  <c r="AA81" i="15"/>
  <c r="AW81" i="15" s="1"/>
  <c r="Z81" i="15"/>
  <c r="Y81" i="15"/>
  <c r="X81" i="15"/>
  <c r="W81" i="15"/>
  <c r="V81" i="15"/>
  <c r="U81" i="15"/>
  <c r="T81" i="15"/>
  <c r="S81" i="15"/>
  <c r="R81" i="15"/>
  <c r="Q81" i="15"/>
  <c r="P81" i="15"/>
  <c r="O81" i="15"/>
  <c r="N81" i="15"/>
  <c r="M81" i="15"/>
  <c r="L81" i="15"/>
  <c r="K81" i="15"/>
  <c r="J81" i="15"/>
  <c r="I81" i="15"/>
  <c r="H81" i="15"/>
  <c r="G81" i="15"/>
  <c r="AU80" i="15"/>
  <c r="AT80" i="15"/>
  <c r="AS80" i="15"/>
  <c r="AR80" i="15"/>
  <c r="AQ80" i="15"/>
  <c r="AP80" i="15"/>
  <c r="AO80" i="15"/>
  <c r="AN80" i="15"/>
  <c r="AM80" i="15"/>
  <c r="AL80" i="15"/>
  <c r="AK80" i="15"/>
  <c r="AJ80" i="15"/>
  <c r="AI80" i="15"/>
  <c r="AH80" i="15"/>
  <c r="AG80" i="15"/>
  <c r="AF80" i="15"/>
  <c r="AE80" i="15"/>
  <c r="AD80" i="15"/>
  <c r="AC80" i="15"/>
  <c r="AB80" i="15"/>
  <c r="AA80" i="15"/>
  <c r="AW80" i="15" s="1"/>
  <c r="Z80" i="15"/>
  <c r="Y80" i="15"/>
  <c r="X80" i="15"/>
  <c r="W80" i="15"/>
  <c r="V80" i="15"/>
  <c r="U80" i="15"/>
  <c r="T80" i="15"/>
  <c r="S80" i="15"/>
  <c r="R80" i="15"/>
  <c r="Q80" i="15"/>
  <c r="P80" i="15"/>
  <c r="O80" i="15"/>
  <c r="N80" i="15"/>
  <c r="M80" i="15"/>
  <c r="L80" i="15"/>
  <c r="K80" i="15"/>
  <c r="J80" i="15"/>
  <c r="I80" i="15"/>
  <c r="H80" i="15"/>
  <c r="G80" i="15"/>
  <c r="AU79" i="15"/>
  <c r="AT79" i="15"/>
  <c r="AS79" i="15"/>
  <c r="AR79" i="15"/>
  <c r="AQ79" i="15"/>
  <c r="AP79" i="15"/>
  <c r="AO79" i="15"/>
  <c r="AN79" i="15"/>
  <c r="AM79" i="15"/>
  <c r="AL79" i="15"/>
  <c r="AK79" i="15"/>
  <c r="AJ79" i="15"/>
  <c r="AI79" i="15"/>
  <c r="AH79" i="15"/>
  <c r="AG79" i="15"/>
  <c r="AF79" i="15"/>
  <c r="AE79" i="15"/>
  <c r="AD79" i="15"/>
  <c r="AC79" i="15"/>
  <c r="AB79" i="15"/>
  <c r="AA79" i="15"/>
  <c r="AW79" i="15" s="1"/>
  <c r="Z79" i="15"/>
  <c r="Y79" i="15"/>
  <c r="X79" i="15"/>
  <c r="W79" i="15"/>
  <c r="V79" i="15"/>
  <c r="U79" i="15"/>
  <c r="T79" i="15"/>
  <c r="S79" i="15"/>
  <c r="R79" i="15"/>
  <c r="Q79" i="15"/>
  <c r="P79" i="15"/>
  <c r="O79" i="15"/>
  <c r="N79" i="15"/>
  <c r="M79" i="15"/>
  <c r="L79" i="15"/>
  <c r="K79" i="15"/>
  <c r="J79" i="15"/>
  <c r="I79" i="15"/>
  <c r="H79" i="15"/>
  <c r="G79" i="15"/>
  <c r="AW78" i="15"/>
  <c r="AU78" i="15"/>
  <c r="AT78" i="15"/>
  <c r="AS78" i="15"/>
  <c r="AR78" i="15"/>
  <c r="AQ78" i="15"/>
  <c r="AP78" i="15"/>
  <c r="AO78" i="15"/>
  <c r="AN78" i="15"/>
  <c r="AM78" i="15"/>
  <c r="AL78" i="15"/>
  <c r="AK78" i="15"/>
  <c r="AJ78" i="15"/>
  <c r="AI78" i="15"/>
  <c r="AH78" i="15"/>
  <c r="AG78" i="15"/>
  <c r="AF78" i="15"/>
  <c r="AE78" i="15"/>
  <c r="AD78" i="15"/>
  <c r="AC78" i="15"/>
  <c r="AB78" i="15"/>
  <c r="AA78" i="15"/>
  <c r="Z78" i="15"/>
  <c r="Y78" i="15"/>
  <c r="X78" i="15"/>
  <c r="W78" i="15"/>
  <c r="V78" i="15"/>
  <c r="U78" i="15"/>
  <c r="T78" i="15"/>
  <c r="S78" i="15"/>
  <c r="R78" i="15"/>
  <c r="Q78" i="15"/>
  <c r="P78" i="15"/>
  <c r="O78" i="15"/>
  <c r="N78" i="15"/>
  <c r="M78" i="15"/>
  <c r="L78" i="15"/>
  <c r="K78" i="15"/>
  <c r="J78" i="15"/>
  <c r="I78" i="15"/>
  <c r="H78" i="15"/>
  <c r="G78" i="15"/>
  <c r="AU77" i="15"/>
  <c r="AT77" i="15"/>
  <c r="AS77" i="15"/>
  <c r="AR77" i="15"/>
  <c r="AQ77" i="15"/>
  <c r="AP77" i="15"/>
  <c r="AO77" i="15"/>
  <c r="AN77" i="15"/>
  <c r="AM77" i="15"/>
  <c r="AL77" i="15"/>
  <c r="AK77" i="15"/>
  <c r="AJ77" i="15"/>
  <c r="AI77" i="15"/>
  <c r="AH77" i="15"/>
  <c r="AG77" i="15"/>
  <c r="AF77" i="15"/>
  <c r="AE77" i="15"/>
  <c r="AD77" i="15"/>
  <c r="AC77" i="15"/>
  <c r="AB77" i="15"/>
  <c r="AA77" i="15"/>
  <c r="AW77" i="15" s="1"/>
  <c r="Z77" i="15"/>
  <c r="Y77" i="15"/>
  <c r="X77" i="15"/>
  <c r="W77" i="15"/>
  <c r="V77" i="15"/>
  <c r="U77" i="15"/>
  <c r="T77" i="15"/>
  <c r="S77" i="15"/>
  <c r="R77" i="15"/>
  <c r="Q77" i="15"/>
  <c r="P77" i="15"/>
  <c r="O77" i="15"/>
  <c r="N77" i="15"/>
  <c r="M77" i="15"/>
  <c r="L77" i="15"/>
  <c r="K77" i="15"/>
  <c r="J77" i="15"/>
  <c r="I77" i="15"/>
  <c r="H77" i="15"/>
  <c r="G77" i="15"/>
  <c r="AU76" i="15"/>
  <c r="AT76" i="15"/>
  <c r="AS76" i="15"/>
  <c r="AR76" i="15"/>
  <c r="AQ76" i="15"/>
  <c r="AP76" i="15"/>
  <c r="AO76" i="15"/>
  <c r="AN76" i="15"/>
  <c r="AM76" i="15"/>
  <c r="AL76" i="15"/>
  <c r="AK76" i="15"/>
  <c r="AJ76" i="15"/>
  <c r="AI76" i="15"/>
  <c r="AH76" i="15"/>
  <c r="AG76" i="15"/>
  <c r="AF76" i="15"/>
  <c r="AE76" i="15"/>
  <c r="AD76" i="15"/>
  <c r="AC76" i="15"/>
  <c r="AB76" i="15"/>
  <c r="AA76" i="15"/>
  <c r="AW76" i="15" s="1"/>
  <c r="Z76" i="15"/>
  <c r="Y76" i="15"/>
  <c r="X76" i="15"/>
  <c r="W76" i="15"/>
  <c r="V76" i="15"/>
  <c r="U76" i="15"/>
  <c r="T76" i="15"/>
  <c r="S76" i="15"/>
  <c r="R76" i="15"/>
  <c r="Q76" i="15"/>
  <c r="P76" i="15"/>
  <c r="O76" i="15"/>
  <c r="N76" i="15"/>
  <c r="M76" i="15"/>
  <c r="L76" i="15"/>
  <c r="K76" i="15"/>
  <c r="J76" i="15"/>
  <c r="I76" i="15"/>
  <c r="H76" i="15"/>
  <c r="G76" i="15"/>
  <c r="AU75" i="15"/>
  <c r="AT75" i="15"/>
  <c r="AS75" i="15"/>
  <c r="AR75" i="15"/>
  <c r="AQ75" i="15"/>
  <c r="AP75" i="15"/>
  <c r="AO75" i="15"/>
  <c r="AN75" i="15"/>
  <c r="AM75" i="15"/>
  <c r="AL75" i="15"/>
  <c r="AK75" i="15"/>
  <c r="AJ75" i="15"/>
  <c r="AI75" i="15"/>
  <c r="AH75" i="15"/>
  <c r="AG75" i="15"/>
  <c r="AF75" i="15"/>
  <c r="AE75" i="15"/>
  <c r="AD75" i="15"/>
  <c r="AC75" i="15"/>
  <c r="AB75" i="15"/>
  <c r="AA75" i="15"/>
  <c r="AW75" i="15" s="1"/>
  <c r="Z75" i="15"/>
  <c r="Y75" i="15"/>
  <c r="X75" i="15"/>
  <c r="W75" i="15"/>
  <c r="V75" i="15"/>
  <c r="U75" i="15"/>
  <c r="T75" i="15"/>
  <c r="S75" i="15"/>
  <c r="R75" i="15"/>
  <c r="Q75" i="15"/>
  <c r="P75" i="15"/>
  <c r="O75" i="15"/>
  <c r="N75" i="15"/>
  <c r="M75" i="15"/>
  <c r="L75" i="15"/>
  <c r="K75" i="15"/>
  <c r="J75" i="15"/>
  <c r="I75" i="15"/>
  <c r="H75" i="15"/>
  <c r="G75" i="15"/>
  <c r="AU74" i="15"/>
  <c r="AT74" i="15"/>
  <c r="AS74" i="15"/>
  <c r="AR74" i="15"/>
  <c r="AQ74" i="15"/>
  <c r="AP74" i="15"/>
  <c r="AO74" i="15"/>
  <c r="AN74" i="15"/>
  <c r="AM74" i="15"/>
  <c r="AL74" i="15"/>
  <c r="AK74" i="15"/>
  <c r="AJ74" i="15"/>
  <c r="AI74" i="15"/>
  <c r="AH74" i="15"/>
  <c r="AG74" i="15"/>
  <c r="AF74" i="15"/>
  <c r="AE74" i="15"/>
  <c r="AD74" i="15"/>
  <c r="AC74" i="15"/>
  <c r="AB74" i="15"/>
  <c r="AA74" i="15"/>
  <c r="AW74" i="15" s="1"/>
  <c r="Z74" i="15"/>
  <c r="Y74" i="15"/>
  <c r="X74" i="15"/>
  <c r="W74" i="15"/>
  <c r="V74" i="15"/>
  <c r="U74" i="15"/>
  <c r="T74" i="15"/>
  <c r="S74" i="15"/>
  <c r="R74" i="15"/>
  <c r="Q74" i="15"/>
  <c r="P74" i="15"/>
  <c r="O74" i="15"/>
  <c r="N74" i="15"/>
  <c r="M74" i="15"/>
  <c r="L74" i="15"/>
  <c r="K74" i="15"/>
  <c r="J74" i="15"/>
  <c r="I74" i="15"/>
  <c r="H74" i="15"/>
  <c r="G74" i="15"/>
  <c r="AU73" i="15"/>
  <c r="AT73" i="15"/>
  <c r="AS73" i="15"/>
  <c r="AR73" i="15"/>
  <c r="AQ73" i="15"/>
  <c r="AP73" i="15"/>
  <c r="AO73" i="15"/>
  <c r="AN73" i="15"/>
  <c r="AM73" i="15"/>
  <c r="AL73" i="15"/>
  <c r="AK73" i="15"/>
  <c r="AJ73" i="15"/>
  <c r="AI73" i="15"/>
  <c r="AH73" i="15"/>
  <c r="AG73" i="15"/>
  <c r="AF73" i="15"/>
  <c r="AE73" i="15"/>
  <c r="AD73" i="15"/>
  <c r="AC73" i="15"/>
  <c r="AB73" i="15"/>
  <c r="AA73" i="15"/>
  <c r="AW73" i="15" s="1"/>
  <c r="Z73" i="15"/>
  <c r="Y73" i="15"/>
  <c r="X73" i="15"/>
  <c r="W73" i="15"/>
  <c r="V73" i="15"/>
  <c r="U73" i="15"/>
  <c r="T73" i="15"/>
  <c r="S73" i="15"/>
  <c r="R73" i="15"/>
  <c r="Q73" i="15"/>
  <c r="P73" i="15"/>
  <c r="O73" i="15"/>
  <c r="N73" i="15"/>
  <c r="M73" i="15"/>
  <c r="L73" i="15"/>
  <c r="K73" i="15"/>
  <c r="J73" i="15"/>
  <c r="I73" i="15"/>
  <c r="H73" i="15"/>
  <c r="G73" i="15"/>
  <c r="AU72" i="15"/>
  <c r="AT72" i="15"/>
  <c r="AS72" i="15"/>
  <c r="AR72" i="15"/>
  <c r="AQ72" i="15"/>
  <c r="AP72" i="15"/>
  <c r="AO72" i="15"/>
  <c r="AN72" i="15"/>
  <c r="AM72" i="15"/>
  <c r="AL72" i="15"/>
  <c r="AK72" i="15"/>
  <c r="AJ72" i="15"/>
  <c r="AI72" i="15"/>
  <c r="AH72" i="15"/>
  <c r="AG72" i="15"/>
  <c r="AF72" i="15"/>
  <c r="AE72" i="15"/>
  <c r="AD72" i="15"/>
  <c r="AC72" i="15"/>
  <c r="AB72" i="15"/>
  <c r="AA72" i="15"/>
  <c r="AW72" i="15" s="1"/>
  <c r="Z72" i="15"/>
  <c r="Y72" i="15"/>
  <c r="X72" i="15"/>
  <c r="W72" i="15"/>
  <c r="V72" i="15"/>
  <c r="U72" i="15"/>
  <c r="T72" i="15"/>
  <c r="S72" i="15"/>
  <c r="R72" i="15"/>
  <c r="Q72" i="15"/>
  <c r="P72" i="15"/>
  <c r="O72" i="15"/>
  <c r="N72" i="15"/>
  <c r="M72" i="15"/>
  <c r="L72" i="15"/>
  <c r="K72" i="15"/>
  <c r="J72" i="15"/>
  <c r="I72" i="15"/>
  <c r="H72" i="15"/>
  <c r="G72" i="15"/>
  <c r="AU71" i="15"/>
  <c r="AT71" i="15"/>
  <c r="AS71" i="15"/>
  <c r="AR71" i="15"/>
  <c r="AQ71" i="15"/>
  <c r="AP71" i="15"/>
  <c r="AO71" i="15"/>
  <c r="AN71" i="15"/>
  <c r="AM71" i="15"/>
  <c r="AL71" i="15"/>
  <c r="AK71" i="15"/>
  <c r="AJ71" i="15"/>
  <c r="AI71" i="15"/>
  <c r="AH71" i="15"/>
  <c r="AG71" i="15"/>
  <c r="AF71" i="15"/>
  <c r="AE71" i="15"/>
  <c r="AD71" i="15"/>
  <c r="AC71" i="15"/>
  <c r="AB71" i="15"/>
  <c r="AA71" i="15"/>
  <c r="AW71" i="15" s="1"/>
  <c r="Z71" i="15"/>
  <c r="Y71" i="15"/>
  <c r="X71" i="15"/>
  <c r="W71" i="15"/>
  <c r="V71" i="15"/>
  <c r="U71" i="15"/>
  <c r="T71" i="15"/>
  <c r="S71" i="15"/>
  <c r="R71" i="15"/>
  <c r="Q71" i="15"/>
  <c r="P71" i="15"/>
  <c r="O71" i="15"/>
  <c r="N71" i="15"/>
  <c r="M71" i="15"/>
  <c r="L71" i="15"/>
  <c r="K71" i="15"/>
  <c r="J71" i="15"/>
  <c r="I71" i="15"/>
  <c r="H71" i="15"/>
  <c r="G71" i="15"/>
  <c r="AU70" i="15"/>
  <c r="AT70" i="15"/>
  <c r="AS70" i="15"/>
  <c r="AR70" i="15"/>
  <c r="AQ70" i="15"/>
  <c r="AP70" i="15"/>
  <c r="AO70" i="15"/>
  <c r="AN70" i="15"/>
  <c r="AM70" i="15"/>
  <c r="AL70" i="15"/>
  <c r="AK70" i="15"/>
  <c r="AJ70" i="15"/>
  <c r="AI70" i="15"/>
  <c r="AH70" i="15"/>
  <c r="AG70" i="15"/>
  <c r="AF70" i="15"/>
  <c r="AE70" i="15"/>
  <c r="AD70" i="15"/>
  <c r="AC70" i="15"/>
  <c r="AB70" i="15"/>
  <c r="AA70" i="15"/>
  <c r="AW70" i="15" s="1"/>
  <c r="Z70" i="15"/>
  <c r="Y70" i="15"/>
  <c r="X70" i="15"/>
  <c r="W70" i="15"/>
  <c r="V70" i="15"/>
  <c r="U70" i="15"/>
  <c r="T70" i="15"/>
  <c r="S70" i="15"/>
  <c r="R70" i="15"/>
  <c r="Q70" i="15"/>
  <c r="P70" i="15"/>
  <c r="O70" i="15"/>
  <c r="N70" i="15"/>
  <c r="M70" i="15"/>
  <c r="L70" i="15"/>
  <c r="K70" i="15"/>
  <c r="J70" i="15"/>
  <c r="I70" i="15"/>
  <c r="H70" i="15"/>
  <c r="G70" i="15"/>
  <c r="AU69" i="15"/>
  <c r="AT69" i="15"/>
  <c r="AS69" i="15"/>
  <c r="AR69" i="15"/>
  <c r="AQ69" i="15"/>
  <c r="AP69" i="15"/>
  <c r="AO69" i="15"/>
  <c r="AN69" i="15"/>
  <c r="AM69" i="15"/>
  <c r="AL69" i="15"/>
  <c r="AK69" i="15"/>
  <c r="AJ69" i="15"/>
  <c r="AI69" i="15"/>
  <c r="AH69" i="15"/>
  <c r="AG69" i="15"/>
  <c r="AF69" i="15"/>
  <c r="AE69" i="15"/>
  <c r="AD69" i="15"/>
  <c r="AC69" i="15"/>
  <c r="AB69" i="15"/>
  <c r="AA69" i="15"/>
  <c r="AW69" i="15" s="1"/>
  <c r="Z69" i="15"/>
  <c r="Y69" i="15"/>
  <c r="X69" i="15"/>
  <c r="W69" i="15"/>
  <c r="V69" i="15"/>
  <c r="U69" i="15"/>
  <c r="T69" i="15"/>
  <c r="S69" i="15"/>
  <c r="R69" i="15"/>
  <c r="Q69" i="15"/>
  <c r="P69" i="15"/>
  <c r="O69" i="15"/>
  <c r="N69" i="15"/>
  <c r="M69" i="15"/>
  <c r="L69" i="15"/>
  <c r="K69" i="15"/>
  <c r="J69" i="15"/>
  <c r="I69" i="15"/>
  <c r="H69" i="15"/>
  <c r="G69" i="15"/>
  <c r="AU68" i="15"/>
  <c r="AT68" i="15"/>
  <c r="AS68" i="15"/>
  <c r="AR68" i="15"/>
  <c r="AQ68" i="15"/>
  <c r="AP68" i="15"/>
  <c r="AO68" i="15"/>
  <c r="AN68" i="15"/>
  <c r="AM68" i="15"/>
  <c r="AL68" i="15"/>
  <c r="AK68" i="15"/>
  <c r="AJ68" i="15"/>
  <c r="AI68" i="15"/>
  <c r="AH68" i="15"/>
  <c r="AG68" i="15"/>
  <c r="AF68" i="15"/>
  <c r="AE68" i="15"/>
  <c r="AD68" i="15"/>
  <c r="AC68" i="15"/>
  <c r="AB68" i="15"/>
  <c r="AA68" i="15"/>
  <c r="AW68" i="15" s="1"/>
  <c r="Z68" i="15"/>
  <c r="Y68" i="15"/>
  <c r="X68" i="15"/>
  <c r="W68" i="15"/>
  <c r="V68" i="15"/>
  <c r="U68" i="15"/>
  <c r="T68" i="15"/>
  <c r="S68" i="15"/>
  <c r="R68" i="15"/>
  <c r="Q68" i="15"/>
  <c r="P68" i="15"/>
  <c r="O68" i="15"/>
  <c r="N68" i="15"/>
  <c r="M68" i="15"/>
  <c r="L68" i="15"/>
  <c r="K68" i="15"/>
  <c r="J68" i="15"/>
  <c r="I68" i="15"/>
  <c r="H68" i="15"/>
  <c r="G68" i="15"/>
  <c r="AW67" i="15"/>
  <c r="AU67" i="15"/>
  <c r="AT67" i="15"/>
  <c r="AS67" i="15"/>
  <c r="AR67" i="15"/>
  <c r="AQ67" i="15"/>
  <c r="AP67" i="15"/>
  <c r="AO67" i="15"/>
  <c r="AN67" i="15"/>
  <c r="AM67" i="15"/>
  <c r="AL67" i="15"/>
  <c r="AK67" i="15"/>
  <c r="AJ67" i="15"/>
  <c r="AI67" i="15"/>
  <c r="AH67" i="15"/>
  <c r="AG67" i="15"/>
  <c r="AF67" i="15"/>
  <c r="AE67" i="15"/>
  <c r="AD67" i="15"/>
  <c r="AC67" i="15"/>
  <c r="AB67" i="15"/>
  <c r="AA67" i="15"/>
  <c r="Z67" i="15"/>
  <c r="Y67" i="15"/>
  <c r="X67" i="15"/>
  <c r="W67" i="15"/>
  <c r="V67" i="15"/>
  <c r="U67" i="15"/>
  <c r="T67" i="15"/>
  <c r="S67" i="15"/>
  <c r="R67" i="15"/>
  <c r="Q67" i="15"/>
  <c r="P67" i="15"/>
  <c r="O67" i="15"/>
  <c r="N67" i="15"/>
  <c r="M67" i="15"/>
  <c r="L67" i="15"/>
  <c r="K67" i="15"/>
  <c r="J67" i="15"/>
  <c r="I67" i="15"/>
  <c r="H67" i="15"/>
  <c r="G67" i="15"/>
  <c r="AU66" i="15"/>
  <c r="AT66" i="15"/>
  <c r="AS66" i="15"/>
  <c r="AR66" i="15"/>
  <c r="AQ66" i="15"/>
  <c r="AP66" i="15"/>
  <c r="AO66" i="15"/>
  <c r="AN66" i="15"/>
  <c r="AM66" i="15"/>
  <c r="AL66" i="15"/>
  <c r="AK66" i="15"/>
  <c r="AJ66" i="15"/>
  <c r="AI66" i="15"/>
  <c r="AH66" i="15"/>
  <c r="AG66" i="15"/>
  <c r="AF66" i="15"/>
  <c r="AE66" i="15"/>
  <c r="AD66" i="15"/>
  <c r="AC66" i="15"/>
  <c r="AB66" i="15"/>
  <c r="AA66" i="15"/>
  <c r="AW66" i="15" s="1"/>
  <c r="Z66" i="15"/>
  <c r="Y66" i="15"/>
  <c r="X66" i="15"/>
  <c r="W66" i="15"/>
  <c r="V66" i="15"/>
  <c r="U66" i="15"/>
  <c r="T66" i="15"/>
  <c r="S66" i="15"/>
  <c r="R66" i="15"/>
  <c r="Q66" i="15"/>
  <c r="P66" i="15"/>
  <c r="O66" i="15"/>
  <c r="N66" i="15"/>
  <c r="M66" i="15"/>
  <c r="L66" i="15"/>
  <c r="K66" i="15"/>
  <c r="J66" i="15"/>
  <c r="I66" i="15"/>
  <c r="H66" i="15"/>
  <c r="G66" i="15"/>
  <c r="AU65" i="15"/>
  <c r="AT65" i="15"/>
  <c r="AS65" i="15"/>
  <c r="AR65" i="15"/>
  <c r="AQ65" i="15"/>
  <c r="AP65" i="15"/>
  <c r="AO65" i="15"/>
  <c r="AN65" i="15"/>
  <c r="AM65" i="15"/>
  <c r="AL65" i="15"/>
  <c r="AK65" i="15"/>
  <c r="AJ65" i="15"/>
  <c r="AI65" i="15"/>
  <c r="AH65" i="15"/>
  <c r="AG65" i="15"/>
  <c r="AF65" i="15"/>
  <c r="AE65" i="15"/>
  <c r="AD65" i="15"/>
  <c r="AC65" i="15"/>
  <c r="AB65" i="15"/>
  <c r="AA65" i="15"/>
  <c r="AW65" i="15" s="1"/>
  <c r="Z65" i="15"/>
  <c r="Y65" i="15"/>
  <c r="X65" i="15"/>
  <c r="W65" i="15"/>
  <c r="V65" i="15"/>
  <c r="U65" i="15"/>
  <c r="T65" i="15"/>
  <c r="S65" i="15"/>
  <c r="R65" i="15"/>
  <c r="Q65" i="15"/>
  <c r="P65" i="15"/>
  <c r="O65" i="15"/>
  <c r="N65" i="15"/>
  <c r="M65" i="15"/>
  <c r="L65" i="15"/>
  <c r="K65" i="15"/>
  <c r="J65" i="15"/>
  <c r="I65" i="15"/>
  <c r="H65" i="15"/>
  <c r="G65" i="15"/>
  <c r="AU64" i="15"/>
  <c r="AT64" i="15"/>
  <c r="AS64" i="15"/>
  <c r="AR64" i="15"/>
  <c r="AQ64" i="15"/>
  <c r="AP64" i="15"/>
  <c r="AO64" i="15"/>
  <c r="AN64" i="15"/>
  <c r="AM64" i="15"/>
  <c r="AL64" i="15"/>
  <c r="AK64" i="15"/>
  <c r="AJ64" i="15"/>
  <c r="AI64" i="15"/>
  <c r="AH64" i="15"/>
  <c r="AG64" i="15"/>
  <c r="AF64" i="15"/>
  <c r="AE64" i="15"/>
  <c r="AD64" i="15"/>
  <c r="AC64" i="15"/>
  <c r="AB64" i="15"/>
  <c r="AA64" i="15"/>
  <c r="AW64" i="15" s="1"/>
  <c r="Z64" i="15"/>
  <c r="Y64" i="15"/>
  <c r="X64" i="15"/>
  <c r="W64" i="15"/>
  <c r="V64" i="15"/>
  <c r="U64" i="15"/>
  <c r="T64" i="15"/>
  <c r="S64" i="15"/>
  <c r="R64" i="15"/>
  <c r="Q64" i="15"/>
  <c r="P64" i="15"/>
  <c r="O64" i="15"/>
  <c r="N64" i="15"/>
  <c r="M64" i="15"/>
  <c r="L64" i="15"/>
  <c r="K64" i="15"/>
  <c r="J64" i="15"/>
  <c r="I64" i="15"/>
  <c r="H64" i="15"/>
  <c r="G64" i="15"/>
  <c r="AU63" i="15"/>
  <c r="AT63" i="15"/>
  <c r="AS63" i="15"/>
  <c r="AR63" i="15"/>
  <c r="AQ63" i="15"/>
  <c r="AP63" i="15"/>
  <c r="AO63" i="15"/>
  <c r="AN63" i="15"/>
  <c r="AM63" i="15"/>
  <c r="AL63" i="15"/>
  <c r="AK63" i="15"/>
  <c r="AJ63" i="15"/>
  <c r="AI63" i="15"/>
  <c r="AH63" i="15"/>
  <c r="AG63" i="15"/>
  <c r="AF63" i="15"/>
  <c r="AE63" i="15"/>
  <c r="AD63" i="15"/>
  <c r="AC63" i="15"/>
  <c r="AB63" i="15"/>
  <c r="AA63" i="15"/>
  <c r="Z63" i="15"/>
  <c r="Y63" i="15"/>
  <c r="X63" i="15"/>
  <c r="W63" i="15"/>
  <c r="V63" i="15"/>
  <c r="U63" i="15"/>
  <c r="T63" i="15"/>
  <c r="S63" i="15"/>
  <c r="R63" i="15"/>
  <c r="Q63" i="15"/>
  <c r="P63" i="15"/>
  <c r="O63" i="15"/>
  <c r="N63" i="15"/>
  <c r="M63" i="15"/>
  <c r="L63" i="15"/>
  <c r="K63" i="15"/>
  <c r="J63" i="15"/>
  <c r="I63" i="15"/>
  <c r="H63" i="15"/>
  <c r="G63" i="15"/>
  <c r="AU62" i="15"/>
  <c r="AT62" i="15"/>
  <c r="AS62" i="15"/>
  <c r="AR62" i="15"/>
  <c r="AQ62" i="15"/>
  <c r="AP62" i="15"/>
  <c r="AO62" i="15"/>
  <c r="AN62" i="15"/>
  <c r="AM62" i="15"/>
  <c r="AL62" i="15"/>
  <c r="AK62" i="15"/>
  <c r="AJ62" i="15"/>
  <c r="AI62" i="15"/>
  <c r="AH62" i="15"/>
  <c r="AG62" i="15"/>
  <c r="AF62" i="15"/>
  <c r="AE62" i="15"/>
  <c r="AD62" i="15"/>
  <c r="AC62" i="15"/>
  <c r="AB62" i="15"/>
  <c r="AA62" i="15"/>
  <c r="Z62" i="15"/>
  <c r="Y62" i="15"/>
  <c r="X62" i="15"/>
  <c r="W62" i="15"/>
  <c r="V62" i="15"/>
  <c r="U62" i="15"/>
  <c r="T62" i="15"/>
  <c r="S62" i="15"/>
  <c r="R62" i="15"/>
  <c r="Q62" i="15"/>
  <c r="P62" i="15"/>
  <c r="O62" i="15"/>
  <c r="N62" i="15"/>
  <c r="M62" i="15"/>
  <c r="L62" i="15"/>
  <c r="K62" i="15"/>
  <c r="J62" i="15"/>
  <c r="I62" i="15"/>
  <c r="H62" i="15"/>
  <c r="G62" i="15"/>
  <c r="AU61" i="15"/>
  <c r="AT61" i="15"/>
  <c r="AS61" i="15"/>
  <c r="AR61" i="15"/>
  <c r="AQ61" i="15"/>
  <c r="AP61" i="15"/>
  <c r="AO61" i="15"/>
  <c r="AN61" i="15"/>
  <c r="AM61" i="15"/>
  <c r="AL61" i="15"/>
  <c r="AK61" i="15"/>
  <c r="AJ61" i="15"/>
  <c r="AI61" i="15"/>
  <c r="AH61" i="15"/>
  <c r="AG61" i="15"/>
  <c r="AF61" i="15"/>
  <c r="AE61" i="15"/>
  <c r="AD61" i="15"/>
  <c r="AC61" i="15"/>
  <c r="AB61" i="15"/>
  <c r="AA61" i="15"/>
  <c r="Z61" i="15"/>
  <c r="Y61" i="15"/>
  <c r="X61" i="15"/>
  <c r="W61" i="15"/>
  <c r="V61" i="15"/>
  <c r="U61" i="15"/>
  <c r="T61" i="15"/>
  <c r="S61" i="15"/>
  <c r="R61" i="15"/>
  <c r="Q61" i="15"/>
  <c r="P61" i="15"/>
  <c r="O61" i="15"/>
  <c r="N61" i="15"/>
  <c r="M61" i="15"/>
  <c r="L61" i="15"/>
  <c r="K61" i="15"/>
  <c r="J61" i="15"/>
  <c r="I61" i="15"/>
  <c r="H61" i="15"/>
  <c r="G61" i="15"/>
  <c r="AU60" i="15"/>
  <c r="AT60" i="15"/>
  <c r="AS60" i="15"/>
  <c r="AR60" i="15"/>
  <c r="AQ60" i="15"/>
  <c r="AP60" i="15"/>
  <c r="AO60" i="15"/>
  <c r="AN60" i="15"/>
  <c r="AM60" i="15"/>
  <c r="AL60" i="15"/>
  <c r="AK60" i="15"/>
  <c r="AJ60" i="15"/>
  <c r="AI60" i="15"/>
  <c r="AH60" i="15"/>
  <c r="AG60" i="15"/>
  <c r="AF60" i="15"/>
  <c r="AE60" i="15"/>
  <c r="AD60" i="15"/>
  <c r="AC60" i="15"/>
  <c r="AB60" i="15"/>
  <c r="AA60" i="15"/>
  <c r="Z60" i="15"/>
  <c r="Y60" i="15"/>
  <c r="X60" i="15"/>
  <c r="W60" i="15"/>
  <c r="V60" i="15"/>
  <c r="U60" i="15"/>
  <c r="T60" i="15"/>
  <c r="S60" i="15"/>
  <c r="R60" i="15"/>
  <c r="Q60" i="15"/>
  <c r="P60" i="15"/>
  <c r="O60" i="15"/>
  <c r="N60" i="15"/>
  <c r="M60" i="15"/>
  <c r="L60" i="15"/>
  <c r="K60" i="15"/>
  <c r="J60" i="15"/>
  <c r="I60" i="15"/>
  <c r="H60" i="15"/>
  <c r="G60" i="15"/>
  <c r="AU59" i="15"/>
  <c r="AT59" i="15"/>
  <c r="AS59" i="15"/>
  <c r="AR59" i="15"/>
  <c r="AQ59" i="15"/>
  <c r="AP59" i="15"/>
  <c r="AO59" i="15"/>
  <c r="AN59" i="15"/>
  <c r="AM59" i="15"/>
  <c r="AL59" i="15"/>
  <c r="AK59" i="15"/>
  <c r="AJ59" i="15"/>
  <c r="AI59" i="15"/>
  <c r="AH59" i="15"/>
  <c r="AG59" i="15"/>
  <c r="AF59" i="15"/>
  <c r="AE59" i="15"/>
  <c r="AD59" i="15"/>
  <c r="AC59" i="15"/>
  <c r="AB59" i="15"/>
  <c r="AA59" i="15"/>
  <c r="Z59" i="15"/>
  <c r="Y59" i="15"/>
  <c r="X59" i="15"/>
  <c r="W59" i="15"/>
  <c r="V59" i="15"/>
  <c r="U59" i="15"/>
  <c r="T59" i="15"/>
  <c r="S59" i="15"/>
  <c r="R59" i="15"/>
  <c r="Q59" i="15"/>
  <c r="P59" i="15"/>
  <c r="O59" i="15"/>
  <c r="N59" i="15"/>
  <c r="M59" i="15"/>
  <c r="L59" i="15"/>
  <c r="K59" i="15"/>
  <c r="J59" i="15"/>
  <c r="I59" i="15"/>
  <c r="H59" i="15"/>
  <c r="G59" i="15"/>
  <c r="AU58" i="15"/>
  <c r="AT58" i="15"/>
  <c r="AS58" i="15"/>
  <c r="AR58" i="15"/>
  <c r="AQ58" i="15"/>
  <c r="AP58" i="15"/>
  <c r="AO58" i="15"/>
  <c r="AN58" i="15"/>
  <c r="AM58" i="15"/>
  <c r="AL58" i="15"/>
  <c r="AK58" i="15"/>
  <c r="AJ58" i="15"/>
  <c r="AI58" i="15"/>
  <c r="AH58" i="15"/>
  <c r="AG58" i="15"/>
  <c r="AF58" i="15"/>
  <c r="AE58" i="15"/>
  <c r="AW58" i="15" s="1"/>
  <c r="AD58" i="15"/>
  <c r="AC58" i="15"/>
  <c r="AB58" i="15"/>
  <c r="AA58" i="15"/>
  <c r="Z58" i="15"/>
  <c r="Y58" i="15"/>
  <c r="X58" i="15"/>
  <c r="W58" i="15"/>
  <c r="V58" i="15"/>
  <c r="U58" i="15"/>
  <c r="T58" i="15"/>
  <c r="S58" i="15"/>
  <c r="R58" i="15"/>
  <c r="Q58" i="15"/>
  <c r="P58" i="15"/>
  <c r="O58" i="15"/>
  <c r="N58" i="15"/>
  <c r="M58" i="15"/>
  <c r="L58" i="15"/>
  <c r="K58" i="15"/>
  <c r="J58" i="15"/>
  <c r="I58" i="15"/>
  <c r="H58" i="15"/>
  <c r="G58" i="15"/>
  <c r="AU57" i="15"/>
  <c r="AT57" i="15"/>
  <c r="AS57" i="15"/>
  <c r="AR57" i="15"/>
  <c r="AQ57" i="15"/>
  <c r="AP57" i="15"/>
  <c r="AO57" i="15"/>
  <c r="AN57" i="15"/>
  <c r="AM57" i="15"/>
  <c r="AL57" i="15"/>
  <c r="AK57" i="15"/>
  <c r="AJ57" i="15"/>
  <c r="AI57" i="15"/>
  <c r="AH57" i="15"/>
  <c r="AG57" i="15"/>
  <c r="AF57" i="15"/>
  <c r="AE57" i="15"/>
  <c r="AD57" i="15"/>
  <c r="AC57" i="15"/>
  <c r="AB57" i="15"/>
  <c r="AA57" i="15"/>
  <c r="Z57" i="15"/>
  <c r="Y57" i="15"/>
  <c r="X57" i="15"/>
  <c r="W57" i="15"/>
  <c r="V57" i="15"/>
  <c r="U57" i="15"/>
  <c r="T57" i="15"/>
  <c r="S57" i="15"/>
  <c r="R57" i="15"/>
  <c r="Q57" i="15"/>
  <c r="P57" i="15"/>
  <c r="O57" i="15"/>
  <c r="N57" i="15"/>
  <c r="M57" i="15"/>
  <c r="L57" i="15"/>
  <c r="K57" i="15"/>
  <c r="J57" i="15"/>
  <c r="I57" i="15"/>
  <c r="H57" i="15"/>
  <c r="G57" i="15"/>
  <c r="AU56" i="15"/>
  <c r="AT56" i="15"/>
  <c r="AS56" i="15"/>
  <c r="AR56" i="15"/>
  <c r="AQ56" i="15"/>
  <c r="AP56" i="15"/>
  <c r="AO56" i="15"/>
  <c r="AN56" i="15"/>
  <c r="AM56" i="15"/>
  <c r="AL56" i="15"/>
  <c r="AK56" i="15"/>
  <c r="AJ56" i="15"/>
  <c r="AI56" i="15"/>
  <c r="AH56" i="15"/>
  <c r="AG56" i="15"/>
  <c r="AF56" i="15"/>
  <c r="AE56" i="15"/>
  <c r="AD56" i="15"/>
  <c r="AC56" i="15"/>
  <c r="AB56" i="15"/>
  <c r="AA56" i="15"/>
  <c r="AW56" i="15" s="1"/>
  <c r="Z56" i="15"/>
  <c r="Y56" i="15"/>
  <c r="X56" i="15"/>
  <c r="W56" i="15"/>
  <c r="V56" i="15"/>
  <c r="U56" i="15"/>
  <c r="T56" i="15"/>
  <c r="S56" i="15"/>
  <c r="R56" i="15"/>
  <c r="Q56" i="15"/>
  <c r="P56" i="15"/>
  <c r="O56" i="15"/>
  <c r="N56" i="15"/>
  <c r="M56" i="15"/>
  <c r="L56" i="15"/>
  <c r="K56" i="15"/>
  <c r="J56" i="15"/>
  <c r="I56" i="15"/>
  <c r="H56" i="15"/>
  <c r="G56" i="15"/>
  <c r="AU55" i="15"/>
  <c r="AT55" i="15"/>
  <c r="AS55" i="15"/>
  <c r="AR55" i="15"/>
  <c r="AQ55" i="15"/>
  <c r="AP55" i="15"/>
  <c r="AO55" i="15"/>
  <c r="AN55" i="15"/>
  <c r="AM55" i="15"/>
  <c r="AL55" i="15"/>
  <c r="AK55" i="15"/>
  <c r="AJ55" i="15"/>
  <c r="AI55" i="15"/>
  <c r="AH55" i="15"/>
  <c r="AG55" i="15"/>
  <c r="AF55" i="15"/>
  <c r="AE55" i="15"/>
  <c r="AD55" i="15"/>
  <c r="AC55" i="15"/>
  <c r="AB55" i="15"/>
  <c r="AA55" i="15"/>
  <c r="Z55" i="15"/>
  <c r="Y55" i="15"/>
  <c r="X55" i="15"/>
  <c r="W55" i="15"/>
  <c r="V55" i="15"/>
  <c r="U55" i="15"/>
  <c r="T55" i="15"/>
  <c r="S55" i="15"/>
  <c r="R55" i="15"/>
  <c r="Q55" i="15"/>
  <c r="P55" i="15"/>
  <c r="O55" i="15"/>
  <c r="N55" i="15"/>
  <c r="M55" i="15"/>
  <c r="L55" i="15"/>
  <c r="K55" i="15"/>
  <c r="J55" i="15"/>
  <c r="I55" i="15"/>
  <c r="H55" i="15"/>
  <c r="G55" i="15"/>
  <c r="AU54" i="15"/>
  <c r="AT54" i="15"/>
  <c r="AS54" i="15"/>
  <c r="AR54" i="15"/>
  <c r="AQ54" i="15"/>
  <c r="AP54" i="15"/>
  <c r="AO54" i="15"/>
  <c r="AN54" i="15"/>
  <c r="AM54" i="15"/>
  <c r="AL54" i="15"/>
  <c r="AK54" i="15"/>
  <c r="AJ54" i="15"/>
  <c r="AI54" i="15"/>
  <c r="AH54" i="15"/>
  <c r="AG54" i="15"/>
  <c r="AF54" i="15"/>
  <c r="AE54" i="15"/>
  <c r="AD54" i="15"/>
  <c r="AC54" i="15"/>
  <c r="AB54" i="15"/>
  <c r="AA54" i="15"/>
  <c r="Z54" i="15"/>
  <c r="Y54" i="15"/>
  <c r="X54" i="15"/>
  <c r="W54" i="15"/>
  <c r="V54" i="15"/>
  <c r="U54" i="15"/>
  <c r="T54" i="15"/>
  <c r="S54" i="15"/>
  <c r="R54" i="15"/>
  <c r="Q54" i="15"/>
  <c r="P54" i="15"/>
  <c r="O54" i="15"/>
  <c r="N54" i="15"/>
  <c r="M54" i="15"/>
  <c r="L54" i="15"/>
  <c r="K54" i="15"/>
  <c r="J54" i="15"/>
  <c r="I54" i="15"/>
  <c r="H54" i="15"/>
  <c r="G54" i="15"/>
  <c r="AU53" i="15"/>
  <c r="AT53" i="15"/>
  <c r="AS53" i="15"/>
  <c r="AR53" i="15"/>
  <c r="AQ53" i="15"/>
  <c r="AP53" i="15"/>
  <c r="AO53" i="15"/>
  <c r="AN53" i="15"/>
  <c r="AM53" i="15"/>
  <c r="AL53" i="15"/>
  <c r="AK53" i="15"/>
  <c r="AJ53" i="15"/>
  <c r="AI53" i="15"/>
  <c r="AH53" i="15"/>
  <c r="AG53" i="15"/>
  <c r="AF53" i="15"/>
  <c r="AE53" i="15"/>
  <c r="AD53" i="15"/>
  <c r="AC53" i="15"/>
  <c r="AB53" i="15"/>
  <c r="AA53" i="15"/>
  <c r="Z53" i="15"/>
  <c r="Y53" i="15"/>
  <c r="X53" i="15"/>
  <c r="W53" i="15"/>
  <c r="V53" i="15"/>
  <c r="U53" i="15"/>
  <c r="T53" i="15"/>
  <c r="S53" i="15"/>
  <c r="R53" i="15"/>
  <c r="Q53" i="15"/>
  <c r="P53" i="15"/>
  <c r="O53" i="15"/>
  <c r="N53" i="15"/>
  <c r="M53" i="15"/>
  <c r="L53" i="15"/>
  <c r="K53" i="15"/>
  <c r="J53" i="15"/>
  <c r="I53" i="15"/>
  <c r="H53" i="15"/>
  <c r="G53" i="15"/>
  <c r="AU52" i="15"/>
  <c r="AT52" i="15"/>
  <c r="AS52" i="15"/>
  <c r="AR52" i="15"/>
  <c r="AQ52" i="15"/>
  <c r="AP52" i="15"/>
  <c r="AO52" i="15"/>
  <c r="AN52" i="15"/>
  <c r="AM52" i="15"/>
  <c r="AL52" i="15"/>
  <c r="AK52" i="15"/>
  <c r="AJ52" i="15"/>
  <c r="AI52" i="15"/>
  <c r="AH52" i="15"/>
  <c r="AG52" i="15"/>
  <c r="AF52" i="15"/>
  <c r="AE52" i="15"/>
  <c r="AD52" i="15"/>
  <c r="AC52" i="15"/>
  <c r="AB52" i="15"/>
  <c r="AA52" i="15"/>
  <c r="Z52" i="15"/>
  <c r="Y52" i="15"/>
  <c r="X52" i="15"/>
  <c r="W52" i="15"/>
  <c r="V52" i="15"/>
  <c r="U52" i="15"/>
  <c r="T52" i="15"/>
  <c r="S52" i="15"/>
  <c r="R52" i="15"/>
  <c r="Q52" i="15"/>
  <c r="P52" i="15"/>
  <c r="O52" i="15"/>
  <c r="N52" i="15"/>
  <c r="M52" i="15"/>
  <c r="L52" i="15"/>
  <c r="K52" i="15"/>
  <c r="J52" i="15"/>
  <c r="I52" i="15"/>
  <c r="H52" i="15"/>
  <c r="G52" i="15"/>
  <c r="AU51" i="15"/>
  <c r="AT51" i="15"/>
  <c r="AS51" i="15"/>
  <c r="AR51" i="15"/>
  <c r="AQ51" i="15"/>
  <c r="AP51" i="15"/>
  <c r="AO51" i="15"/>
  <c r="AN51" i="15"/>
  <c r="AM51" i="15"/>
  <c r="AL51" i="15"/>
  <c r="AK51" i="15"/>
  <c r="AJ51" i="15"/>
  <c r="AI51" i="15"/>
  <c r="AH51" i="15"/>
  <c r="AG51" i="15"/>
  <c r="AF51" i="15"/>
  <c r="AE51" i="15"/>
  <c r="AD51" i="15"/>
  <c r="AC51" i="15"/>
  <c r="AB51" i="15"/>
  <c r="AA51" i="15"/>
  <c r="Z51" i="15"/>
  <c r="Y51" i="15"/>
  <c r="X51" i="15"/>
  <c r="W51" i="15"/>
  <c r="V51" i="15"/>
  <c r="U51" i="15"/>
  <c r="T51" i="15"/>
  <c r="S51" i="15"/>
  <c r="R51" i="15"/>
  <c r="Q51" i="15"/>
  <c r="P51" i="15"/>
  <c r="O51" i="15"/>
  <c r="N51" i="15"/>
  <c r="M51" i="15"/>
  <c r="L51" i="15"/>
  <c r="K51" i="15"/>
  <c r="J51" i="15"/>
  <c r="I51" i="15"/>
  <c r="H51" i="15"/>
  <c r="G51" i="15"/>
  <c r="AU50" i="15"/>
  <c r="AT50" i="15"/>
  <c r="AS50" i="15"/>
  <c r="AR50" i="15"/>
  <c r="AQ50" i="15"/>
  <c r="AP50" i="15"/>
  <c r="AO50" i="15"/>
  <c r="AN50" i="15"/>
  <c r="AM50" i="15"/>
  <c r="AL50" i="15"/>
  <c r="AK50" i="15"/>
  <c r="AJ50" i="15"/>
  <c r="AI50" i="15"/>
  <c r="AH50" i="15"/>
  <c r="AG50" i="15"/>
  <c r="AF50" i="15"/>
  <c r="AE50" i="15"/>
  <c r="AW50" i="15" s="1"/>
  <c r="AD50" i="15"/>
  <c r="AC50" i="15"/>
  <c r="AB50" i="15"/>
  <c r="AA50" i="15"/>
  <c r="Z50" i="15"/>
  <c r="Y50" i="15"/>
  <c r="X50" i="15"/>
  <c r="W50" i="15"/>
  <c r="V50" i="15"/>
  <c r="U50" i="15"/>
  <c r="T50" i="15"/>
  <c r="S50" i="15"/>
  <c r="R50" i="15"/>
  <c r="Q50" i="15"/>
  <c r="P50" i="15"/>
  <c r="O50" i="15"/>
  <c r="N50" i="15"/>
  <c r="M50" i="15"/>
  <c r="L50" i="15"/>
  <c r="K50" i="15"/>
  <c r="J50" i="15"/>
  <c r="I50" i="15"/>
  <c r="H50" i="15"/>
  <c r="G50" i="15"/>
  <c r="AU49" i="15"/>
  <c r="AT49" i="15"/>
  <c r="AS49" i="15"/>
  <c r="AR49" i="15"/>
  <c r="AQ49" i="15"/>
  <c r="AP49" i="15"/>
  <c r="AO49" i="15"/>
  <c r="AN49" i="15"/>
  <c r="AM49" i="15"/>
  <c r="AL49" i="15"/>
  <c r="AK49" i="15"/>
  <c r="AJ49" i="15"/>
  <c r="AI49" i="15"/>
  <c r="AH49" i="15"/>
  <c r="AG49" i="15"/>
  <c r="AF49" i="15"/>
  <c r="AE49" i="15"/>
  <c r="AD49" i="15"/>
  <c r="AC49" i="15"/>
  <c r="AB49" i="15"/>
  <c r="AA49" i="15"/>
  <c r="Z49" i="15"/>
  <c r="Y49" i="15"/>
  <c r="X49" i="15"/>
  <c r="W49" i="15"/>
  <c r="V49" i="15"/>
  <c r="U49" i="15"/>
  <c r="T49" i="15"/>
  <c r="S49" i="15"/>
  <c r="R49" i="15"/>
  <c r="Q49" i="15"/>
  <c r="P49" i="15"/>
  <c r="O49" i="15"/>
  <c r="N49" i="15"/>
  <c r="M49" i="15"/>
  <c r="L49" i="15"/>
  <c r="K49" i="15"/>
  <c r="J49" i="15"/>
  <c r="I49" i="15"/>
  <c r="H49" i="15"/>
  <c r="G49" i="15"/>
  <c r="AU48" i="15"/>
  <c r="AT48" i="15"/>
  <c r="AS48" i="15"/>
  <c r="AR48" i="15"/>
  <c r="AQ48" i="15"/>
  <c r="AP48" i="15"/>
  <c r="AO48" i="15"/>
  <c r="AN48" i="15"/>
  <c r="AM48" i="15"/>
  <c r="AL48" i="15"/>
  <c r="AK48" i="15"/>
  <c r="AJ48" i="15"/>
  <c r="AI48" i="15"/>
  <c r="AH48" i="15"/>
  <c r="AG48" i="15"/>
  <c r="AF48" i="15"/>
  <c r="AE48" i="15"/>
  <c r="AD48" i="15"/>
  <c r="AC48" i="15"/>
  <c r="AB48" i="15"/>
  <c r="AA48" i="15"/>
  <c r="Z48" i="15"/>
  <c r="Y48" i="15"/>
  <c r="X48" i="15"/>
  <c r="W48" i="15"/>
  <c r="V48" i="15"/>
  <c r="U48" i="15"/>
  <c r="T48" i="15"/>
  <c r="S48" i="15"/>
  <c r="R48" i="15"/>
  <c r="Q48" i="15"/>
  <c r="P48" i="15"/>
  <c r="O48" i="15"/>
  <c r="N48" i="15"/>
  <c r="M48" i="15"/>
  <c r="L48" i="15"/>
  <c r="K48" i="15"/>
  <c r="J48" i="15"/>
  <c r="I48" i="15"/>
  <c r="H48" i="15"/>
  <c r="G48" i="15"/>
  <c r="AU47" i="15"/>
  <c r="AT47" i="15"/>
  <c r="AS47" i="15"/>
  <c r="AR47" i="15"/>
  <c r="AQ47" i="15"/>
  <c r="AP47" i="15"/>
  <c r="AO47" i="15"/>
  <c r="AN47" i="15"/>
  <c r="AM47" i="15"/>
  <c r="AL47" i="15"/>
  <c r="AK47" i="15"/>
  <c r="AJ47" i="15"/>
  <c r="AI47" i="15"/>
  <c r="AH47" i="15"/>
  <c r="AG47" i="15"/>
  <c r="AF47" i="15"/>
  <c r="AE47" i="15"/>
  <c r="AD47" i="15"/>
  <c r="AC47" i="15"/>
  <c r="AB47" i="15"/>
  <c r="AA47" i="15"/>
  <c r="Z47" i="15"/>
  <c r="Y47" i="15"/>
  <c r="X47" i="15"/>
  <c r="W47" i="15"/>
  <c r="V47" i="15"/>
  <c r="U47" i="15"/>
  <c r="T47" i="15"/>
  <c r="S47" i="15"/>
  <c r="R47" i="15"/>
  <c r="Q47" i="15"/>
  <c r="P47" i="15"/>
  <c r="O47" i="15"/>
  <c r="N47" i="15"/>
  <c r="M47" i="15"/>
  <c r="L47" i="15"/>
  <c r="K47" i="15"/>
  <c r="J47" i="15"/>
  <c r="I47" i="15"/>
  <c r="H47" i="15"/>
  <c r="G47" i="15"/>
  <c r="AU46" i="15"/>
  <c r="AT46" i="15"/>
  <c r="AS46" i="15"/>
  <c r="AR46" i="15"/>
  <c r="AQ46" i="15"/>
  <c r="AP46" i="15"/>
  <c r="AO46" i="15"/>
  <c r="AN46" i="15"/>
  <c r="AM46" i="15"/>
  <c r="AL46" i="15"/>
  <c r="AK46" i="15"/>
  <c r="AJ46" i="15"/>
  <c r="AI46" i="15"/>
  <c r="AH46" i="15"/>
  <c r="AG46" i="15"/>
  <c r="AF46" i="15"/>
  <c r="AE46" i="15"/>
  <c r="AD46" i="15"/>
  <c r="AC46" i="15"/>
  <c r="AB46" i="15"/>
  <c r="AA46" i="15"/>
  <c r="Z46" i="15"/>
  <c r="Y46" i="15"/>
  <c r="X46" i="15"/>
  <c r="W46" i="15"/>
  <c r="V46" i="15"/>
  <c r="U46" i="15"/>
  <c r="T46" i="15"/>
  <c r="S46" i="15"/>
  <c r="R46" i="15"/>
  <c r="Q46" i="15"/>
  <c r="P46" i="15"/>
  <c r="O46" i="15"/>
  <c r="N46" i="15"/>
  <c r="M46" i="15"/>
  <c r="L46" i="15"/>
  <c r="K46" i="15"/>
  <c r="J46" i="15"/>
  <c r="I46" i="15"/>
  <c r="H46" i="15"/>
  <c r="G46" i="15"/>
  <c r="AU45" i="15"/>
  <c r="AT45" i="15"/>
  <c r="AS45" i="15"/>
  <c r="AR45" i="15"/>
  <c r="AQ45" i="15"/>
  <c r="AP45" i="15"/>
  <c r="AO45" i="15"/>
  <c r="AN45" i="15"/>
  <c r="AM45" i="15"/>
  <c r="AL45" i="15"/>
  <c r="AK45" i="15"/>
  <c r="AJ45" i="15"/>
  <c r="AI45" i="15"/>
  <c r="AH45" i="15"/>
  <c r="AG45" i="15"/>
  <c r="AF45" i="15"/>
  <c r="AE45" i="15"/>
  <c r="AD45" i="15"/>
  <c r="AC45" i="15"/>
  <c r="AB45" i="15"/>
  <c r="AA45" i="15"/>
  <c r="Z45" i="15"/>
  <c r="Y45" i="15"/>
  <c r="X45" i="15"/>
  <c r="W45" i="15"/>
  <c r="V45" i="15"/>
  <c r="U45" i="15"/>
  <c r="T45" i="15"/>
  <c r="S45" i="15"/>
  <c r="R45" i="15"/>
  <c r="Q45" i="15"/>
  <c r="P45" i="15"/>
  <c r="O45" i="15"/>
  <c r="N45" i="15"/>
  <c r="M45" i="15"/>
  <c r="L45" i="15"/>
  <c r="K45" i="15"/>
  <c r="J45" i="15"/>
  <c r="I45" i="15"/>
  <c r="H45" i="15"/>
  <c r="G45" i="15"/>
  <c r="AU44" i="15"/>
  <c r="AT44" i="15"/>
  <c r="AS44" i="15"/>
  <c r="AR44" i="15"/>
  <c r="AQ44" i="15"/>
  <c r="AP44" i="15"/>
  <c r="AO44" i="15"/>
  <c r="AN44" i="15"/>
  <c r="AM44" i="15"/>
  <c r="AL44" i="15"/>
  <c r="AK44" i="15"/>
  <c r="AJ44" i="15"/>
  <c r="AI44" i="15"/>
  <c r="AH44" i="15"/>
  <c r="AG44" i="15"/>
  <c r="AF44" i="15"/>
  <c r="AE44" i="15"/>
  <c r="AD44" i="15"/>
  <c r="AC44" i="15"/>
  <c r="AB44" i="15"/>
  <c r="AA44" i="15"/>
  <c r="Z44" i="15"/>
  <c r="Y44" i="15"/>
  <c r="X44" i="15"/>
  <c r="W44" i="15"/>
  <c r="V44" i="15"/>
  <c r="U44" i="15"/>
  <c r="T44" i="15"/>
  <c r="S44" i="15"/>
  <c r="R44" i="15"/>
  <c r="Q44" i="15"/>
  <c r="P44" i="15"/>
  <c r="O44" i="15"/>
  <c r="N44" i="15"/>
  <c r="M44" i="15"/>
  <c r="L44" i="15"/>
  <c r="K44" i="15"/>
  <c r="J44" i="15"/>
  <c r="I44" i="15"/>
  <c r="H44" i="15"/>
  <c r="G44" i="15"/>
  <c r="AU43" i="15"/>
  <c r="AT43" i="15"/>
  <c r="AS43" i="15"/>
  <c r="AR43" i="15"/>
  <c r="AQ43" i="15"/>
  <c r="AP43" i="15"/>
  <c r="AO43" i="15"/>
  <c r="AN43" i="15"/>
  <c r="AM43" i="15"/>
  <c r="AL43" i="15"/>
  <c r="AK43" i="15"/>
  <c r="AJ43" i="15"/>
  <c r="AI43" i="15"/>
  <c r="AH43" i="15"/>
  <c r="AG43" i="15"/>
  <c r="AF43" i="15"/>
  <c r="AE43" i="15"/>
  <c r="AD43" i="15"/>
  <c r="AC43" i="15"/>
  <c r="AB43" i="15"/>
  <c r="AA43" i="15"/>
  <c r="Z43" i="15"/>
  <c r="Y43" i="15"/>
  <c r="X43" i="15"/>
  <c r="W43" i="15"/>
  <c r="V43" i="15"/>
  <c r="U43" i="15"/>
  <c r="T43" i="15"/>
  <c r="S43" i="15"/>
  <c r="R43" i="15"/>
  <c r="Q43" i="15"/>
  <c r="P43" i="15"/>
  <c r="O43" i="15"/>
  <c r="N43" i="15"/>
  <c r="M43" i="15"/>
  <c r="L43" i="15"/>
  <c r="K43" i="15"/>
  <c r="J43" i="15"/>
  <c r="I43" i="15"/>
  <c r="H43" i="15"/>
  <c r="G43" i="15"/>
  <c r="AU42" i="15"/>
  <c r="AT42" i="15"/>
  <c r="AS42" i="15"/>
  <c r="AR42" i="15"/>
  <c r="AQ42" i="15"/>
  <c r="AP42" i="15"/>
  <c r="AO42" i="15"/>
  <c r="AN42" i="15"/>
  <c r="AM42" i="15"/>
  <c r="AL42" i="15"/>
  <c r="AK42" i="15"/>
  <c r="AJ42" i="15"/>
  <c r="AI42" i="15"/>
  <c r="AH42" i="15"/>
  <c r="AG42" i="15"/>
  <c r="AF42" i="15"/>
  <c r="AE42" i="15"/>
  <c r="AW42" i="15" s="1"/>
  <c r="AD42" i="15"/>
  <c r="AC42" i="15"/>
  <c r="AB42" i="15"/>
  <c r="AA42" i="15"/>
  <c r="Z42" i="15"/>
  <c r="Y42" i="15"/>
  <c r="X42" i="15"/>
  <c r="W42" i="15"/>
  <c r="V42" i="15"/>
  <c r="U42" i="15"/>
  <c r="T42" i="15"/>
  <c r="S42" i="15"/>
  <c r="R42" i="15"/>
  <c r="Q42" i="15"/>
  <c r="P42" i="15"/>
  <c r="O42" i="15"/>
  <c r="N42" i="15"/>
  <c r="M42" i="15"/>
  <c r="L42" i="15"/>
  <c r="K42" i="15"/>
  <c r="J42" i="15"/>
  <c r="I42" i="15"/>
  <c r="H42" i="15"/>
  <c r="G42" i="15"/>
  <c r="AU41" i="15"/>
  <c r="AT41" i="15"/>
  <c r="AS41" i="15"/>
  <c r="AR41" i="15"/>
  <c r="AQ41" i="15"/>
  <c r="AP41" i="15"/>
  <c r="AO41" i="15"/>
  <c r="AN41" i="15"/>
  <c r="AM41" i="15"/>
  <c r="AL41" i="15"/>
  <c r="AK41" i="15"/>
  <c r="AJ41" i="15"/>
  <c r="AI41" i="15"/>
  <c r="AH41" i="15"/>
  <c r="AG41" i="15"/>
  <c r="AF41" i="15"/>
  <c r="AE41" i="15"/>
  <c r="AD41" i="15"/>
  <c r="AC41" i="15"/>
  <c r="AB41" i="15"/>
  <c r="AA41" i="15"/>
  <c r="Z41" i="15"/>
  <c r="Y41" i="15"/>
  <c r="X41" i="15"/>
  <c r="W41" i="15"/>
  <c r="V41" i="15"/>
  <c r="U41" i="15"/>
  <c r="T41" i="15"/>
  <c r="S41" i="15"/>
  <c r="R41" i="15"/>
  <c r="Q41" i="15"/>
  <c r="P41" i="15"/>
  <c r="O41" i="15"/>
  <c r="N41" i="15"/>
  <c r="M41" i="15"/>
  <c r="L41" i="15"/>
  <c r="K41" i="15"/>
  <c r="J41" i="15"/>
  <c r="I41" i="15"/>
  <c r="H41" i="15"/>
  <c r="G41" i="15"/>
  <c r="AU40" i="15"/>
  <c r="AT40" i="15"/>
  <c r="AS40" i="15"/>
  <c r="AR40" i="15"/>
  <c r="AQ40" i="15"/>
  <c r="AP40" i="15"/>
  <c r="AO40" i="15"/>
  <c r="AN40" i="15"/>
  <c r="AM40" i="15"/>
  <c r="AL40" i="15"/>
  <c r="AK40" i="15"/>
  <c r="AJ40" i="15"/>
  <c r="AI40" i="15"/>
  <c r="AH40" i="15"/>
  <c r="AG40" i="15"/>
  <c r="AF40" i="15"/>
  <c r="AE40" i="15"/>
  <c r="AD40" i="15"/>
  <c r="AC40" i="15"/>
  <c r="AB40" i="15"/>
  <c r="AA40" i="15"/>
  <c r="Z40" i="15"/>
  <c r="Y40" i="15"/>
  <c r="X40" i="15"/>
  <c r="W40" i="15"/>
  <c r="V40" i="15"/>
  <c r="U40" i="15"/>
  <c r="T40" i="15"/>
  <c r="S40" i="15"/>
  <c r="R40" i="15"/>
  <c r="Q40" i="15"/>
  <c r="P40" i="15"/>
  <c r="O40" i="15"/>
  <c r="N40" i="15"/>
  <c r="M40" i="15"/>
  <c r="L40" i="15"/>
  <c r="K40" i="15"/>
  <c r="J40" i="15"/>
  <c r="I40" i="15"/>
  <c r="H40" i="15"/>
  <c r="G40" i="15"/>
  <c r="AU39" i="15"/>
  <c r="AT39" i="15"/>
  <c r="AS39" i="15"/>
  <c r="AR39" i="15"/>
  <c r="AQ39" i="15"/>
  <c r="AP39" i="15"/>
  <c r="AO39" i="15"/>
  <c r="AN39" i="15"/>
  <c r="AM39" i="15"/>
  <c r="AL39" i="15"/>
  <c r="AK39" i="15"/>
  <c r="AJ39" i="15"/>
  <c r="AI39" i="15"/>
  <c r="AH39" i="15"/>
  <c r="AG39" i="15"/>
  <c r="AF39" i="15"/>
  <c r="AE39" i="15"/>
  <c r="AD39" i="15"/>
  <c r="AC39" i="15"/>
  <c r="AB39" i="15"/>
  <c r="AA39" i="15"/>
  <c r="Z39" i="15"/>
  <c r="Y39" i="15"/>
  <c r="X39" i="15"/>
  <c r="W39" i="15"/>
  <c r="V39" i="15"/>
  <c r="U39" i="15"/>
  <c r="T39" i="15"/>
  <c r="S39" i="15"/>
  <c r="R39" i="15"/>
  <c r="Q39" i="15"/>
  <c r="P39" i="15"/>
  <c r="O39" i="15"/>
  <c r="N39" i="15"/>
  <c r="M39" i="15"/>
  <c r="L39" i="15"/>
  <c r="K39" i="15"/>
  <c r="J39" i="15"/>
  <c r="I39" i="15"/>
  <c r="H39" i="15"/>
  <c r="G39" i="15"/>
  <c r="AU38" i="15"/>
  <c r="AT38" i="15"/>
  <c r="AS38" i="15"/>
  <c r="AR38" i="15"/>
  <c r="AQ38" i="15"/>
  <c r="AP38" i="15"/>
  <c r="AO38" i="15"/>
  <c r="AN38" i="15"/>
  <c r="AM38" i="15"/>
  <c r="AL38" i="15"/>
  <c r="AK38" i="15"/>
  <c r="AJ38" i="15"/>
  <c r="AI38" i="15"/>
  <c r="AH38" i="15"/>
  <c r="AG38" i="15"/>
  <c r="AF38" i="15"/>
  <c r="AE38" i="15"/>
  <c r="AD38" i="15"/>
  <c r="AC38" i="15"/>
  <c r="AB38" i="15"/>
  <c r="AA38" i="15"/>
  <c r="Z38" i="15"/>
  <c r="Y38" i="15"/>
  <c r="X38" i="15"/>
  <c r="W38" i="15"/>
  <c r="V38" i="15"/>
  <c r="U38" i="15"/>
  <c r="T38" i="15"/>
  <c r="S38" i="15"/>
  <c r="R38" i="15"/>
  <c r="Q38" i="15"/>
  <c r="P38" i="15"/>
  <c r="O38" i="15"/>
  <c r="N38" i="15"/>
  <c r="M38" i="15"/>
  <c r="L38" i="15"/>
  <c r="K38" i="15"/>
  <c r="J38" i="15"/>
  <c r="I38" i="15"/>
  <c r="H38" i="15"/>
  <c r="G38" i="15"/>
  <c r="AU37" i="15"/>
  <c r="AT37" i="15"/>
  <c r="AS37" i="15"/>
  <c r="AR37" i="15"/>
  <c r="AQ37" i="15"/>
  <c r="AP37" i="15"/>
  <c r="AO37" i="15"/>
  <c r="AN37" i="15"/>
  <c r="AM37" i="15"/>
  <c r="AL37" i="15"/>
  <c r="AK37" i="15"/>
  <c r="AJ37" i="15"/>
  <c r="AI37" i="15"/>
  <c r="AH37" i="15"/>
  <c r="AG37" i="15"/>
  <c r="AF37" i="15"/>
  <c r="AE37" i="15"/>
  <c r="AD37" i="15"/>
  <c r="AC37" i="15"/>
  <c r="AB37" i="15"/>
  <c r="AA37" i="15"/>
  <c r="Z37" i="15"/>
  <c r="Y37" i="15"/>
  <c r="X37" i="15"/>
  <c r="W37" i="15"/>
  <c r="V37" i="15"/>
  <c r="U37" i="15"/>
  <c r="T37" i="15"/>
  <c r="S37" i="15"/>
  <c r="R37" i="15"/>
  <c r="Q37" i="15"/>
  <c r="P37" i="15"/>
  <c r="O37" i="15"/>
  <c r="N37" i="15"/>
  <c r="M37" i="15"/>
  <c r="L37" i="15"/>
  <c r="K37" i="15"/>
  <c r="J37" i="15"/>
  <c r="I37" i="15"/>
  <c r="H37" i="15"/>
  <c r="G37" i="15"/>
  <c r="AU36" i="15"/>
  <c r="AT36" i="15"/>
  <c r="AS36" i="15"/>
  <c r="AR36" i="15"/>
  <c r="AQ36" i="15"/>
  <c r="AP36" i="15"/>
  <c r="AO36" i="15"/>
  <c r="AN36" i="15"/>
  <c r="AM36" i="15"/>
  <c r="AL36" i="15"/>
  <c r="AK36" i="15"/>
  <c r="AJ36" i="15"/>
  <c r="AI36" i="15"/>
  <c r="AH36" i="15"/>
  <c r="AG36" i="15"/>
  <c r="AF36" i="15"/>
  <c r="AE36" i="15"/>
  <c r="AD36" i="15"/>
  <c r="AC36" i="15"/>
  <c r="AB36" i="15"/>
  <c r="AA36" i="15"/>
  <c r="Z36" i="15"/>
  <c r="Y36" i="15"/>
  <c r="X36" i="15"/>
  <c r="W36" i="15"/>
  <c r="V36" i="15"/>
  <c r="U36" i="15"/>
  <c r="T36" i="15"/>
  <c r="S36" i="15"/>
  <c r="R36" i="15"/>
  <c r="Q36" i="15"/>
  <c r="P36" i="15"/>
  <c r="O36" i="15"/>
  <c r="N36" i="15"/>
  <c r="M36" i="15"/>
  <c r="L36" i="15"/>
  <c r="K36" i="15"/>
  <c r="J36" i="15"/>
  <c r="I36" i="15"/>
  <c r="H36" i="15"/>
  <c r="G36" i="15"/>
  <c r="AU35" i="15"/>
  <c r="AT35" i="15"/>
  <c r="AS35" i="15"/>
  <c r="AR35" i="15"/>
  <c r="AQ35" i="15"/>
  <c r="AP35" i="15"/>
  <c r="AO35" i="15"/>
  <c r="AN35" i="15"/>
  <c r="AM35" i="15"/>
  <c r="AL35" i="15"/>
  <c r="AK35" i="15"/>
  <c r="AJ35" i="15"/>
  <c r="AI35" i="15"/>
  <c r="AH35" i="15"/>
  <c r="AG35" i="15"/>
  <c r="AF35" i="15"/>
  <c r="AE35" i="15"/>
  <c r="AD35" i="15"/>
  <c r="AC35" i="15"/>
  <c r="AB35" i="15"/>
  <c r="AA35" i="15"/>
  <c r="Z35" i="15"/>
  <c r="Y35" i="15"/>
  <c r="X35" i="15"/>
  <c r="W35" i="15"/>
  <c r="V35" i="15"/>
  <c r="U35" i="15"/>
  <c r="T35" i="15"/>
  <c r="S35" i="15"/>
  <c r="R35" i="15"/>
  <c r="Q35" i="15"/>
  <c r="P35" i="15"/>
  <c r="O35" i="15"/>
  <c r="N35" i="15"/>
  <c r="M35" i="15"/>
  <c r="L35" i="15"/>
  <c r="K35" i="15"/>
  <c r="J35" i="15"/>
  <c r="I35" i="15"/>
  <c r="H35" i="15"/>
  <c r="G35" i="15"/>
  <c r="AU34" i="15"/>
  <c r="AT34" i="15"/>
  <c r="AS34" i="15"/>
  <c r="AR34" i="15"/>
  <c r="AQ34" i="15"/>
  <c r="AP34" i="15"/>
  <c r="AO34" i="15"/>
  <c r="AN34" i="15"/>
  <c r="AM34" i="15"/>
  <c r="AL34" i="15"/>
  <c r="AK34" i="15"/>
  <c r="AJ34" i="15"/>
  <c r="AI34" i="15"/>
  <c r="AH34" i="15"/>
  <c r="AG34" i="15"/>
  <c r="AF34" i="15"/>
  <c r="AE34" i="15"/>
  <c r="AW34" i="15" s="1"/>
  <c r="AD34" i="15"/>
  <c r="AC34" i="15"/>
  <c r="AB34" i="15"/>
  <c r="AA34" i="15"/>
  <c r="Z34" i="15"/>
  <c r="Y34" i="15"/>
  <c r="X34" i="15"/>
  <c r="W34" i="15"/>
  <c r="V34" i="15"/>
  <c r="U34" i="15"/>
  <c r="T34" i="15"/>
  <c r="S34" i="15"/>
  <c r="R34" i="15"/>
  <c r="Q34" i="15"/>
  <c r="P34" i="15"/>
  <c r="O34" i="15"/>
  <c r="N34" i="15"/>
  <c r="M34" i="15"/>
  <c r="L34" i="15"/>
  <c r="K34" i="15"/>
  <c r="J34" i="15"/>
  <c r="I34" i="15"/>
  <c r="H34" i="15"/>
  <c r="G34" i="15"/>
  <c r="AU33" i="15"/>
  <c r="AT33" i="15"/>
  <c r="AS33" i="15"/>
  <c r="AR33" i="15"/>
  <c r="AQ33" i="15"/>
  <c r="AP33" i="15"/>
  <c r="AO33" i="15"/>
  <c r="AN33" i="15"/>
  <c r="AM33" i="15"/>
  <c r="AL33" i="15"/>
  <c r="AK33" i="15"/>
  <c r="AJ33" i="15"/>
  <c r="AI33" i="15"/>
  <c r="AH33" i="15"/>
  <c r="AG33" i="15"/>
  <c r="AF33" i="15"/>
  <c r="AE33" i="15"/>
  <c r="AD33" i="15"/>
  <c r="AC33" i="15"/>
  <c r="AB33" i="15"/>
  <c r="AA33" i="15"/>
  <c r="Z33" i="15"/>
  <c r="Y33" i="15"/>
  <c r="X33" i="15"/>
  <c r="W33" i="15"/>
  <c r="V33" i="15"/>
  <c r="U33" i="15"/>
  <c r="T33" i="15"/>
  <c r="S33" i="15"/>
  <c r="R33" i="15"/>
  <c r="Q33" i="15"/>
  <c r="P33" i="15"/>
  <c r="O33" i="15"/>
  <c r="N33" i="15"/>
  <c r="M33" i="15"/>
  <c r="L33" i="15"/>
  <c r="K33" i="15"/>
  <c r="J33" i="15"/>
  <c r="I33" i="15"/>
  <c r="H33" i="15"/>
  <c r="G33" i="15"/>
  <c r="AU32" i="15"/>
  <c r="AT32" i="15"/>
  <c r="AS32" i="15"/>
  <c r="AR32" i="15"/>
  <c r="AQ32" i="15"/>
  <c r="AP32" i="15"/>
  <c r="AO32" i="15"/>
  <c r="AN32" i="15"/>
  <c r="AM32" i="15"/>
  <c r="AL32" i="15"/>
  <c r="AK32" i="15"/>
  <c r="AJ32" i="15"/>
  <c r="AI32" i="15"/>
  <c r="AH32" i="15"/>
  <c r="AG32" i="15"/>
  <c r="AF32" i="15"/>
  <c r="AE32" i="15"/>
  <c r="AD32" i="15"/>
  <c r="AC32" i="15"/>
  <c r="AB32" i="15"/>
  <c r="AA32" i="15"/>
  <c r="Z32" i="15"/>
  <c r="Y32" i="15"/>
  <c r="X32" i="15"/>
  <c r="W32" i="15"/>
  <c r="V32" i="15"/>
  <c r="U32" i="15"/>
  <c r="T32" i="15"/>
  <c r="S32" i="15"/>
  <c r="R32" i="15"/>
  <c r="Q32" i="15"/>
  <c r="P32" i="15"/>
  <c r="O32" i="15"/>
  <c r="N32" i="15"/>
  <c r="M32" i="15"/>
  <c r="L32" i="15"/>
  <c r="K32" i="15"/>
  <c r="J32" i="15"/>
  <c r="I32" i="15"/>
  <c r="H32" i="15"/>
  <c r="G32" i="15"/>
  <c r="AU31" i="15"/>
  <c r="AT31" i="15"/>
  <c r="AS31" i="15"/>
  <c r="AR31" i="15"/>
  <c r="AQ31" i="15"/>
  <c r="AP31" i="15"/>
  <c r="AO31" i="15"/>
  <c r="AN31" i="15"/>
  <c r="AM31" i="15"/>
  <c r="AL31" i="15"/>
  <c r="AK31" i="15"/>
  <c r="AJ31" i="15"/>
  <c r="AI31" i="15"/>
  <c r="AH31" i="15"/>
  <c r="AG31" i="15"/>
  <c r="AF31" i="15"/>
  <c r="AE31" i="15"/>
  <c r="AD31" i="15"/>
  <c r="AC31" i="15"/>
  <c r="AB31" i="15"/>
  <c r="AA31" i="15"/>
  <c r="Z31" i="15"/>
  <c r="Y31" i="15"/>
  <c r="X31" i="15"/>
  <c r="W31" i="15"/>
  <c r="V31" i="15"/>
  <c r="U31" i="15"/>
  <c r="T31" i="15"/>
  <c r="S31" i="15"/>
  <c r="R31" i="15"/>
  <c r="Q31" i="15"/>
  <c r="P31" i="15"/>
  <c r="O31" i="15"/>
  <c r="N31" i="15"/>
  <c r="M31" i="15"/>
  <c r="L31" i="15"/>
  <c r="K31" i="15"/>
  <c r="J31" i="15"/>
  <c r="I31" i="15"/>
  <c r="H31" i="15"/>
  <c r="G31" i="15"/>
  <c r="AU30" i="15"/>
  <c r="AT30" i="15"/>
  <c r="AS30" i="15"/>
  <c r="AR30" i="15"/>
  <c r="AQ30" i="15"/>
  <c r="AP30" i="15"/>
  <c r="AO30" i="15"/>
  <c r="AN30" i="15"/>
  <c r="AM30" i="15"/>
  <c r="AL30" i="15"/>
  <c r="AK30" i="15"/>
  <c r="AJ30" i="15"/>
  <c r="AI30" i="15"/>
  <c r="AH30" i="15"/>
  <c r="AG30" i="15"/>
  <c r="AF30" i="15"/>
  <c r="AE30" i="15"/>
  <c r="AD30" i="15"/>
  <c r="AC30" i="15"/>
  <c r="AB30" i="15"/>
  <c r="AA30" i="15"/>
  <c r="Z30" i="15"/>
  <c r="Y30" i="15"/>
  <c r="X30" i="15"/>
  <c r="W30" i="15"/>
  <c r="V30" i="15"/>
  <c r="U30" i="15"/>
  <c r="T30" i="15"/>
  <c r="S30" i="15"/>
  <c r="R30" i="15"/>
  <c r="Q30" i="15"/>
  <c r="P30" i="15"/>
  <c r="O30" i="15"/>
  <c r="N30" i="15"/>
  <c r="M30" i="15"/>
  <c r="L30" i="15"/>
  <c r="K30" i="15"/>
  <c r="J30" i="15"/>
  <c r="I30" i="15"/>
  <c r="H30" i="15"/>
  <c r="G30" i="15"/>
  <c r="AU29" i="15"/>
  <c r="AT29" i="15"/>
  <c r="AS29" i="15"/>
  <c r="AR29" i="15"/>
  <c r="AQ29" i="15"/>
  <c r="AP29" i="15"/>
  <c r="AO29" i="15"/>
  <c r="AN29" i="15"/>
  <c r="AM29" i="15"/>
  <c r="AL29" i="15"/>
  <c r="AK29" i="15"/>
  <c r="AJ29" i="15"/>
  <c r="AI29" i="15"/>
  <c r="AH29" i="15"/>
  <c r="AG29" i="15"/>
  <c r="AF29" i="15"/>
  <c r="AE29" i="15"/>
  <c r="AD29" i="15"/>
  <c r="AC29" i="15"/>
  <c r="AB29" i="15"/>
  <c r="AA29" i="15"/>
  <c r="Z29" i="15"/>
  <c r="Y29" i="15"/>
  <c r="X29" i="15"/>
  <c r="W29" i="15"/>
  <c r="V29" i="15"/>
  <c r="U29" i="15"/>
  <c r="T29" i="15"/>
  <c r="S29" i="15"/>
  <c r="R29" i="15"/>
  <c r="Q29" i="15"/>
  <c r="P29" i="15"/>
  <c r="O29" i="15"/>
  <c r="N29" i="15"/>
  <c r="M29" i="15"/>
  <c r="L29" i="15"/>
  <c r="K29" i="15"/>
  <c r="J29" i="15"/>
  <c r="I29" i="15"/>
  <c r="H29" i="15"/>
  <c r="G29" i="15"/>
  <c r="AU28" i="15"/>
  <c r="AT28" i="15"/>
  <c r="AS28" i="15"/>
  <c r="AR28" i="15"/>
  <c r="AQ28" i="15"/>
  <c r="AP28" i="15"/>
  <c r="AO28" i="15"/>
  <c r="AN28" i="15"/>
  <c r="AM28" i="15"/>
  <c r="AL28" i="15"/>
  <c r="AK28" i="15"/>
  <c r="AJ28" i="15"/>
  <c r="AI28" i="15"/>
  <c r="AH28" i="15"/>
  <c r="AG28" i="15"/>
  <c r="AF28" i="15"/>
  <c r="AE28" i="15"/>
  <c r="AD28" i="15"/>
  <c r="AC28" i="15"/>
  <c r="AB28" i="15"/>
  <c r="AA28" i="15"/>
  <c r="Z28" i="15"/>
  <c r="Y28" i="15"/>
  <c r="X28" i="15"/>
  <c r="W28" i="15"/>
  <c r="V28" i="15"/>
  <c r="U28" i="15"/>
  <c r="T28" i="15"/>
  <c r="S28" i="15"/>
  <c r="R28" i="15"/>
  <c r="Q28" i="15"/>
  <c r="P28" i="15"/>
  <c r="O28" i="15"/>
  <c r="N28" i="15"/>
  <c r="M28" i="15"/>
  <c r="L28" i="15"/>
  <c r="K28" i="15"/>
  <c r="J28" i="15"/>
  <c r="I28" i="15"/>
  <c r="H28" i="15"/>
  <c r="G28" i="15"/>
  <c r="AU27" i="15"/>
  <c r="AT27" i="15"/>
  <c r="AS27" i="15"/>
  <c r="AR27" i="15"/>
  <c r="AQ27" i="15"/>
  <c r="AP27" i="15"/>
  <c r="AO27" i="15"/>
  <c r="AN27" i="15"/>
  <c r="AM27" i="15"/>
  <c r="AL27" i="15"/>
  <c r="AK27" i="15"/>
  <c r="AJ27" i="15"/>
  <c r="AI27" i="15"/>
  <c r="AH27" i="15"/>
  <c r="AG27" i="15"/>
  <c r="AF27" i="15"/>
  <c r="AE27" i="15"/>
  <c r="AD27" i="15"/>
  <c r="AC27" i="15"/>
  <c r="AB27" i="15"/>
  <c r="AA27" i="15"/>
  <c r="Z27" i="15"/>
  <c r="Y27" i="15"/>
  <c r="X27" i="15"/>
  <c r="W27" i="15"/>
  <c r="V27" i="15"/>
  <c r="U27" i="15"/>
  <c r="T27" i="15"/>
  <c r="S27" i="15"/>
  <c r="R27" i="15"/>
  <c r="Q27" i="15"/>
  <c r="P27" i="15"/>
  <c r="O27" i="15"/>
  <c r="N27" i="15"/>
  <c r="M27" i="15"/>
  <c r="L27" i="15"/>
  <c r="K27" i="15"/>
  <c r="J27" i="15"/>
  <c r="I27" i="15"/>
  <c r="H27" i="15"/>
  <c r="G27" i="15"/>
  <c r="AU26" i="15"/>
  <c r="AT26" i="15"/>
  <c r="AS26" i="15"/>
  <c r="AR26" i="15"/>
  <c r="AQ26" i="15"/>
  <c r="AP26" i="15"/>
  <c r="AO26" i="15"/>
  <c r="AN26" i="15"/>
  <c r="AM26" i="15"/>
  <c r="AL26" i="15"/>
  <c r="AK26" i="15"/>
  <c r="AJ26" i="15"/>
  <c r="AI26" i="15"/>
  <c r="AH26" i="15"/>
  <c r="AG26" i="15"/>
  <c r="AF26" i="15"/>
  <c r="AE26" i="15"/>
  <c r="AW26" i="15" s="1"/>
  <c r="AD26" i="15"/>
  <c r="AC26" i="15"/>
  <c r="AB26" i="15"/>
  <c r="AA26" i="15"/>
  <c r="Z26" i="15"/>
  <c r="Y26" i="15"/>
  <c r="X26" i="15"/>
  <c r="W26" i="15"/>
  <c r="V26" i="15"/>
  <c r="U26" i="15"/>
  <c r="T26" i="15"/>
  <c r="S26" i="15"/>
  <c r="R26" i="15"/>
  <c r="Q26" i="15"/>
  <c r="P26" i="15"/>
  <c r="O26" i="15"/>
  <c r="N26" i="15"/>
  <c r="M26" i="15"/>
  <c r="L26" i="15"/>
  <c r="K26" i="15"/>
  <c r="J26" i="15"/>
  <c r="I26" i="15"/>
  <c r="H26" i="15"/>
  <c r="G26" i="15"/>
  <c r="AU25" i="15"/>
  <c r="AT25" i="15"/>
  <c r="AS25" i="15"/>
  <c r="AR25" i="15"/>
  <c r="AQ25" i="15"/>
  <c r="AP25" i="15"/>
  <c r="AO25" i="15"/>
  <c r="AN25" i="15"/>
  <c r="AM25" i="15"/>
  <c r="AL25" i="15"/>
  <c r="AK25" i="15"/>
  <c r="AJ25" i="15"/>
  <c r="AI25" i="15"/>
  <c r="AH25" i="15"/>
  <c r="AG25" i="15"/>
  <c r="AF25" i="15"/>
  <c r="AE25" i="15"/>
  <c r="AD25" i="15"/>
  <c r="AC25" i="15"/>
  <c r="AB25" i="15"/>
  <c r="AA25" i="15"/>
  <c r="Z25" i="15"/>
  <c r="Y25" i="15"/>
  <c r="X25" i="15"/>
  <c r="W25" i="15"/>
  <c r="V25" i="15"/>
  <c r="U25" i="15"/>
  <c r="T25" i="15"/>
  <c r="S25" i="15"/>
  <c r="R25" i="15"/>
  <c r="Q25" i="15"/>
  <c r="P25" i="15"/>
  <c r="O25" i="15"/>
  <c r="N25" i="15"/>
  <c r="M25" i="15"/>
  <c r="L25" i="15"/>
  <c r="K25" i="15"/>
  <c r="J25" i="15"/>
  <c r="I25" i="15"/>
  <c r="H25" i="15"/>
  <c r="G25"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AU18" i="15"/>
  <c r="AT18" i="15"/>
  <c r="AS18" i="15"/>
  <c r="AR18" i="15"/>
  <c r="AQ18" i="15"/>
  <c r="AP18" i="15"/>
  <c r="AO18" i="15"/>
  <c r="AN18" i="15"/>
  <c r="AM18" i="15"/>
  <c r="AL18" i="15"/>
  <c r="AK18" i="15"/>
  <c r="AJ18" i="15"/>
  <c r="AI18" i="15"/>
  <c r="AH18" i="15"/>
  <c r="AG18" i="15"/>
  <c r="AF18" i="15"/>
  <c r="AE18" i="15"/>
  <c r="AW18" i="15" s="1"/>
  <c r="AD18" i="15"/>
  <c r="AC18" i="15"/>
  <c r="AB18" i="15"/>
  <c r="AA18" i="15"/>
  <c r="Z18" i="15"/>
  <c r="Y18" i="15"/>
  <c r="X18" i="15"/>
  <c r="W18" i="15"/>
  <c r="V18" i="15"/>
  <c r="U18" i="15"/>
  <c r="T18" i="15"/>
  <c r="S18" i="15"/>
  <c r="R18" i="15"/>
  <c r="Q18" i="15"/>
  <c r="P18" i="15"/>
  <c r="O18" i="15"/>
  <c r="N18" i="15"/>
  <c r="M18" i="15"/>
  <c r="L18" i="15"/>
  <c r="K18" i="15"/>
  <c r="J18" i="15"/>
  <c r="I18" i="15"/>
  <c r="H18" i="15"/>
  <c r="G18" i="15"/>
  <c r="AU17" i="15"/>
  <c r="AT17" i="15"/>
  <c r="AS17" i="15"/>
  <c r="AR17" i="15"/>
  <c r="AQ17" i="15"/>
  <c r="AP17" i="15"/>
  <c r="AO17" i="15"/>
  <c r="AN17" i="15"/>
  <c r="AM17" i="15"/>
  <c r="AL17" i="15"/>
  <c r="AK17" i="15"/>
  <c r="AJ17" i="15"/>
  <c r="AI17" i="15"/>
  <c r="AH17" i="15"/>
  <c r="AG17" i="15"/>
  <c r="AF17" i="15"/>
  <c r="AE17" i="15"/>
  <c r="AD17" i="15"/>
  <c r="AC17" i="15"/>
  <c r="AB17" i="15"/>
  <c r="AA17" i="15"/>
  <c r="Z17" i="15"/>
  <c r="Y17" i="15"/>
  <c r="X17" i="15"/>
  <c r="W17" i="15"/>
  <c r="V17" i="15"/>
  <c r="U17" i="15"/>
  <c r="T17" i="15"/>
  <c r="S17" i="15"/>
  <c r="R17" i="15"/>
  <c r="Q17" i="15"/>
  <c r="P17" i="15"/>
  <c r="O17" i="15"/>
  <c r="N17" i="15"/>
  <c r="M17" i="15"/>
  <c r="L17" i="15"/>
  <c r="K17" i="15"/>
  <c r="J17" i="15"/>
  <c r="I17" i="15"/>
  <c r="H17" i="15"/>
  <c r="G17"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U16" i="15"/>
  <c r="T16" i="15"/>
  <c r="S16" i="15"/>
  <c r="R16" i="15"/>
  <c r="Q16" i="15"/>
  <c r="P16" i="15"/>
  <c r="O16" i="15"/>
  <c r="N16" i="15"/>
  <c r="M16" i="15"/>
  <c r="L16" i="15"/>
  <c r="K16" i="15"/>
  <c r="J16" i="15"/>
  <c r="I16" i="15"/>
  <c r="H16" i="15"/>
  <c r="G16" i="15"/>
  <c r="AU15" i="15"/>
  <c r="AT15" i="15"/>
  <c r="AS15" i="15"/>
  <c r="AR15" i="15"/>
  <c r="AQ15" i="15"/>
  <c r="AP15" i="15"/>
  <c r="AO15" i="15"/>
  <c r="AN15" i="15"/>
  <c r="AM15" i="15"/>
  <c r="AL15" i="15"/>
  <c r="AK15" i="15"/>
  <c r="AJ15" i="15"/>
  <c r="AI15" i="15"/>
  <c r="AH15" i="15"/>
  <c r="AG15" i="15"/>
  <c r="AF15" i="15"/>
  <c r="AE15" i="15"/>
  <c r="AD15" i="15"/>
  <c r="AC15" i="15"/>
  <c r="AB15" i="15"/>
  <c r="AA15" i="15"/>
  <c r="Z15" i="15"/>
  <c r="Y15" i="15"/>
  <c r="X15" i="15"/>
  <c r="W15" i="15"/>
  <c r="V15" i="15"/>
  <c r="U15" i="15"/>
  <c r="T15" i="15"/>
  <c r="S15" i="15"/>
  <c r="R15" i="15"/>
  <c r="Q15" i="15"/>
  <c r="P15" i="15"/>
  <c r="O15" i="15"/>
  <c r="N15" i="15"/>
  <c r="M15" i="15"/>
  <c r="L15" i="15"/>
  <c r="K15" i="15"/>
  <c r="J15" i="15"/>
  <c r="I15" i="15"/>
  <c r="H15" i="15"/>
  <c r="G15" i="15"/>
  <c r="AU14" i="15"/>
  <c r="AT14" i="15"/>
  <c r="AS14" i="15"/>
  <c r="AR14" i="15"/>
  <c r="AQ14" i="15"/>
  <c r="AP14" i="15"/>
  <c r="AO14" i="15"/>
  <c r="AN14" i="15"/>
  <c r="AM14" i="15"/>
  <c r="AL14" i="15"/>
  <c r="AK14" i="15"/>
  <c r="AJ14" i="15"/>
  <c r="AI14" i="15"/>
  <c r="AH14" i="15"/>
  <c r="AG14" i="15"/>
  <c r="AF14" i="15"/>
  <c r="AE14" i="15"/>
  <c r="AD14" i="15"/>
  <c r="AC14" i="15"/>
  <c r="AB14" i="15"/>
  <c r="AA14" i="15"/>
  <c r="Z14" i="15"/>
  <c r="Y14" i="15"/>
  <c r="X14" i="15"/>
  <c r="W14" i="15"/>
  <c r="V14" i="15"/>
  <c r="U14" i="15"/>
  <c r="T14" i="15"/>
  <c r="S14" i="15"/>
  <c r="R14" i="15"/>
  <c r="Q14" i="15"/>
  <c r="P14" i="15"/>
  <c r="O14" i="15"/>
  <c r="N14" i="15"/>
  <c r="M14" i="15"/>
  <c r="L14" i="15"/>
  <c r="K14" i="15"/>
  <c r="J14" i="15"/>
  <c r="I14" i="15"/>
  <c r="H14" i="15"/>
  <c r="G14" i="15"/>
  <c r="AU13" i="15"/>
  <c r="AT13" i="15"/>
  <c r="AS13" i="15"/>
  <c r="AR13" i="15"/>
  <c r="AQ13" i="15"/>
  <c r="AP13" i="15"/>
  <c r="AO13" i="15"/>
  <c r="AN13" i="15"/>
  <c r="AM13" i="15"/>
  <c r="AL13" i="15"/>
  <c r="AK13" i="15"/>
  <c r="AJ13" i="15"/>
  <c r="AI13" i="15"/>
  <c r="AH13" i="15"/>
  <c r="AG13" i="15"/>
  <c r="AF13" i="15"/>
  <c r="AE13" i="15"/>
  <c r="AD13" i="15"/>
  <c r="AC13" i="15"/>
  <c r="AB13" i="15"/>
  <c r="AA13" i="15"/>
  <c r="Z13" i="15"/>
  <c r="Y13" i="15"/>
  <c r="X13" i="15"/>
  <c r="W13" i="15"/>
  <c r="V13" i="15"/>
  <c r="U13" i="15"/>
  <c r="T13" i="15"/>
  <c r="S13" i="15"/>
  <c r="R13" i="15"/>
  <c r="Q13" i="15"/>
  <c r="P13" i="15"/>
  <c r="O13" i="15"/>
  <c r="N13" i="15"/>
  <c r="M13" i="15"/>
  <c r="L13" i="15"/>
  <c r="K13" i="15"/>
  <c r="J13" i="15"/>
  <c r="I13" i="15"/>
  <c r="H13" i="15"/>
  <c r="G13" i="15"/>
  <c r="AU12" i="15"/>
  <c r="AT12" i="15"/>
  <c r="AS12" i="15"/>
  <c r="AR12" i="15"/>
  <c r="AQ12" i="15"/>
  <c r="AP12" i="15"/>
  <c r="AO12" i="15"/>
  <c r="AN12" i="15"/>
  <c r="AM12" i="15"/>
  <c r="AL12" i="15"/>
  <c r="AK12" i="15"/>
  <c r="AJ12" i="15"/>
  <c r="AI12" i="15"/>
  <c r="AH12" i="15"/>
  <c r="AG12" i="15"/>
  <c r="AF12" i="15"/>
  <c r="AE12" i="15"/>
  <c r="AD12" i="15"/>
  <c r="AC12" i="15"/>
  <c r="AB12" i="15"/>
  <c r="AA12" i="15"/>
  <c r="Z12" i="15"/>
  <c r="Y12" i="15"/>
  <c r="X12" i="15"/>
  <c r="W12" i="15"/>
  <c r="V12" i="15"/>
  <c r="U12" i="15"/>
  <c r="T12" i="15"/>
  <c r="S12" i="15"/>
  <c r="R12" i="15"/>
  <c r="Q12" i="15"/>
  <c r="P12" i="15"/>
  <c r="O12" i="15"/>
  <c r="N12" i="15"/>
  <c r="M12" i="15"/>
  <c r="L12" i="15"/>
  <c r="K12" i="15"/>
  <c r="J12" i="15"/>
  <c r="I12" i="15"/>
  <c r="H12" i="15"/>
  <c r="G12" i="15"/>
  <c r="AU11" i="15"/>
  <c r="AT11" i="15"/>
  <c r="AS11" i="15"/>
  <c r="AR11" i="15"/>
  <c r="AQ11" i="15"/>
  <c r="AP11" i="15"/>
  <c r="AO11" i="15"/>
  <c r="AN11" i="15"/>
  <c r="AM11" i="15"/>
  <c r="AL11" i="15"/>
  <c r="AK11" i="15"/>
  <c r="AJ11" i="15"/>
  <c r="AI11" i="15"/>
  <c r="AH11" i="15"/>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AU10" i="15"/>
  <c r="AT10" i="15"/>
  <c r="AS10" i="15"/>
  <c r="AR10" i="15"/>
  <c r="AQ10" i="15"/>
  <c r="AP10" i="15"/>
  <c r="AO10" i="15"/>
  <c r="AN10" i="15"/>
  <c r="AM10" i="15"/>
  <c r="AL10" i="15"/>
  <c r="AK10" i="15"/>
  <c r="AJ10" i="15"/>
  <c r="AI10" i="15"/>
  <c r="AH10" i="15"/>
  <c r="AG10" i="15"/>
  <c r="AF10" i="15"/>
  <c r="AE10" i="15"/>
  <c r="AW10" i="15" s="1"/>
  <c r="AD10" i="15"/>
  <c r="AC10" i="15"/>
  <c r="AB10" i="15"/>
  <c r="AA10" i="15"/>
  <c r="Z10" i="15"/>
  <c r="Y10" i="15"/>
  <c r="X10" i="15"/>
  <c r="W10" i="15"/>
  <c r="V10" i="15"/>
  <c r="U10" i="15"/>
  <c r="T10" i="15"/>
  <c r="S10" i="15"/>
  <c r="R10" i="15"/>
  <c r="Q10" i="15"/>
  <c r="P10" i="15"/>
  <c r="O10" i="15"/>
  <c r="N10" i="15"/>
  <c r="M10" i="15"/>
  <c r="L10" i="15"/>
  <c r="K10" i="15"/>
  <c r="J10" i="15"/>
  <c r="I10" i="15"/>
  <c r="H10" i="15"/>
  <c r="G10" i="15"/>
  <c r="AU9" i="15"/>
  <c r="AT9" i="15"/>
  <c r="AS9" i="15"/>
  <c r="AR9" i="15"/>
  <c r="AQ9" i="15"/>
  <c r="AP9" i="15"/>
  <c r="AO9" i="15"/>
  <c r="AN9" i="15"/>
  <c r="AM9" i="15"/>
  <c r="AL9" i="15"/>
  <c r="AK9" i="15"/>
  <c r="AJ9" i="15"/>
  <c r="AI9" i="15"/>
  <c r="AH9"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AU8" i="15"/>
  <c r="AT8" i="15"/>
  <c r="AS8" i="15"/>
  <c r="AR8" i="15"/>
  <c r="AQ8" i="15"/>
  <c r="AP8" i="15"/>
  <c r="AO8" i="15"/>
  <c r="AN8" i="15"/>
  <c r="AM8" i="15"/>
  <c r="AL8" i="15"/>
  <c r="AK8" i="15"/>
  <c r="AJ8" i="15"/>
  <c r="AI8" i="15"/>
  <c r="AH8"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AU7" i="15"/>
  <c r="AT7" i="15"/>
  <c r="AS7" i="15"/>
  <c r="AR7" i="15"/>
  <c r="AQ7" i="15"/>
  <c r="AP7" i="15"/>
  <c r="AO7" i="15"/>
  <c r="AN7" i="15"/>
  <c r="AM7" i="15"/>
  <c r="AL7" i="15"/>
  <c r="AK7" i="15"/>
  <c r="AJ7" i="15"/>
  <c r="AI7" i="15"/>
  <c r="AH7"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AU6" i="15"/>
  <c r="AT6" i="15"/>
  <c r="AS6" i="15"/>
  <c r="AR6" i="15"/>
  <c r="AQ6" i="15"/>
  <c r="AP6" i="15"/>
  <c r="AO6" i="15"/>
  <c r="AN6" i="15"/>
  <c r="AM6" i="15"/>
  <c r="AL6" i="15"/>
  <c r="AK6" i="15"/>
  <c r="AJ6" i="15"/>
  <c r="AI6" i="15"/>
  <c r="AH6"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AU5" i="15"/>
  <c r="AT5" i="15"/>
  <c r="AS5" i="15"/>
  <c r="AR5" i="15"/>
  <c r="AQ5" i="15"/>
  <c r="AP5" i="15"/>
  <c r="AO5" i="15"/>
  <c r="AN5" i="15"/>
  <c r="AM5" i="15"/>
  <c r="AL5" i="15"/>
  <c r="AK5" i="15"/>
  <c r="AJ5" i="15"/>
  <c r="AI5" i="15"/>
  <c r="AH5"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AU4" i="15"/>
  <c r="AT4" i="15"/>
  <c r="AS4" i="15"/>
  <c r="AR4" i="15"/>
  <c r="AQ4" i="15"/>
  <c r="AP4" i="15"/>
  <c r="AO4" i="15"/>
  <c r="AN4" i="15"/>
  <c r="AM4" i="15"/>
  <c r="AL4" i="15"/>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AU3" i="15"/>
  <c r="AT3" i="15"/>
  <c r="AS3" i="15"/>
  <c r="AR3" i="15"/>
  <c r="AQ3" i="15"/>
  <c r="AP3" i="15"/>
  <c r="AO3" i="15"/>
  <c r="AN3" i="15"/>
  <c r="AM3" i="15"/>
  <c r="AL3" i="15"/>
  <c r="AK3" i="15"/>
  <c r="AJ3" i="15"/>
  <c r="AI3" i="15"/>
  <c r="AH3"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AU2" i="15"/>
  <c r="AT2" i="15"/>
  <c r="AS2" i="15"/>
  <c r="AR2" i="15"/>
  <c r="AQ2" i="15"/>
  <c r="AP2" i="15"/>
  <c r="AO2" i="15"/>
  <c r="AN2" i="15"/>
  <c r="AM2" i="15"/>
  <c r="AL2" i="15"/>
  <c r="AK2" i="15"/>
  <c r="AJ2" i="15"/>
  <c r="AI2" i="15"/>
  <c r="AH2" i="15"/>
  <c r="AG2" i="15"/>
  <c r="AF2" i="15"/>
  <c r="AE2" i="15"/>
  <c r="AW2" i="15" s="1"/>
  <c r="AD2" i="15"/>
  <c r="AC2" i="15"/>
  <c r="AB2" i="15"/>
  <c r="AA2" i="15"/>
  <c r="Z2" i="15"/>
  <c r="Y2" i="15"/>
  <c r="X2" i="15"/>
  <c r="W2" i="15"/>
  <c r="V2" i="15"/>
  <c r="U2" i="15"/>
  <c r="T2" i="15"/>
  <c r="S2" i="15"/>
  <c r="R2" i="15"/>
  <c r="Q2" i="15"/>
  <c r="P2" i="15"/>
  <c r="O2" i="15"/>
  <c r="N2" i="15"/>
  <c r="M2" i="15"/>
  <c r="L2" i="15"/>
  <c r="K2" i="15"/>
  <c r="J2" i="15"/>
  <c r="I2" i="15"/>
  <c r="H2" i="15"/>
  <c r="G2" i="15"/>
  <c r="A8" i="18" l="1"/>
  <c r="A20" i="18"/>
  <c r="A19" i="16"/>
  <c r="A7" i="16"/>
  <c r="AW8" i="15"/>
  <c r="AW16" i="15"/>
  <c r="AW24" i="15"/>
  <c r="AW32" i="15"/>
  <c r="AW40" i="15"/>
  <c r="AW48" i="15"/>
  <c r="AW7" i="15"/>
  <c r="AW15" i="15"/>
  <c r="AW17" i="15"/>
  <c r="AW23" i="15"/>
  <c r="AW33" i="15"/>
  <c r="AW39" i="15"/>
  <c r="AW6" i="15"/>
  <c r="AW14" i="15"/>
  <c r="AW22" i="15"/>
  <c r="AW30" i="15"/>
  <c r="AW38" i="15"/>
  <c r="AW46" i="15"/>
  <c r="AW54" i="15"/>
  <c r="AW62" i="15"/>
  <c r="AW9" i="15"/>
  <c r="AW25" i="15"/>
  <c r="AW31" i="15"/>
  <c r="AW41" i="15"/>
  <c r="AW47" i="15"/>
  <c r="AW49" i="15"/>
  <c r="AW55" i="15"/>
  <c r="AW57" i="15"/>
  <c r="AW63" i="15"/>
  <c r="AW4" i="15"/>
  <c r="AW12" i="15"/>
  <c r="AW20" i="15"/>
  <c r="AW28" i="15"/>
  <c r="AW36" i="15"/>
  <c r="AW44" i="15"/>
  <c r="AW52" i="15"/>
  <c r="AW60" i="15"/>
  <c r="AW3" i="15"/>
  <c r="AW5" i="15"/>
  <c r="AW11" i="15"/>
  <c r="AW13" i="15"/>
  <c r="AW19" i="15"/>
  <c r="AW21" i="15"/>
  <c r="AW27" i="15"/>
  <c r="AW29" i="15"/>
  <c r="AW35" i="15"/>
  <c r="AW37" i="15"/>
  <c r="AW43" i="15"/>
  <c r="AW45" i="15"/>
  <c r="AW51" i="15"/>
  <c r="AW53" i="15"/>
  <c r="AW59" i="15"/>
  <c r="AW61" i="15"/>
  <c r="B27" i="14"/>
  <c r="B26" i="14"/>
  <c r="B25" i="14"/>
  <c r="B24" i="14"/>
  <c r="B23" i="14"/>
  <c r="B22" i="14"/>
  <c r="B21" i="14"/>
  <c r="B20" i="14"/>
  <c r="B19" i="14"/>
  <c r="B18" i="14"/>
  <c r="B17" i="14"/>
  <c r="A21" i="18" l="1"/>
  <c r="A9" i="18"/>
  <c r="A8" i="16"/>
  <c r="A20" i="16"/>
  <c r="A17" i="14"/>
  <c r="B16" i="14"/>
  <c r="A5" i="14"/>
  <c r="A18" i="14" s="1"/>
  <c r="R63" i="13"/>
  <c r="Q63" i="13"/>
  <c r="P63" i="13"/>
  <c r="O63" i="13"/>
  <c r="N63" i="13"/>
  <c r="M63" i="13"/>
  <c r="G61" i="13"/>
  <c r="G60" i="13"/>
  <c r="G59" i="13"/>
  <c r="G58" i="13"/>
  <c r="G57" i="13"/>
  <c r="G56" i="13"/>
  <c r="G55" i="13"/>
  <c r="G54" i="13"/>
  <c r="G53" i="13"/>
  <c r="G52" i="13"/>
  <c r="G51" i="13"/>
  <c r="G50" i="13"/>
  <c r="G49" i="13"/>
  <c r="G48" i="13"/>
  <c r="G47" i="13"/>
  <c r="G46" i="13"/>
  <c r="G45" i="13"/>
  <c r="G44" i="13"/>
  <c r="G43" i="13"/>
  <c r="H42" i="13"/>
  <c r="G41" i="13"/>
  <c r="G40" i="13"/>
  <c r="G39" i="13"/>
  <c r="G38" i="13"/>
  <c r="G37" i="13"/>
  <c r="G36" i="13"/>
  <c r="G35" i="13"/>
  <c r="G34" i="13"/>
  <c r="G33" i="13"/>
  <c r="G32" i="13"/>
  <c r="G31" i="13"/>
  <c r="G30" i="13"/>
  <c r="G29" i="13"/>
  <c r="G28" i="13"/>
  <c r="G27" i="13"/>
  <c r="A22" i="18" l="1"/>
  <c r="A10" i="18"/>
  <c r="A9" i="16"/>
  <c r="A21" i="16"/>
  <c r="A6" i="14"/>
  <c r="A23" i="18" l="1"/>
  <c r="A11" i="18"/>
  <c r="A22" i="16"/>
  <c r="A10" i="16"/>
  <c r="A19" i="14"/>
  <c r="A7" i="14"/>
  <c r="A12" i="18" l="1"/>
  <c r="A24" i="18"/>
  <c r="A23" i="16"/>
  <c r="A11" i="16"/>
  <c r="A8" i="14"/>
  <c r="A20" i="14"/>
  <c r="A13" i="18" l="1"/>
  <c r="A26" i="18" s="1"/>
  <c r="A25" i="18"/>
  <c r="A12" i="16"/>
  <c r="A24" i="16"/>
  <c r="A9" i="14"/>
  <c r="A21" i="14"/>
  <c r="A13" i="16" l="1"/>
  <c r="A25" i="16"/>
  <c r="A22" i="14"/>
  <c r="A10" i="14"/>
  <c r="A26" i="16" l="1"/>
  <c r="A14" i="16"/>
  <c r="A27" i="16" s="1"/>
  <c r="A23" i="14"/>
  <c r="A11" i="14"/>
  <c r="A12" i="14" l="1"/>
  <c r="A24" i="14"/>
  <c r="A25" i="14" l="1"/>
  <c r="A13" i="14"/>
  <c r="A26" i="14" l="1"/>
  <c r="A14" i="14"/>
  <c r="A27" i="14" s="1"/>
  <c r="A16" i="8" l="1"/>
  <c r="B15" i="8"/>
  <c r="A4" i="8"/>
  <c r="A17" i="8" s="1"/>
  <c r="B24" i="8" l="1"/>
  <c r="B18" i="8"/>
  <c r="B26" i="8"/>
  <c r="B23" i="8"/>
  <c r="B22" i="8"/>
  <c r="B21" i="8"/>
  <c r="B20" i="8"/>
  <c r="B19" i="8"/>
  <c r="B16" i="8"/>
  <c r="B17" i="8"/>
  <c r="B25" i="8"/>
  <c r="A5" i="8"/>
  <c r="A18" i="8" s="1"/>
  <c r="A6" i="8" l="1"/>
  <c r="A7" i="8" s="1"/>
  <c r="A20" i="8" l="1"/>
  <c r="A8" i="8"/>
  <c r="A19" i="8"/>
  <c r="A21" i="8" l="1"/>
  <c r="A9" i="8"/>
  <c r="A10" i="8" l="1"/>
  <c r="A22" i="8"/>
  <c r="A23" i="8" l="1"/>
  <c r="A11" i="8"/>
  <c r="A12" i="8" l="1"/>
  <c r="A24" i="8"/>
  <c r="A13" i="8" l="1"/>
  <c r="A26" i="8" s="1"/>
  <c r="A25" i="8"/>
</calcChain>
</file>

<file path=xl/comments1.xml><?xml version="1.0" encoding="utf-8"?>
<comments xmlns="http://schemas.openxmlformats.org/spreadsheetml/2006/main">
  <authors>
    <author>cgoes</author>
  </authors>
  <commentList>
    <comment ref="A1" authorId="0" shapeId="0">
      <text>
        <r>
          <rPr>
            <b/>
            <sz val="9"/>
            <color indexed="81"/>
            <rFont val="Tahoma"/>
            <family val="2"/>
          </rPr>
          <t>Updated by IMFNT\CGOES on 6/4/2015 3:01:58 PM
Latest revision date 6/4/2015 2:26:27 PM</t>
        </r>
      </text>
    </comment>
    <comment ref="A64" authorId="0" shapeId="0">
      <text>
        <r>
          <rPr>
            <b/>
            <sz val="9"/>
            <color indexed="81"/>
            <rFont val="Tahoma"/>
            <family val="2"/>
          </rPr>
          <t>Time series is not found in the database.</t>
        </r>
      </text>
    </comment>
    <comment ref="A65" authorId="0" shapeId="0">
      <text>
        <r>
          <rPr>
            <b/>
            <sz val="9"/>
            <color indexed="81"/>
            <rFont val="Tahoma"/>
            <family val="2"/>
          </rPr>
          <t>Time series is not found in the database.</t>
        </r>
      </text>
    </comment>
    <comment ref="A66" authorId="0" shapeId="0">
      <text>
        <r>
          <rPr>
            <b/>
            <sz val="9"/>
            <color indexed="81"/>
            <rFont val="Tahoma"/>
            <family val="2"/>
          </rPr>
          <t>Time series is not found in the database.</t>
        </r>
      </text>
    </comment>
    <comment ref="A67" authorId="0" shapeId="0">
      <text>
        <r>
          <rPr>
            <b/>
            <sz val="9"/>
            <color indexed="81"/>
            <rFont val="Tahoma"/>
            <family val="2"/>
          </rPr>
          <t>Time series is not found in the database.</t>
        </r>
      </text>
    </comment>
    <comment ref="A68" authorId="0" shapeId="0">
      <text>
        <r>
          <rPr>
            <b/>
            <sz val="9"/>
            <color indexed="81"/>
            <rFont val="Tahoma"/>
            <family val="2"/>
          </rPr>
          <t>Time series is not found in the database.</t>
        </r>
      </text>
    </comment>
    <comment ref="A69" authorId="0" shapeId="0">
      <text>
        <r>
          <rPr>
            <b/>
            <sz val="9"/>
            <color indexed="81"/>
            <rFont val="Tahoma"/>
            <family val="2"/>
          </rPr>
          <t>Time series is not found in the database.</t>
        </r>
      </text>
    </comment>
    <comment ref="A70" authorId="0" shapeId="0">
      <text>
        <r>
          <rPr>
            <b/>
            <sz val="9"/>
            <color indexed="81"/>
            <rFont val="Tahoma"/>
            <family val="2"/>
          </rPr>
          <t>Time series is not found in the database.</t>
        </r>
      </text>
    </comment>
    <comment ref="A71" authorId="0" shapeId="0">
      <text>
        <r>
          <rPr>
            <b/>
            <sz val="9"/>
            <color indexed="81"/>
            <rFont val="Tahoma"/>
            <family val="2"/>
          </rPr>
          <t>Time series is not found in the database.</t>
        </r>
      </text>
    </comment>
    <comment ref="A72" authorId="0" shapeId="0">
      <text>
        <r>
          <rPr>
            <b/>
            <sz val="9"/>
            <color indexed="81"/>
            <rFont val="Tahoma"/>
            <family val="2"/>
          </rPr>
          <t>Time series is not found in the database.</t>
        </r>
      </text>
    </comment>
    <comment ref="A73" authorId="0" shapeId="0">
      <text>
        <r>
          <rPr>
            <b/>
            <sz val="9"/>
            <color indexed="81"/>
            <rFont val="Tahoma"/>
            <family val="2"/>
          </rPr>
          <t>Time series is not found in the database.</t>
        </r>
      </text>
    </comment>
    <comment ref="A74" authorId="0" shapeId="0">
      <text>
        <r>
          <rPr>
            <b/>
            <sz val="9"/>
            <color indexed="81"/>
            <rFont val="Tahoma"/>
            <family val="2"/>
          </rPr>
          <t>Time series is not found in the database.</t>
        </r>
      </text>
    </comment>
    <comment ref="A75" authorId="0" shapeId="0">
      <text>
        <r>
          <rPr>
            <b/>
            <sz val="9"/>
            <color indexed="81"/>
            <rFont val="Tahoma"/>
            <family val="2"/>
          </rPr>
          <t>Time series is not found in the database.</t>
        </r>
      </text>
    </comment>
    <comment ref="A76" authorId="0" shapeId="0">
      <text>
        <r>
          <rPr>
            <b/>
            <sz val="9"/>
            <color indexed="81"/>
            <rFont val="Tahoma"/>
            <family val="2"/>
          </rPr>
          <t>Time series is not found in the database.</t>
        </r>
      </text>
    </comment>
    <comment ref="A77" authorId="0" shapeId="0">
      <text>
        <r>
          <rPr>
            <b/>
            <sz val="9"/>
            <color indexed="81"/>
            <rFont val="Tahoma"/>
            <family val="2"/>
          </rPr>
          <t>Time series is not found in the database.</t>
        </r>
      </text>
    </comment>
    <comment ref="A78" authorId="0" shapeId="0">
      <text>
        <r>
          <rPr>
            <b/>
            <sz val="9"/>
            <color indexed="81"/>
            <rFont val="Tahoma"/>
            <family val="2"/>
          </rPr>
          <t>Time series is not found in the database.</t>
        </r>
      </text>
    </comment>
    <comment ref="A79" authorId="0" shapeId="0">
      <text>
        <r>
          <rPr>
            <b/>
            <sz val="9"/>
            <color indexed="81"/>
            <rFont val="Tahoma"/>
            <family val="2"/>
          </rPr>
          <t>Time series is not found in the database.</t>
        </r>
      </text>
    </comment>
    <comment ref="A80" authorId="0" shapeId="0">
      <text>
        <r>
          <rPr>
            <b/>
            <sz val="9"/>
            <color indexed="81"/>
            <rFont val="Tahoma"/>
            <family val="2"/>
          </rPr>
          <t>Time series is not found in the database.</t>
        </r>
      </text>
    </comment>
    <comment ref="A81" authorId="0" shapeId="0">
      <text>
        <r>
          <rPr>
            <b/>
            <sz val="9"/>
            <color indexed="81"/>
            <rFont val="Tahoma"/>
            <family val="2"/>
          </rPr>
          <t>Time series is not found in the database.</t>
        </r>
      </text>
    </comment>
    <comment ref="A82" authorId="0" shapeId="0">
      <text>
        <r>
          <rPr>
            <b/>
            <sz val="9"/>
            <color indexed="81"/>
            <rFont val="Tahoma"/>
            <family val="2"/>
          </rPr>
          <t>Time series is not found in the database.</t>
        </r>
      </text>
    </comment>
    <comment ref="A83" authorId="0" shapeId="0">
      <text>
        <r>
          <rPr>
            <b/>
            <sz val="9"/>
            <color indexed="81"/>
            <rFont val="Tahoma"/>
            <family val="2"/>
          </rPr>
          <t>Time series is not found in the database.</t>
        </r>
      </text>
    </comment>
    <comment ref="A84" authorId="0" shapeId="0">
      <text>
        <r>
          <rPr>
            <b/>
            <sz val="9"/>
            <color indexed="81"/>
            <rFont val="Tahoma"/>
            <family val="2"/>
          </rPr>
          <t>Time series is not found in the database.</t>
        </r>
      </text>
    </comment>
    <comment ref="A85" authorId="0" shapeId="0">
      <text>
        <r>
          <rPr>
            <b/>
            <sz val="9"/>
            <color indexed="81"/>
            <rFont val="Tahoma"/>
            <family val="2"/>
          </rPr>
          <t>Time series is not found in the database.</t>
        </r>
      </text>
    </comment>
    <comment ref="A86" authorId="0" shapeId="0">
      <text>
        <r>
          <rPr>
            <b/>
            <sz val="9"/>
            <color indexed="81"/>
            <rFont val="Tahoma"/>
            <family val="2"/>
          </rPr>
          <t>Time series is not found in the database.</t>
        </r>
      </text>
    </comment>
    <comment ref="A87" authorId="0" shapeId="0">
      <text>
        <r>
          <rPr>
            <b/>
            <sz val="9"/>
            <color indexed="81"/>
            <rFont val="Tahoma"/>
            <family val="2"/>
          </rPr>
          <t>Time series is not found in the database.</t>
        </r>
      </text>
    </comment>
    <comment ref="A88" authorId="0" shapeId="0">
      <text>
        <r>
          <rPr>
            <b/>
            <sz val="9"/>
            <color indexed="81"/>
            <rFont val="Tahoma"/>
            <family val="2"/>
          </rPr>
          <t>Time series is not found in the database.</t>
        </r>
      </text>
    </comment>
    <comment ref="A89" authorId="0" shapeId="0">
      <text>
        <r>
          <rPr>
            <b/>
            <sz val="9"/>
            <color indexed="81"/>
            <rFont val="Tahoma"/>
            <family val="2"/>
          </rPr>
          <t>Time series is not found in the database.</t>
        </r>
      </text>
    </comment>
    <comment ref="A90" authorId="0" shapeId="0">
      <text>
        <r>
          <rPr>
            <b/>
            <sz val="9"/>
            <color indexed="81"/>
            <rFont val="Tahoma"/>
            <family val="2"/>
          </rPr>
          <t>Time series is not found in the database.</t>
        </r>
      </text>
    </comment>
    <comment ref="A91" authorId="0" shapeId="0">
      <text>
        <r>
          <rPr>
            <b/>
            <sz val="9"/>
            <color indexed="81"/>
            <rFont val="Tahoma"/>
            <family val="2"/>
          </rPr>
          <t>Time series is not found in the database.</t>
        </r>
      </text>
    </comment>
    <comment ref="A92" authorId="0" shapeId="0">
      <text>
        <r>
          <rPr>
            <b/>
            <sz val="9"/>
            <color indexed="81"/>
            <rFont val="Tahoma"/>
            <family val="2"/>
          </rPr>
          <t>Time series is not found in the database.</t>
        </r>
      </text>
    </comment>
    <comment ref="A93" authorId="0" shapeId="0">
      <text>
        <r>
          <rPr>
            <b/>
            <sz val="9"/>
            <color indexed="81"/>
            <rFont val="Tahoma"/>
            <family val="2"/>
          </rPr>
          <t>Time series is not found in the database.</t>
        </r>
      </text>
    </comment>
    <comment ref="A94" authorId="0" shapeId="0">
      <text>
        <r>
          <rPr>
            <b/>
            <sz val="9"/>
            <color indexed="81"/>
            <rFont val="Tahoma"/>
            <family val="2"/>
          </rPr>
          <t>Time series is not found in the database.</t>
        </r>
      </text>
    </comment>
    <comment ref="A95" authorId="0" shapeId="0">
      <text>
        <r>
          <rPr>
            <b/>
            <sz val="9"/>
            <color indexed="81"/>
            <rFont val="Tahoma"/>
            <family val="2"/>
          </rPr>
          <t>Time series is not found in the database.</t>
        </r>
      </text>
    </comment>
    <comment ref="A96" authorId="0" shapeId="0">
      <text>
        <r>
          <rPr>
            <b/>
            <sz val="9"/>
            <color indexed="81"/>
            <rFont val="Tahoma"/>
            <family val="2"/>
          </rPr>
          <t>Time series is not found in the database.</t>
        </r>
      </text>
    </comment>
    <comment ref="A97" authorId="0" shapeId="0">
      <text>
        <r>
          <rPr>
            <b/>
            <sz val="9"/>
            <color indexed="81"/>
            <rFont val="Tahoma"/>
            <family val="2"/>
          </rPr>
          <t>Time series is not found in the database.</t>
        </r>
      </text>
    </comment>
    <comment ref="A98" authorId="0" shapeId="0">
      <text>
        <r>
          <rPr>
            <b/>
            <sz val="9"/>
            <color indexed="81"/>
            <rFont val="Tahoma"/>
            <family val="2"/>
          </rPr>
          <t>Time series is not found in the database.</t>
        </r>
      </text>
    </comment>
    <comment ref="C99" authorId="0" shapeId="0">
      <text>
        <r>
          <rPr>
            <b/>
            <sz val="9"/>
            <color indexed="81"/>
            <rFont val="Tahoma"/>
            <family val="2"/>
          </rPr>
          <t>The 'Country' dimension does not have 'NGS not adjusted' element.</t>
        </r>
      </text>
    </comment>
    <comment ref="A100" authorId="0" shapeId="0">
      <text>
        <r>
          <rPr>
            <b/>
            <sz val="9"/>
            <color indexed="81"/>
            <rFont val="Tahoma"/>
            <family val="2"/>
          </rPr>
          <t>Time series is not found in the database.</t>
        </r>
      </text>
    </comment>
    <comment ref="A101" authorId="0" shapeId="0">
      <text>
        <r>
          <rPr>
            <b/>
            <sz val="9"/>
            <color indexed="81"/>
            <rFont val="Tahoma"/>
            <family val="2"/>
          </rPr>
          <t>Time series is not found in the database.</t>
        </r>
      </text>
    </comment>
    <comment ref="A102" authorId="0" shapeId="0">
      <text>
        <r>
          <rPr>
            <b/>
            <sz val="9"/>
            <color indexed="81"/>
            <rFont val="Tahoma"/>
            <family val="2"/>
          </rPr>
          <t>Time series is not found in the database.</t>
        </r>
      </text>
    </comment>
    <comment ref="A103" authorId="0" shapeId="0">
      <text>
        <r>
          <rPr>
            <b/>
            <sz val="9"/>
            <color indexed="81"/>
            <rFont val="Tahoma"/>
            <family val="2"/>
          </rPr>
          <t>Time series is not found in the database.</t>
        </r>
      </text>
    </comment>
    <comment ref="A104" authorId="0" shapeId="0">
      <text>
        <r>
          <rPr>
            <b/>
            <sz val="9"/>
            <color indexed="81"/>
            <rFont val="Tahoma"/>
            <family val="2"/>
          </rPr>
          <t>Time series is not found in the database.</t>
        </r>
      </text>
    </comment>
    <comment ref="A105" authorId="0" shapeId="0">
      <text>
        <r>
          <rPr>
            <b/>
            <sz val="9"/>
            <color indexed="81"/>
            <rFont val="Tahoma"/>
            <family val="2"/>
          </rPr>
          <t>Time series is not found in the database.</t>
        </r>
      </text>
    </comment>
  </commentList>
</comments>
</file>

<file path=xl/sharedStrings.xml><?xml version="1.0" encoding="utf-8"?>
<sst xmlns="http://schemas.openxmlformats.org/spreadsheetml/2006/main" count="10220" uniqueCount="1078">
  <si>
    <t>Australia</t>
  </si>
  <si>
    <t>Canada</t>
  </si>
  <si>
    <t>Finland</t>
  </si>
  <si>
    <t>France</t>
  </si>
  <si>
    <t>Germany</t>
  </si>
  <si>
    <t>Ireland</t>
  </si>
  <si>
    <t>Italy</t>
  </si>
  <si>
    <t>Japan</t>
  </si>
  <si>
    <t>Korea</t>
  </si>
  <si>
    <t>Netherlands</t>
  </si>
  <si>
    <t>New Zealand</t>
  </si>
  <si>
    <t>Norway</t>
  </si>
  <si>
    <t>Portugal</t>
  </si>
  <si>
    <t>Singapore</t>
  </si>
  <si>
    <t>Spain</t>
  </si>
  <si>
    <t>Sweden</t>
  </si>
  <si>
    <t>Switzerland</t>
  </si>
  <si>
    <t>United Kingdom</t>
  </si>
  <si>
    <t>United States</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</si>
  <si>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</si>
  <si>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</si>
  <si>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Legend</t>
  </si>
  <si>
    <t>Estimate</t>
  </si>
  <si>
    <t>Estimate of governance (ranges from approximately -2.5 (weak) to 2.5 (strong) governance performance)</t>
  </si>
  <si>
    <t>StdErr</t>
  </si>
  <si>
    <t>Standard error reflects variability around the point estimate of governance.</t>
  </si>
  <si>
    <t>NumSrc</t>
  </si>
  <si>
    <t>Number of data sources on which estimate is based</t>
  </si>
  <si>
    <t>Rank</t>
  </si>
  <si>
    <t>Percentile rank among all countries (ranges from 0 (lowest) to 100 (highest) rank)</t>
  </si>
  <si>
    <t>Lower</t>
  </si>
  <si>
    <t>Lower bound of 90% confidence interval for governance, in percentile rank terms</t>
  </si>
  <si>
    <t>Upper</t>
  </si>
  <si>
    <t>Upper bound of 90% confidence interval for governance, in percentile rank terms</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</si>
  <si>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</si>
  <si>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Country/Territory</t>
  </si>
  <si>
    <t>WBCode</t>
  </si>
  <si>
    <t>AFGHANISTAN</t>
  </si>
  <si>
    <t>AFG</t>
  </si>
  <si>
    <t>ALBANIA</t>
  </si>
  <si>
    <t>ALB</t>
  </si>
  <si>
    <t>ALGERIA</t>
  </si>
  <si>
    <t>DZA</t>
  </si>
  <si>
    <t>AMERICAN SAMOA</t>
  </si>
  <si>
    <t>ASM</t>
  </si>
  <si>
    <t>ANDORRA</t>
  </si>
  <si>
    <t>ADO</t>
  </si>
  <si>
    <t>ANGOLA</t>
  </si>
  <si>
    <t>AGO</t>
  </si>
  <si>
    <t>ANGUILLA</t>
  </si>
  <si>
    <t>AIA</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</si>
  <si>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</si>
  <si>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</si>
  <si>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</si>
  <si>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</si>
  <si>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</si>
  <si>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</si>
  <si>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</si>
  <si>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</si>
  <si>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</si>
  <si>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</si>
  <si>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</si>
  <si>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</si>
  <si>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</si>
  <si>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</si>
  <si>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</si>
  <si>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</si>
  <si>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</si>
  <si>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</si>
  <si>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</si>
  <si>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</si>
  <si>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</si>
  <si>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</si>
  <si>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</si>
  <si>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</si>
  <si>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</si>
  <si>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</si>
  <si>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</si>
  <si>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</si>
  <si>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</si>
  <si>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</si>
  <si>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</si>
  <si>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</si>
  <si>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</si>
  <si>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</si>
  <si>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</si>
  <si>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</si>
  <si>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</si>
  <si>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</si>
  <si>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</si>
  <si>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</si>
  <si>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</si>
  <si>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</si>
  <si>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</si>
  <si>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</si>
  <si>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</si>
  <si>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</si>
  <si>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</si>
  <si>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</si>
  <si>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</si>
  <si>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</si>
  <si>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</si>
  <si>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</si>
  <si>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</si>
  <si>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</si>
  <si>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</si>
  <si>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</si>
  <si>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</si>
  <si>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</si>
  <si>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CAYMAN ISLANDS</t>
  </si>
  <si>
    <t>CYM</t>
  </si>
  <si>
    <t>CENTRAL AFRICAN REPUBLIC</t>
  </si>
  <si>
    <t>CAF</t>
  </si>
  <si>
    <t>CHAD</t>
  </si>
  <si>
    <t>TCD</t>
  </si>
  <si>
    <t>CHILE</t>
  </si>
  <si>
    <t>CHL</t>
  </si>
  <si>
    <t>CHINA</t>
  </si>
  <si>
    <t>CHN</t>
  </si>
  <si>
    <t>COLOMBIA</t>
  </si>
  <si>
    <t>COL</t>
  </si>
  <si>
    <t>COMOROS</t>
  </si>
  <si>
    <t>COM</t>
  </si>
  <si>
    <t>CONGO, DEM. REP.</t>
  </si>
  <si>
    <t>ZAR</t>
  </si>
  <si>
    <t>CONGO, REP.</t>
  </si>
  <si>
    <t>COG</t>
  </si>
  <si>
    <t>COOK ISLANDS</t>
  </si>
  <si>
    <t>COK</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</si>
  <si>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</si>
  <si>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</si>
  <si>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</si>
  <si>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</si>
  <si>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</si>
  <si>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</si>
  <si>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</si>
  <si>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</si>
  <si>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</si>
  <si>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</si>
  <si>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</si>
  <si>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</si>
  <si>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</si>
  <si>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</si>
  <si>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</si>
  <si>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</si>
  <si>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</si>
  <si>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</si>
  <si>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</si>
  <si>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</si>
  <si>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</si>
  <si>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</si>
  <si>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</si>
  <si>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</si>
  <si>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</si>
  <si>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</si>
  <si>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</si>
  <si>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</si>
  <si>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</si>
  <si>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</si>
  <si>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</si>
  <si>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</si>
  <si>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</si>
  <si>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</si>
  <si>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FIJI</t>
  </si>
  <si>
    <t>FJI</t>
  </si>
  <si>
    <t>FINLAND</t>
  </si>
  <si>
    <t>FIN</t>
  </si>
  <si>
    <t>FRANCE</t>
  </si>
  <si>
    <t>FRA</t>
  </si>
  <si>
    <t>FRENCH GUIANA</t>
  </si>
  <si>
    <t>GUF</t>
  </si>
  <si>
    <t>GABON</t>
  </si>
  <si>
    <t>GAB</t>
  </si>
  <si>
    <t>GAMBIA, THE</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</si>
  <si>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</si>
  <si>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</si>
  <si>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</si>
  <si>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</si>
  <si>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</si>
  <si>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</si>
  <si>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</si>
  <si>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</si>
  <si>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</si>
  <si>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</si>
  <si>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</si>
  <si>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</si>
  <si>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</si>
  <si>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</si>
  <si>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</si>
  <si>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</si>
  <si>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</si>
  <si>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</si>
  <si>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</si>
  <si>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</si>
  <si>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</si>
  <si>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</si>
  <si>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</si>
  <si>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</si>
  <si>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</si>
  <si>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</si>
  <si>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</si>
  <si>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</si>
  <si>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</si>
  <si>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</si>
  <si>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</si>
  <si>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</si>
  <si>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</si>
  <si>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</si>
  <si>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</si>
  <si>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</si>
  <si>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</si>
  <si>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</si>
  <si>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</si>
  <si>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</si>
  <si>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</si>
  <si>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</si>
  <si>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</si>
  <si>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</si>
  <si>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</si>
  <si>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</si>
  <si>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</si>
  <si>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</si>
  <si>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</si>
  <si>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</si>
  <si>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</si>
  <si>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JERSEY, CHANNEL ISLANDS</t>
  </si>
  <si>
    <t>JEY</t>
  </si>
  <si>
    <t>JORDAN</t>
  </si>
  <si>
    <t>JOR</t>
  </si>
  <si>
    <t>KAZAKHSTAN</t>
  </si>
  <si>
    <t>KAZ</t>
  </si>
  <si>
    <t>KENYA</t>
  </si>
  <si>
    <t>KEN</t>
  </si>
  <si>
    <t>KIRIBATI</t>
  </si>
  <si>
    <t>KIR</t>
  </si>
  <si>
    <t>KOREA, DEM. REP.</t>
  </si>
  <si>
    <t>PRK</t>
  </si>
  <si>
    <t>KOREA, REP.</t>
  </si>
  <si>
    <t>KOR</t>
  </si>
  <si>
    <t>KOSOVO</t>
  </si>
  <si>
    <t>KSV</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</si>
  <si>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</si>
  <si>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</si>
  <si>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</si>
  <si>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</si>
  <si>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</si>
  <si>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</si>
  <si>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</si>
  <si>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</si>
  <si>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</si>
  <si>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</si>
  <si>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</si>
  <si>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</si>
  <si>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</si>
  <si>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</si>
  <si>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</si>
  <si>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</si>
  <si>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</si>
  <si>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</si>
  <si>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</si>
  <si>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</si>
  <si>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</si>
  <si>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</si>
  <si>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</si>
  <si>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</si>
  <si>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</si>
  <si>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</si>
  <si>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</si>
  <si>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</si>
  <si>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</si>
  <si>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</si>
  <si>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</si>
  <si>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</si>
  <si>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</si>
  <si>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</si>
  <si>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</si>
  <si>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</si>
  <si>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</si>
  <si>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</si>
  <si>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</si>
  <si>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</si>
  <si>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</si>
  <si>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</si>
  <si>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</si>
  <si>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</si>
  <si>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</si>
  <si>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</si>
  <si>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</si>
  <si>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</si>
  <si>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</si>
  <si>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</si>
  <si>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</si>
  <si>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</si>
  <si>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</si>
  <si>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</si>
  <si>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</si>
  <si>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</si>
  <si>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</si>
  <si>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</si>
  <si>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</si>
  <si>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</si>
  <si>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</si>
  <si>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</si>
  <si>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</si>
  <si>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</si>
  <si>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</si>
  <si>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</si>
  <si>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</si>
  <si>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</si>
  <si>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</si>
  <si>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</si>
  <si>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</si>
  <si>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</si>
  <si>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NETHERLANDS ANTILLES (FORMER)</t>
  </si>
  <si>
    <t>ANT</t>
  </si>
  <si>
    <t>NEW CALEDONIA</t>
  </si>
  <si>
    <t>NCL</t>
  </si>
  <si>
    <t>NEW ZEALAND</t>
  </si>
  <si>
    <t>NZL</t>
  </si>
  <si>
    <t>NICARAGUA</t>
  </si>
  <si>
    <t>NIC</t>
  </si>
  <si>
    <t>NIGER</t>
  </si>
  <si>
    <t>NER</t>
  </si>
  <si>
    <t>NIGERIA</t>
  </si>
  <si>
    <t>NGA</t>
  </si>
  <si>
    <t>NIUE</t>
  </si>
  <si>
    <t>NIU</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</si>
  <si>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</si>
  <si>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</si>
  <si>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</si>
  <si>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</si>
  <si>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</si>
  <si>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</si>
  <si>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</si>
  <si>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</si>
  <si>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</si>
  <si>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</si>
  <si>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</si>
  <si>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</si>
  <si>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</si>
  <si>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</si>
  <si>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</si>
  <si>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</si>
  <si>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</si>
  <si>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</si>
  <si>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</si>
  <si>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</si>
  <si>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</si>
  <si>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</si>
  <si>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</si>
  <si>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</si>
  <si>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</si>
  <si>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</si>
  <si>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RÉUNION</t>
  </si>
  <si>
    <t>REU</t>
  </si>
  <si>
    <t>ROMANIA</t>
  </si>
  <si>
    <t>ROM</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</si>
  <si>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</si>
  <si>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</si>
  <si>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</si>
  <si>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</si>
  <si>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</si>
  <si>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</si>
  <si>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</si>
  <si>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</si>
  <si>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</si>
  <si>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</si>
  <si>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</si>
  <si>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</si>
  <si>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</si>
  <si>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</si>
  <si>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</si>
  <si>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</si>
  <si>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</si>
  <si>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</si>
  <si>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</si>
  <si>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</si>
  <si>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</si>
  <si>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</si>
  <si>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</si>
  <si>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</si>
  <si>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</si>
  <si>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</si>
  <si>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</si>
  <si>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</si>
  <si>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</si>
  <si>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</si>
  <si>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</si>
  <si>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</si>
  <si>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</si>
  <si>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</si>
  <si>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</si>
  <si>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</si>
  <si>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</si>
  <si>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</si>
  <si>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</si>
  <si>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</si>
  <si>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</si>
  <si>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</si>
  <si>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</si>
  <si>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</si>
  <si>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</si>
  <si>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</si>
  <si>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</si>
  <si>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</si>
  <si>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</si>
  <si>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</si>
  <si>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</si>
  <si>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</si>
  <si>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</si>
  <si>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</si>
  <si>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</si>
  <si>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</si>
  <si>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</si>
  <si>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</si>
  <si>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</si>
  <si>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</si>
  <si>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</si>
  <si>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</si>
  <si>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</si>
  <si>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</si>
  <si>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</si>
  <si>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TMP</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</si>
  <si>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</si>
  <si>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</si>
  <si>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</si>
  <si>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</si>
  <si>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</si>
  <si>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</si>
  <si>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</si>
  <si>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</si>
  <si>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</si>
  <si>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</si>
  <si>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</si>
  <si>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</si>
  <si>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</si>
  <si>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</si>
  <si>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</si>
  <si>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</si>
  <si>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</si>
  <si>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</si>
  <si>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</si>
  <si>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</si>
  <si>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</si>
  <si>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</si>
  <si>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</si>
  <si>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</si>
  <si>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</si>
  <si>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</si>
  <si>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</si>
  <si>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</si>
  <si>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</si>
  <si>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</si>
  <si>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</si>
  <si>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</si>
  <si>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</si>
  <si>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</si>
  <si>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</si>
  <si>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</si>
  <si>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</si>
  <si>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WBG</t>
  </si>
  <si>
    <t>YEMEN, REP.</t>
  </si>
  <si>
    <t>YEM</t>
  </si>
  <si>
    <t>ZAMBIA</t>
  </si>
  <si>
    <t>ZMB</t>
  </si>
  <si>
    <t>ZIMBABWE</t>
  </si>
  <si>
    <t>ZWE</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</si>
  <si>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</si>
  <si>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</si>
  <si>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</si>
  <si>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</si>
  <si>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</si>
  <si>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</si>
  <si>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RegulatoryQuality</t>
  </si>
  <si>
    <t>Belgium</t>
  </si>
  <si>
    <t>Greece</t>
  </si>
  <si>
    <t>Denmark</t>
  </si>
  <si>
    <t>Austria</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</si>
  <si>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</si>
  <si>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</si>
  <si>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</si>
  <si>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</si>
  <si>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</si>
  <si>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</si>
  <si>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</si>
  <si>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</si>
  <si>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</si>
  <si>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</si>
  <si>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</si>
  <si>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</si>
  <si>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</si>
  <si>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</si>
  <si>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</si>
  <si>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</si>
  <si>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</si>
  <si>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</si>
  <si>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</si>
  <si>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</si>
  <si>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</si>
  <si>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</si>
  <si>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</si>
  <si>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</si>
  <si>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</si>
  <si>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</si>
  <si>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</si>
  <si>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</si>
  <si>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</si>
  <si>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</si>
  <si>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</si>
  <si>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</si>
  <si>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</si>
  <si>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</si>
  <si>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</si>
  <si>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</si>
  <si>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</si>
  <si>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</si>
  <si>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</si>
  <si>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</si>
  <si>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</si>
  <si>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</si>
  <si>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</si>
  <si>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</si>
  <si>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</si>
  <si>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</si>
  <si>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</si>
  <si>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</si>
  <si>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</si>
  <si>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</si>
  <si>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</si>
  <si>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</si>
  <si>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</si>
  <si>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</si>
  <si>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</si>
  <si>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</si>
  <si>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</si>
  <si>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</si>
  <si>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</si>
  <si>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</si>
  <si>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</si>
  <si>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</si>
  <si>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</si>
  <si>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Aruba</t>
  </si>
  <si>
    <t>Andorra</t>
  </si>
  <si>
    <t>AND</t>
  </si>
  <si>
    <t>Afghanistan</t>
  </si>
  <si>
    <t>Angola</t>
  </si>
  <si>
    <t>Albania</t>
  </si>
  <si>
    <t>Arab World</t>
  </si>
  <si>
    <t>ARB</t>
  </si>
  <si>
    <t>United Arab Emirates</t>
  </si>
  <si>
    <t>Argentina</t>
  </si>
  <si>
    <t>Armenia</t>
  </si>
  <si>
    <t>American Samoa</t>
  </si>
  <si>
    <t>Antigua and Barbuda</t>
  </si>
  <si>
    <t>Azerbaijan</t>
  </si>
  <si>
    <t>Burundi</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</si>
  <si>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</si>
  <si>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</si>
  <si>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</si>
  <si>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</si>
  <si>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</si>
  <si>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</si>
  <si>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</si>
  <si>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</si>
  <si>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</si>
  <si>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</si>
  <si>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</si>
  <si>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</si>
  <si>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</si>
  <si>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</si>
  <si>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</si>
  <si>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</si>
  <si>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</si>
  <si>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Central Europe and the Baltics</t>
  </si>
  <si>
    <t>CEB</t>
  </si>
  <si>
    <t>Channel Islands</t>
  </si>
  <si>
    <t>CHI</t>
  </si>
  <si>
    <t>Chile</t>
  </si>
  <si>
    <t>China</t>
  </si>
  <si>
    <t>Cote d'Ivoire</t>
  </si>
  <si>
    <t>Cameroon</t>
  </si>
  <si>
    <t>Congo, Rep.</t>
  </si>
  <si>
    <t>Colombia</t>
  </si>
  <si>
    <t>Comoros</t>
  </si>
  <si>
    <t>Cabo Verde</t>
  </si>
  <si>
    <t>Costa Rica</t>
  </si>
  <si>
    <t>Caribbean small states</t>
  </si>
  <si>
    <t>CSS</t>
  </si>
  <si>
    <t>Cuba</t>
  </si>
  <si>
    <t>Curacao</t>
  </si>
  <si>
    <t>CUW</t>
  </si>
  <si>
    <t>Cayman Islands</t>
  </si>
  <si>
    <t>Cyprus</t>
  </si>
  <si>
    <t>Czech Republic</t>
  </si>
  <si>
    <t>Djibouti</t>
  </si>
  <si>
    <t>Dominica</t>
  </si>
  <si>
    <t>Dominican Republic</t>
  </si>
  <si>
    <t>Algeria</t>
  </si>
  <si>
    <t>East Asia &amp; Pacific (developing only)</t>
  </si>
  <si>
    <t>EAP</t>
  </si>
  <si>
    <t>East Asia &amp; Pacific (all income levels)</t>
  </si>
  <si>
    <t>EAS</t>
  </si>
  <si>
    <t>Europe &amp; Central Asia (developing only)</t>
  </si>
  <si>
    <t>ECA</t>
  </si>
  <si>
    <t>Europe &amp; Central Asia (all income levels)</t>
  </si>
  <si>
    <t>ECS</t>
  </si>
  <si>
    <t>Ecuador</t>
  </si>
  <si>
    <t>Egypt, Arab Rep.</t>
  </si>
  <si>
    <t>Euro area</t>
  </si>
  <si>
    <t>EMU</t>
  </si>
  <si>
    <t>Eritrea</t>
  </si>
  <si>
    <t>Estonia</t>
  </si>
  <si>
    <t>Ethiopia</t>
  </si>
  <si>
    <t>European Union</t>
  </si>
  <si>
    <t>EUU</t>
  </si>
  <si>
    <t>Fragile and conflict affected situations</t>
  </si>
  <si>
    <t>FCS</t>
  </si>
  <si>
    <t>Fiji</t>
  </si>
  <si>
    <t>Faroe Islands</t>
  </si>
  <si>
    <t>FRO</t>
  </si>
  <si>
    <t>Micronesia, Fed. Sts.</t>
  </si>
  <si>
    <t>Gabon</t>
  </si>
  <si>
    <t>Georgia</t>
  </si>
  <si>
    <t>Ghana</t>
  </si>
  <si>
    <t>Guinea</t>
  </si>
  <si>
    <t>Gambia, The</t>
  </si>
  <si>
    <t>Guinea-Bissau</t>
  </si>
  <si>
    <t>Equatorial Guinea</t>
  </si>
  <si>
    <t>Grenada</t>
  </si>
  <si>
    <t>Greenland</t>
  </si>
  <si>
    <t>Guatemala</t>
  </si>
  <si>
    <t>Guam</t>
  </si>
  <si>
    <t>Guyana</t>
  </si>
  <si>
    <t>High income</t>
  </si>
  <si>
    <t>HIC</t>
  </si>
  <si>
    <t>Hong Kong SAR, China</t>
  </si>
  <si>
    <t>Honduras</t>
  </si>
  <si>
    <t>Heavily indebted poor countries (HIPC)</t>
  </si>
  <si>
    <t>HPC</t>
  </si>
  <si>
    <t>Croatia</t>
  </si>
  <si>
    <t>Haiti</t>
  </si>
  <si>
    <t>Hungary</t>
  </si>
  <si>
    <t>Indonesia</t>
  </si>
  <si>
    <t>Isle of Man</t>
  </si>
  <si>
    <t>IMN</t>
  </si>
  <si>
    <t>India</t>
  </si>
  <si>
    <t>Not classified</t>
  </si>
  <si>
    <t>INX</t>
  </si>
  <si>
    <t>Iran, Islamic Rep.</t>
  </si>
  <si>
    <t>Iraq</t>
  </si>
  <si>
    <t>Iceland</t>
  </si>
  <si>
    <t>Israel</t>
  </si>
  <si>
    <t>Jamaica</t>
  </si>
  <si>
    <t>Jordan</t>
  </si>
  <si>
    <t>Kazakhstan</t>
  </si>
  <si>
    <t>Kenya</t>
  </si>
  <si>
    <t>Kyrgyz Republic</t>
  </si>
  <si>
    <t>Cambodia</t>
  </si>
  <si>
    <t>Kiribati</t>
  </si>
  <si>
    <t>St. Kitts and Nevis</t>
  </si>
  <si>
    <t>Korea, Rep.</t>
  </si>
  <si>
    <t>Kosovo</t>
  </si>
  <si>
    <t>Kuwait</t>
  </si>
  <si>
    <t>Latin America &amp; Caribbean (developing only)</t>
  </si>
  <si>
    <t>LAC</t>
  </si>
  <si>
    <t>Lao PDR</t>
  </si>
  <si>
    <t>Lebanon</t>
  </si>
  <si>
    <t>Liberia</t>
  </si>
  <si>
    <t>Libya</t>
  </si>
  <si>
    <t>St. Lucia</t>
  </si>
  <si>
    <t>Latin America &amp; Caribbean (all income levels)</t>
  </si>
  <si>
    <t>LCN</t>
  </si>
  <si>
    <t>Least developed countries: UN classification</t>
  </si>
  <si>
    <t>LDC</t>
  </si>
  <si>
    <t>Low income</t>
  </si>
  <si>
    <t>LIC</t>
  </si>
  <si>
    <t>Liechtenstein</t>
  </si>
  <si>
    <t>Sri Lanka</t>
  </si>
  <si>
    <t>Lower middle income</t>
  </si>
  <si>
    <t>LMC</t>
  </si>
  <si>
    <t>Low &amp; middle income</t>
  </si>
  <si>
    <t>LMY</t>
  </si>
  <si>
    <t>Lesotho</t>
  </si>
  <si>
    <t>Lithuania</t>
  </si>
  <si>
    <t>Luxembourg</t>
  </si>
  <si>
    <t>Latvia</t>
  </si>
  <si>
    <t>Macao SAR, China</t>
  </si>
  <si>
    <t>St. Martin (French part)</t>
  </si>
  <si>
    <t>MAF</t>
  </si>
  <si>
    <t>Morocco</t>
  </si>
  <si>
    <t>Monaco</t>
  </si>
  <si>
    <t>Moldova</t>
  </si>
  <si>
    <t>Madagascar</t>
  </si>
  <si>
    <t>Maldives</t>
  </si>
  <si>
    <t>Middle East &amp; North Africa (all income levels)</t>
  </si>
  <si>
    <t>MEA</t>
  </si>
  <si>
    <t>Mexico</t>
  </si>
  <si>
    <t>Marshall Islands</t>
  </si>
  <si>
    <t>Middle income</t>
  </si>
  <si>
    <t>MIC</t>
  </si>
  <si>
    <t>Macedonia, FYR</t>
  </si>
  <si>
    <t>Mali</t>
  </si>
  <si>
    <t>Malta</t>
  </si>
  <si>
    <t>Myanmar</t>
  </si>
  <si>
    <t>Middle East &amp; North Africa (developing only)</t>
  </si>
  <si>
    <t>MNA</t>
  </si>
  <si>
    <t>Montenegro</t>
  </si>
  <si>
    <t>Mongolia</t>
  </si>
  <si>
    <t>Northern Mariana Islands</t>
  </si>
  <si>
    <t>MNP</t>
  </si>
  <si>
    <t>Mozambique</t>
  </si>
  <si>
    <t>Mauritania</t>
  </si>
  <si>
    <t>Mauritius</t>
  </si>
  <si>
    <t>Malawi</t>
  </si>
  <si>
    <t>Malaysia</t>
  </si>
  <si>
    <t>North America</t>
  </si>
  <si>
    <t>NAC</t>
  </si>
  <si>
    <t>Namibia</t>
  </si>
  <si>
    <t>New Caledonia</t>
  </si>
  <si>
    <t>Niger</t>
  </si>
  <si>
    <t>Nigeria</t>
  </si>
  <si>
    <t>Nicaragua</t>
  </si>
  <si>
    <t>High income: nonOECD</t>
  </si>
  <si>
    <t>NOC</t>
  </si>
  <si>
    <t>Nepal</t>
  </si>
  <si>
    <t>High income: OECD</t>
  </si>
  <si>
    <t>OEC</t>
  </si>
  <si>
    <t>OECD members</t>
  </si>
  <si>
    <t>OED</t>
  </si>
  <si>
    <t>Oman</t>
  </si>
  <si>
    <t>Other small states</t>
  </si>
  <si>
    <t>OSS</t>
  </si>
  <si>
    <t>Pakistan</t>
  </si>
  <si>
    <t>Panama</t>
  </si>
  <si>
    <t>Peru</t>
  </si>
  <si>
    <t>Philippines</t>
  </si>
  <si>
    <t>Palau</t>
  </si>
  <si>
    <t>Papua New Guinea</t>
  </si>
  <si>
    <t>Poland</t>
  </si>
  <si>
    <t>Puerto Rico</t>
  </si>
  <si>
    <t>Korea, Dem. People’s Rep.</t>
  </si>
  <si>
    <t>Paraguay</t>
  </si>
  <si>
    <t>Pacific island small states</t>
  </si>
  <si>
    <t>PSS</t>
  </si>
  <si>
    <t>French Polynesia</t>
  </si>
  <si>
    <t>PYF</t>
  </si>
  <si>
    <t>Qatar</t>
  </si>
  <si>
    <t>Romania</t>
  </si>
  <si>
    <t>ROU</t>
  </si>
  <si>
    <t>Russian Federation</t>
  </si>
  <si>
    <t>Rwanda</t>
  </si>
  <si>
    <t>South Asia</t>
  </si>
  <si>
    <t>SAS</t>
  </si>
  <si>
    <t>Saudi Arabia</t>
  </si>
  <si>
    <t>Sudan</t>
  </si>
  <si>
    <t>Senegal</t>
  </si>
  <si>
    <t>Solomon Islands</t>
  </si>
  <si>
    <t>Sierra Leone</t>
  </si>
  <si>
    <t>El Salvador</t>
  </si>
  <si>
    <t>San Marino</t>
  </si>
  <si>
    <t>Somalia</t>
  </si>
  <si>
    <t>Serbia</t>
  </si>
  <si>
    <t>Sub-Saharan Africa (developing only)</t>
  </si>
  <si>
    <t>SSA</t>
  </si>
  <si>
    <t>South Sudan</t>
  </si>
  <si>
    <t>Sub-Saharan Africa (all income levels)</t>
  </si>
  <si>
    <t>SSF</t>
  </si>
  <si>
    <t>Small states</t>
  </si>
  <si>
    <t>SST</t>
  </si>
  <si>
    <t>Sao Tome and Principe</t>
  </si>
  <si>
    <t>Suriname</t>
  </si>
  <si>
    <t>Slovak Republic</t>
  </si>
  <si>
    <t>Slovenia</t>
  </si>
  <si>
    <t>Swaziland</t>
  </si>
  <si>
    <t>Sint Maarten (Dutch part)</t>
  </si>
  <si>
    <t>SXM</t>
  </si>
  <si>
    <t>Seychelles</t>
  </si>
  <si>
    <t>Syrian Arab Republic</t>
  </si>
  <si>
    <t>Turks and Caicos Islands</t>
  </si>
  <si>
    <t>TCA</t>
  </si>
  <si>
    <t>Chad</t>
  </si>
  <si>
    <t>Togo</t>
  </si>
  <si>
    <t>Thailand</t>
  </si>
  <si>
    <t>Tajikistan</t>
  </si>
  <si>
    <t>Turkmenistan</t>
  </si>
  <si>
    <t>Timor-Leste</t>
  </si>
  <si>
    <t>TLS</t>
  </si>
  <si>
    <t>Tonga</t>
  </si>
  <si>
    <t>Trinidad and Tobago</t>
  </si>
  <si>
    <t>Tunisia</t>
  </si>
  <si>
    <t>Turkey</t>
  </si>
  <si>
    <t>Tuvalu</t>
  </si>
  <si>
    <t>Tanzania</t>
  </si>
  <si>
    <t>Uganda</t>
  </si>
  <si>
    <t>Ukraine</t>
  </si>
  <si>
    <t>Upper middle income</t>
  </si>
  <si>
    <t>UMC</t>
  </si>
  <si>
    <t>Uruguay</t>
  </si>
  <si>
    <t>Uzbekistan</t>
  </si>
  <si>
    <t>St. Vincent and the Grenadines</t>
  </si>
  <si>
    <t>Venezuela, RB</t>
  </si>
  <si>
    <t>Virgin Islands (U.S.)</t>
  </si>
  <si>
    <t>Vietnam</t>
  </si>
  <si>
    <t>Vanuatu</t>
  </si>
  <si>
    <t>West Bank and Gaza</t>
  </si>
  <si>
    <t>PSE</t>
  </si>
  <si>
    <t>World</t>
  </si>
  <si>
    <t>WLD</t>
  </si>
  <si>
    <t>Samoa</t>
  </si>
  <si>
    <t>Yemen, Rep.</t>
  </si>
  <si>
    <t>South Africa</t>
  </si>
  <si>
    <t>Congo, Dem. Rep.</t>
  </si>
  <si>
    <t>COD</t>
  </si>
  <si>
    <t>Zambia</t>
  </si>
  <si>
    <t>Zimbabwe</t>
  </si>
  <si>
    <t>1. Public social spending is worth 22% of GDP on average across the OECD</t>
  </si>
  <si>
    <t>1.  Les dépenses sociales publiques s'élèvent à 22% du PIB en moyenne dans la zone OCDE</t>
  </si>
  <si>
    <t>Back to ReadMe</t>
  </si>
  <si>
    <r>
      <t xml:space="preserve">Public social expenditure as a percent of GDP, 2007, peak level after 2007, and 2014 </t>
    </r>
    <r>
      <rPr>
        <vertAlign val="superscript"/>
        <sz val="10"/>
        <rFont val="Arial"/>
        <family val="2"/>
      </rPr>
      <t>1,2</t>
    </r>
  </si>
  <si>
    <r>
      <t xml:space="preserve">Dépenses sociales publiques en pourcentage du PIB, en 2007, niveau le plus élévé depuis 2007, et en 2014 </t>
    </r>
    <r>
      <rPr>
        <vertAlign val="superscript"/>
        <sz val="10"/>
        <rFont val="Arial"/>
        <family val="2"/>
      </rPr>
      <t>1,2</t>
    </r>
  </si>
  <si>
    <r>
      <rPr>
        <i/>
        <sz val="8"/>
        <rFont val="Arial"/>
        <family val="2"/>
      </rPr>
      <t>Note</t>
    </r>
    <r>
      <rPr>
        <sz val="8"/>
        <rFont val="Arial"/>
        <family val="2"/>
      </rPr>
      <t xml:space="preserve">: </t>
    </r>
  </si>
  <si>
    <t xml:space="preserve">1.  Estimated for 2014, on the basis of national sources for non-European OECD countries, and/or OECD (2014b) , the OECD Economic Outlook 95 A, as in May 2014 and EC DG ECFIN (2014), the European Union's Annual Macro-economic database (AMECO) as at May 2014. COFOG data have been used in the case of Switzerland. For detail on the underlying methodology regarding estimates for recent years, and the detailed social expenditure programme data, see Adema, W., P. Fron and M. Ladaique (2011), “Is the European welfare state really more expensive? Indicators on social spending, 1980-2012 and a manual to the OECD Social Expenditure database (SOCX)", OECD Social, Employment and Migration Working Paper No. 124 (www.oecd.org/els/social/expenditure).
</t>
  </si>
  <si>
    <t xml:space="preserve">1. Les estimations pour 2014, sont basées sur les sources nationales pour les pays non Européens de l'OCDE, et/ou OCDE (2014b), les Perspectives économiques de l'OCDE 95A, version Mai 2014 et EC DG ECFIN (2014), la Base de données macro-économique annuelle de l' Union Européenne (AMECO), version Mai 2014. Les données de COFOG ont été utilisées dans le cas de la Suisse. Pour plus de détails sur la méthodologie des estimations pour les années récentes, ainsi que les données de dépenses sociales par programme, voir Adema, W., P. Fron and M. Ladaique (2011), “Is the European welfare state really more expensive? Indicators on social spending, 1980-2012 and a manual to the OECD Social Expenditure database (SOCX)", OECD Social, Employment and Migration Working Paper No. 124 (www.oecd.org/els/social/expenditure).
</t>
  </si>
  <si>
    <t>2. Data for Japan refer to 2011, 2012 for Mexico and 2013 for Chile, Israel, New Zealand and Turkey.</t>
  </si>
  <si>
    <t xml:space="preserve">2. Les données pour le Japon se réfèrent à 2011, à 2012 pour le Mexique et 2013 pour le Chili, Israël, la Nouvelle Zélande et la Turquie.  </t>
  </si>
  <si>
    <t xml:space="preserve">3.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t>
  </si>
  <si>
    <t>3. Les données statistiques concernant Israël sont fournies par et sous la responsabilité des autorités israéliennes compétentes. L’utilisation de ces données par l’OCDE est sans préjudice du statut des hauteurs du Golan, de Jérusalem Est et des colonies de peuplement israéliennes en Cisjordanie aux termes du droit international.</t>
  </si>
  <si>
    <r>
      <t xml:space="preserve">"Peak level after 2007" refers to the highest level over the period 2007-2014, </t>
    </r>
    <r>
      <rPr>
        <i/>
        <sz val="8"/>
        <rFont val="Arial"/>
        <family val="2"/>
      </rPr>
      <t>ie</t>
    </r>
    <r>
      <rPr>
        <sz val="8"/>
        <rFont val="Arial"/>
        <family val="2"/>
      </rPr>
      <t>. to 2009 except for the United States (2010), Slovenia and Japan ( 2011),  Greece and Mexico (2012), France, Belgium, Denmark, Italy, Spain, Portugal, Poland, Switzerland, Slovak Republic (2013), Finland, Netherlands, Czech Republic, Australia, and Korea (2014).</t>
    </r>
  </si>
  <si>
    <t xml:space="preserve">Le « niveau le plus élevé depuis 2007 » correspond au point le plus haut du ratio des dépenses sociales au PIB sur la période 2007 2014, en l’occurrence 2009 sauf pour les États-Unis (2010), le Japon et la Slovénie (2011), la Grèce et le Mexique (2012), la Belgique, le Danemark, la France, l’Italie, la Pologne, le Portugal, la République slovaque, l’Espagne et la Suisse (2013), l’Australie, la République tchèque, la Finlande, la Corée et les Pays-Bas (2014). </t>
  </si>
  <si>
    <r>
      <rPr>
        <i/>
        <sz val="8"/>
        <rFont val="Arial"/>
        <family val="2"/>
      </rPr>
      <t>Source</t>
    </r>
    <r>
      <rPr>
        <sz val="8"/>
        <rFont val="Arial"/>
        <family val="2"/>
      </rPr>
      <t>: OECD (2014), OECD Social Expenditure database,  (www.oecd.org/social/expenditure.htm).</t>
    </r>
  </si>
  <si>
    <r>
      <t xml:space="preserve">Source: </t>
    </r>
    <r>
      <rPr>
        <sz val="8"/>
        <rFont val="Arial"/>
        <family val="2"/>
      </rPr>
      <t>OCDE (2014), Base de données sur les dépenses sociales (SOCX), (www.oecd.org/fr/social/depenses.htm)</t>
    </r>
  </si>
  <si>
    <t>2007-2014</t>
  </si>
  <si>
    <t>2014 (↘)</t>
  </si>
  <si>
    <t>Difference</t>
  </si>
  <si>
    <t>Peak level after 2007</t>
  </si>
  <si>
    <t>Niveau le plus élevé depuis 2007</t>
  </si>
  <si>
    <t>x</t>
  </si>
  <si>
    <t>Finlande</t>
  </si>
  <si>
    <t>Belgique</t>
  </si>
  <si>
    <t>Danemark</t>
  </si>
  <si>
    <t>Italie</t>
  </si>
  <si>
    <t>Autriche</t>
  </si>
  <si>
    <t>Suède</t>
  </si>
  <si>
    <t>Espagne</t>
  </si>
  <si>
    <t>Allemagne</t>
  </si>
  <si>
    <t>Pays-Bas</t>
  </si>
  <si>
    <t>Grèce</t>
  </si>
  <si>
    <t>Slovénie</t>
  </si>
  <si>
    <t>Japon</t>
  </si>
  <si>
    <t>Hongrie</t>
  </si>
  <si>
    <t>Norvège</t>
  </si>
  <si>
    <t>Royaume-Uni</t>
  </si>
  <si>
    <t>OECD</t>
  </si>
  <si>
    <t>OECD-34</t>
  </si>
  <si>
    <t>OCDE</t>
  </si>
  <si>
    <t>Irlande</t>
  </si>
  <si>
    <t>Nouvelle-Zélande</t>
  </si>
  <si>
    <t>PLO</t>
  </si>
  <si>
    <t>Pologne</t>
  </si>
  <si>
    <t>République tchèque</t>
  </si>
  <si>
    <t>Suisse</t>
  </si>
  <si>
    <t>États-Unis</t>
  </si>
  <si>
    <t>Australie</t>
  </si>
  <si>
    <t>République slovaque</t>
  </si>
  <si>
    <t>Islande</t>
  </si>
  <si>
    <t>Estonie</t>
  </si>
  <si>
    <t>IRS</t>
  </si>
  <si>
    <t>Israël</t>
  </si>
  <si>
    <t>Turquie</t>
  </si>
  <si>
    <t>Corée</t>
  </si>
  <si>
    <t>Chili</t>
  </si>
  <si>
    <t>Mexique</t>
  </si>
  <si>
    <t>Count</t>
  </si>
  <si>
    <r>
      <rPr>
        <i/>
        <sz val="8"/>
        <rFont val="Arial"/>
        <family val="2"/>
      </rPr>
      <t>Note</t>
    </r>
    <r>
      <rPr>
        <sz val="8"/>
        <rFont val="Arial"/>
        <family val="2"/>
      </rPr>
      <t xml:space="preserve">: Public social spending totals reflect detailed social expenditure programme data for 1980-2009; national aggregated for 2010-2012 and estimates for 2013, as based on national aggregates in national sources, and/or the OECD Economic Outlook, No 93, May 2013, and the European Union's Annual Macro-economic database (AMECO), as at May 2013. For detail on the underlying methodology regarding estimates for recent years, and the detailed social expenditure programme data, see Adema, W., P. Fron and M. Ladaique (2011), “Is the European welfare state really more expensive? Indicators on social spending, 1980-2012 and a manual to the OECD Social Expenditure database (SOCX)", OECD Social, Employment and Migration Working Paper No. 124 (www.oecd.org/els/social/expenditure).
</t>
    </r>
  </si>
  <si>
    <t>Data for Turkey is not available, and information on national spending aggregates beyond 2010 is not available for Japan, beyond 2012 for Chile, Korea and Mexico. For Chile, due to a break in series as off 2008, data since this year are not comparable with data for previous years.</t>
  </si>
  <si>
    <t>R1</t>
  </si>
  <si>
    <t>R2</t>
  </si>
  <si>
    <t>R3</t>
  </si>
  <si>
    <t>R4</t>
  </si>
  <si>
    <t>R5</t>
  </si>
  <si>
    <t>R6</t>
  </si>
  <si>
    <t>R7</t>
  </si>
  <si>
    <t>R8</t>
  </si>
  <si>
    <t>R9</t>
  </si>
  <si>
    <t>R10</t>
  </si>
  <si>
    <t>R11</t>
  </si>
  <si>
    <t>EcDatabase</t>
  </si>
  <si>
    <t>Series_code</t>
  </si>
  <si>
    <t>Country</t>
  </si>
  <si>
    <t>Indicator</t>
  </si>
  <si>
    <t>Frequency</t>
  </si>
  <si>
    <t>Scale</t>
  </si>
  <si>
    <t>\\RES\WEO\WEO Live</t>
  </si>
  <si>
    <t>614NGS.A</t>
  </si>
  <si>
    <t>NGS</t>
  </si>
  <si>
    <t>Annual</t>
  </si>
  <si>
    <t>Billions</t>
  </si>
  <si>
    <t>213NGS.A</t>
  </si>
  <si>
    <t>193NGS.A</t>
  </si>
  <si>
    <t>122NGS.A</t>
  </si>
  <si>
    <t>913NGS.A</t>
  </si>
  <si>
    <t>124NGS.A</t>
  </si>
  <si>
    <t>963NGS.A</t>
  </si>
  <si>
    <t>223NGS.A</t>
  </si>
  <si>
    <t>156NGS.A</t>
  </si>
  <si>
    <t>228NGS.A</t>
  </si>
  <si>
    <t>924NGS.A</t>
  </si>
  <si>
    <t>960NGS.A</t>
  </si>
  <si>
    <t>423NGS.A</t>
  </si>
  <si>
    <t>935NGS.A</t>
  </si>
  <si>
    <t>128NGS.A</t>
  </si>
  <si>
    <t>163NGS.A</t>
  </si>
  <si>
    <t>172NGS.A</t>
  </si>
  <si>
    <t>132NGS.A</t>
  </si>
  <si>
    <t>134NGS.A</t>
  </si>
  <si>
    <t>652NGS.A</t>
  </si>
  <si>
    <t>174NGS.A</t>
  </si>
  <si>
    <t>532NGS.A</t>
  </si>
  <si>
    <t>Hong Kong SAR</t>
  </si>
  <si>
    <t>944NGS.A</t>
  </si>
  <si>
    <t>176NGS.A</t>
  </si>
  <si>
    <t>534NGS.A</t>
  </si>
  <si>
    <t>536NGS.A</t>
  </si>
  <si>
    <t>178NGS.A</t>
  </si>
  <si>
    <t>436NGS.A</t>
  </si>
  <si>
    <t>136NGS.A</t>
  </si>
  <si>
    <t>158NGS.A</t>
  </si>
  <si>
    <t>542NGS.A</t>
  </si>
  <si>
    <t>137NGS.A</t>
  </si>
  <si>
    <t>548NGS.A</t>
  </si>
  <si>
    <t>181NGS.A</t>
  </si>
  <si>
    <t>684NGS.A</t>
  </si>
  <si>
    <t>273NGS.A</t>
  </si>
  <si>
    <t>728NGS.A</t>
  </si>
  <si>
    <t>138NGS.A</t>
  </si>
  <si>
    <t>196NGS.A</t>
  </si>
  <si>
    <t>278NGS.A</t>
  </si>
  <si>
    <t>142NGS.A</t>
  </si>
  <si>
    <t>283NGS.A</t>
  </si>
  <si>
    <t>566NGS.A</t>
  </si>
  <si>
    <t>964NGS.A</t>
  </si>
  <si>
    <t>182NGS.A</t>
  </si>
  <si>
    <t>922NGS.A</t>
  </si>
  <si>
    <t>Russia</t>
  </si>
  <si>
    <t>718NGS.A</t>
  </si>
  <si>
    <t>724NGS.A</t>
  </si>
  <si>
    <t>576NGS.A</t>
  </si>
  <si>
    <t>936NGS.A</t>
  </si>
  <si>
    <t>961NGS.A</t>
  </si>
  <si>
    <t>199NGS.A</t>
  </si>
  <si>
    <t>184NGS.A</t>
  </si>
  <si>
    <t>144NGS.A</t>
  </si>
  <si>
    <t>146NGS.A</t>
  </si>
  <si>
    <t>528NGS.A</t>
  </si>
  <si>
    <t>Taiwan Province of China</t>
  </si>
  <si>
    <t>738NGS.A</t>
  </si>
  <si>
    <t>578NGS.A</t>
  </si>
  <si>
    <t>186NGS.A</t>
  </si>
  <si>
    <t>926NGS.A</t>
  </si>
  <si>
    <t>112NGS.A</t>
  </si>
  <si>
    <t>111NGS.A</t>
  </si>
  <si>
    <t>202NGS.A</t>
  </si>
  <si>
    <t>Advanced Asia</t>
  </si>
  <si>
    <t>110NGS.A</t>
  </si>
  <si>
    <t>Advanced Economies</t>
  </si>
  <si>
    <t>993NGS.A</t>
  </si>
  <si>
    <t>Advanced Economies excluding Euro Partners</t>
  </si>
  <si>
    <t>906NGS.A</t>
  </si>
  <si>
    <t>Advanced Europe</t>
  </si>
  <si>
    <t>511NGS.A</t>
  </si>
  <si>
    <t>ASEAN-5</t>
  </si>
  <si>
    <t>229NGS.A</t>
  </si>
  <si>
    <t>Asia</t>
  </si>
  <si>
    <t>95051NGS.A</t>
  </si>
  <si>
    <t>Asia and Pacific (EXR) WEO</t>
  </si>
  <si>
    <t>95031NGS.A</t>
  </si>
  <si>
    <t>Australia and New Zealand (EXR) WEO</t>
  </si>
  <si>
    <t>Chain-weighted national account countriesNGS.A</t>
  </si>
  <si>
    <t>Chain-weighted national account countries</t>
  </si>
  <si>
    <t>95091NGS.A</t>
  </si>
  <si>
    <t>East Asia (EXR) WEO</t>
  </si>
  <si>
    <t>505NGS.A</t>
  </si>
  <si>
    <t>Emerging and Developing Asia</t>
  </si>
  <si>
    <t>501NGS.A</t>
  </si>
  <si>
    <t>Emerging and Developing Asia (including NIEs)</t>
  </si>
  <si>
    <t>1912NGS.A</t>
  </si>
  <si>
    <t>Emerging and Developing Europe: central Europe</t>
  </si>
  <si>
    <t>1515NGS.A</t>
  </si>
  <si>
    <t>Emerging Asia</t>
  </si>
  <si>
    <t>995NGS.A</t>
  </si>
  <si>
    <t>Euro Partners</t>
  </si>
  <si>
    <t>970NGS.A</t>
  </si>
  <si>
    <t>Europe</t>
  </si>
  <si>
    <t>99051NGS.A</t>
  </si>
  <si>
    <t>Europe (EXR) WEO</t>
  </si>
  <si>
    <t>998NGS.A</t>
  </si>
  <si>
    <t>216NGS.A</t>
  </si>
  <si>
    <t>Export Earnings: Diversified</t>
  </si>
  <si>
    <t>83NGS.A</t>
  </si>
  <si>
    <t>Export Earnings: Manufactures</t>
  </si>
  <si>
    <t>12013NGS.A</t>
  </si>
  <si>
    <t>G20 (excluding Saudi Arabia)</t>
  </si>
  <si>
    <t>12012NGS.A</t>
  </si>
  <si>
    <t>G20: Advanced economies</t>
  </si>
  <si>
    <t>12011NGS.A</t>
  </si>
  <si>
    <t>G20: Emerging economies</t>
  </si>
  <si>
    <t>120NGS.A</t>
  </si>
  <si>
    <t>G20: includes 19 countries</t>
  </si>
  <si>
    <t>121NGS.A</t>
  </si>
  <si>
    <t>G20: including 19 countries plus European Union countries</t>
  </si>
  <si>
    <t>800NGS.A</t>
  </si>
  <si>
    <t>G20MAP: All countries</t>
  </si>
  <si>
    <t>804NGS.A</t>
  </si>
  <si>
    <t>G20Map: World</t>
  </si>
  <si>
    <t>119NGS.A</t>
  </si>
  <si>
    <t>G7</t>
  </si>
  <si>
    <t>118NGS.A</t>
  </si>
  <si>
    <t>G8</t>
  </si>
  <si>
    <t>101NGS.A</t>
  </si>
  <si>
    <t>Industrial Economies</t>
  </si>
  <si>
    <t>203NGS.A</t>
  </si>
  <si>
    <t>Newly industrialized Asian economies</t>
  </si>
  <si>
    <t>92031NGS.A</t>
  </si>
  <si>
    <t>North America (EXR) WEO</t>
  </si>
  <si>
    <t>997NGS.A</t>
  </si>
  <si>
    <t>Organization for Economic Cooperation and Development (OECD)</t>
  </si>
  <si>
    <t>123NGS.A</t>
  </si>
  <si>
    <t>Other Advanced Economies (Advanced Economies excluding G7 and Euro Area countries)</t>
  </si>
  <si>
    <t>117NGS.A</t>
  </si>
  <si>
    <t xml:space="preserve">Other Advanced Economies (Advanced Economies excluding U.S., Euro Area countries, and Japan) </t>
  </si>
  <si>
    <t>NGS not adjustedNGS.A</t>
  </si>
  <si>
    <t>NGS not adjusted</t>
  </si>
  <si>
    <t>Units</t>
  </si>
  <si>
    <t>95071NGS.A</t>
  </si>
  <si>
    <t>Southeast Asia (EXR) WEO</t>
  </si>
  <si>
    <t>99031NGS.A</t>
  </si>
  <si>
    <t>Western Europe (EXR) WEO</t>
  </si>
  <si>
    <t>92051NGS.A</t>
  </si>
  <si>
    <t>Western Hemisphere (EXR) WEO</t>
  </si>
  <si>
    <t>001NGS.A</t>
  </si>
  <si>
    <t>994NGS.A</t>
  </si>
  <si>
    <t>World excluding Euro Partners</t>
  </si>
  <si>
    <t>0011NGS.A</t>
  </si>
  <si>
    <t>World excluding Ukraine</t>
  </si>
  <si>
    <t>Korak 2011</t>
  </si>
  <si>
    <t>International migrant stock (% of population)</t>
  </si>
  <si>
    <t>SM.POP.TOTL.ZS</t>
  </si>
  <si>
    <t>Population on 1 January by  five year age group, sex and citizenship [migr_pop1ctz]</t>
  </si>
  <si>
    <t>Last update</t>
  </si>
  <si>
    <t>Extracted on</t>
  </si>
  <si>
    <t>Source of data</t>
  </si>
  <si>
    <t>Eurostat</t>
  </si>
  <si>
    <t>CITIZEN</t>
  </si>
  <si>
    <t>Total</t>
  </si>
  <si>
    <t>AGE</t>
  </si>
  <si>
    <t>SEX</t>
  </si>
  <si>
    <t>UNIT</t>
  </si>
  <si>
    <t>Number</t>
  </si>
  <si>
    <t>immigrants</t>
  </si>
  <si>
    <t>eu</t>
  </si>
  <si>
    <t>non-eu</t>
  </si>
  <si>
    <t>check</t>
  </si>
  <si>
    <t>GEO/TIME</t>
  </si>
  <si>
    <t>Germany (until 1990 former territory of the FRG)</t>
  </si>
  <si>
    <t>:</t>
  </si>
  <si>
    <t>Slovakia</t>
  </si>
  <si>
    <t>Former Yugoslav Republic of Macedonia, the</t>
  </si>
  <si>
    <t>Special value:</t>
  </si>
  <si>
    <t>not available</t>
  </si>
  <si>
    <t>Males</t>
  </si>
  <si>
    <t>Females</t>
  </si>
  <si>
    <t>Reporting country</t>
  </si>
  <si>
    <t>Foreign country</t>
  </si>
  <si>
    <t>EU-28 countries except reporting country</t>
  </si>
  <si>
    <t>Non-EU-28 countries nor reporting country</t>
  </si>
  <si>
    <t>Stateless</t>
  </si>
  <si>
    <t>Unknown</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</si>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</sst>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
  </numFmts>
  <fonts count="38"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i/>
      <sz val="11"/>
      <color rgb="FF000000"/>
      <name val="Calibri"/>
      <family val="2"/>
      <scheme val="minor"/>
    </font>
    <font>
      <b/>
      <u/>
      <sz val="11"/>
      <color theme="1"/>
      <name val="Calibri"/>
      <family val="2"/>
      <scheme val="minor"/>
    </font>
    <font>
      <b/>
      <i/>
      <sz val="10"/>
      <color rgb="FFFF0000"/>
      <name val="Arial"/>
      <family val="2"/>
    </font>
    <font>
      <sz val="10"/>
      <name val="Arial"/>
      <family val="2"/>
    </font>
    <font>
      <sz val="18"/>
      <color theme="3"/>
      <name val="Cambria"/>
      <family val="2"/>
      <scheme val="major"/>
    </font>
    <font>
      <sz val="11"/>
      <color theme="1"/>
      <name val="Calibri"/>
      <family val="2"/>
      <scheme val="minor"/>
    </font>
    <font>
      <sz val="12"/>
      <name val="Times New Roman"/>
      <family val="1"/>
    </font>
    <font>
      <b/>
      <sz val="10"/>
      <color rgb="FFFF6600"/>
      <name val="Arial"/>
      <family val="2"/>
    </font>
    <font>
      <u/>
      <sz val="10"/>
      <color theme="10"/>
      <name val="Arial"/>
      <family val="2"/>
    </font>
    <font>
      <vertAlign val="superscript"/>
      <sz val="10"/>
      <name val="Arial"/>
      <family val="2"/>
    </font>
    <font>
      <sz val="12"/>
      <name val="Arial"/>
      <family val="2"/>
    </font>
    <font>
      <sz val="9"/>
      <name val="Arial"/>
      <family val="2"/>
    </font>
    <font>
      <sz val="8"/>
      <name val="Arial"/>
      <family val="2"/>
    </font>
    <font>
      <i/>
      <sz val="8"/>
      <name val="Arial"/>
      <family val="2"/>
    </font>
    <font>
      <b/>
      <sz val="8"/>
      <name val="Arial"/>
      <family val="2"/>
    </font>
    <font>
      <b/>
      <sz val="9"/>
      <name val="Arial"/>
      <family val="2"/>
    </font>
    <font>
      <sz val="9"/>
      <name val="Times New Roman"/>
      <family val="1"/>
    </font>
    <font>
      <sz val="8"/>
      <color theme="1"/>
      <name val="Arial"/>
      <family val="2"/>
    </font>
    <font>
      <b/>
      <sz val="9"/>
      <color indexed="81"/>
      <name val="Tahoma"/>
      <family val="2"/>
    </font>
    <font>
      <sz val="1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44"/>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top style="thin">
        <color indexed="64"/>
      </top>
      <bottom style="thin">
        <color indexed="64"/>
      </bottom>
      <diagonal/>
    </border>
    <border>
      <left style="thin">
        <color indexed="8"/>
      </left>
      <right style="thin">
        <color indexed="8"/>
      </right>
      <top style="thin">
        <color indexed="8"/>
      </top>
      <bottom style="thin">
        <color indexed="8"/>
      </bottom>
      <diagonal/>
    </border>
  </borders>
  <cellStyleXfs count="47">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32" borderId="0" applyNumberFormat="0" applyBorder="0" applyAlignment="0" applyProtection="0"/>
    <xf numFmtId="0" fontId="21" fillId="0" borderId="0"/>
    <xf numFmtId="0" fontId="22" fillId="0" borderId="0" applyNumberFormat="0" applyFill="0" applyBorder="0" applyAlignment="0" applyProtection="0"/>
    <xf numFmtId="0" fontId="23" fillId="0" borderId="0"/>
    <xf numFmtId="0" fontId="24" fillId="0" borderId="0"/>
    <xf numFmtId="0" fontId="26" fillId="0" borderId="0" applyNumberFormat="0" applyFill="0" applyBorder="0" applyAlignment="0" applyProtection="0"/>
    <xf numFmtId="0" fontId="37" fillId="0" borderId="0"/>
  </cellStyleXfs>
  <cellXfs count="74">
    <xf numFmtId="0" fontId="0" fillId="0" borderId="0" xfId="0"/>
    <xf numFmtId="0" fontId="17" fillId="0" borderId="0" xfId="0" applyFont="1"/>
    <xf numFmtId="0" fontId="18" fillId="0" borderId="0" xfId="0" applyFont="1"/>
    <xf numFmtId="0" fontId="19" fillId="0" borderId="0" xfId="0" applyFont="1"/>
    <xf numFmtId="0" fontId="15" fillId="0" borderId="0" xfId="0" applyFont="1"/>
    <xf numFmtId="0" fontId="0" fillId="0" borderId="10" xfId="0" applyBorder="1"/>
    <xf numFmtId="0" fontId="0" fillId="0" borderId="11" xfId="0" applyBorder="1"/>
    <xf numFmtId="0" fontId="15" fillId="0" borderId="10" xfId="0" applyFont="1" applyBorder="1" applyAlignment="1">
      <alignment horizontal="center"/>
    </xf>
    <xf numFmtId="0" fontId="15" fillId="0" borderId="11" xfId="0" applyFont="1" applyBorder="1" applyAlignment="1">
      <alignment horizontal="center"/>
    </xf>
    <xf numFmtId="0" fontId="15" fillId="0" borderId="12" xfId="0" applyFont="1" applyBorder="1" applyAlignment="1">
      <alignment horizontal="center"/>
    </xf>
    <xf numFmtId="0" fontId="15" fillId="0" borderId="13" xfId="0" applyFont="1" applyBorder="1"/>
    <xf numFmtId="0" fontId="15" fillId="0" borderId="14" xfId="0" applyFont="1" applyBorder="1"/>
    <xf numFmtId="0" fontId="15" fillId="0" borderId="13" xfId="0" applyFont="1" applyBorder="1" applyAlignment="1">
      <alignment horizontal="center"/>
    </xf>
    <xf numFmtId="0" fontId="15" fillId="0" borderId="14" xfId="0" applyFont="1" applyBorder="1" applyAlignment="1">
      <alignment horizontal="center"/>
    </xf>
    <xf numFmtId="0" fontId="15" fillId="0" borderId="15" xfId="0" applyFont="1" applyBorder="1" applyAlignment="1">
      <alignment horizontal="center"/>
    </xf>
    <xf numFmtId="2" fontId="0" fillId="0" borderId="0" xfId="0" applyNumberFormat="1" applyFill="1" applyBorder="1"/>
    <xf numFmtId="2" fontId="0" fillId="0" borderId="16" xfId="0" applyNumberFormat="1" applyFill="1" applyBorder="1"/>
    <xf numFmtId="0" fontId="0" fillId="0" borderId="14" xfId="0" applyBorder="1"/>
    <xf numFmtId="0" fontId="0" fillId="0" borderId="15" xfId="0" applyBorder="1"/>
    <xf numFmtId="0" fontId="0" fillId="0" borderId="0" xfId="0"/>
    <xf numFmtId="0" fontId="0" fillId="0" borderId="0" xfId="0"/>
    <xf numFmtId="0" fontId="23" fillId="0" borderId="0" xfId="43"/>
    <xf numFmtId="14" fontId="23" fillId="0" borderId="0" xfId="43" applyNumberFormat="1"/>
    <xf numFmtId="0" fontId="24" fillId="33" borderId="0" xfId="44" applyFill="1"/>
    <xf numFmtId="0" fontId="24" fillId="0" borderId="0" xfId="44"/>
    <xf numFmtId="0" fontId="26" fillId="0" borderId="0" xfId="45"/>
    <xf numFmtId="0" fontId="24" fillId="33" borderId="0" xfId="44" applyFill="1" applyAlignment="1">
      <alignment horizontal="right"/>
    </xf>
    <xf numFmtId="0" fontId="30" fillId="33" borderId="0" xfId="44" applyFont="1" applyFill="1"/>
    <xf numFmtId="2" fontId="30" fillId="33" borderId="0" xfId="44" applyNumberFormat="1" applyFont="1" applyFill="1" applyAlignment="1"/>
    <xf numFmtId="2" fontId="31" fillId="33" borderId="0" xfId="44" applyNumberFormat="1" applyFont="1" applyFill="1" applyAlignment="1">
      <alignment horizontal="left"/>
    </xf>
    <xf numFmtId="0" fontId="32" fillId="33" borderId="0" xfId="44" applyFont="1" applyFill="1"/>
    <xf numFmtId="0" fontId="29" fillId="33" borderId="0" xfId="44" applyFont="1" applyFill="1" applyAlignment="1">
      <alignment horizontal="right"/>
    </xf>
    <xf numFmtId="0" fontId="29" fillId="0" borderId="0" xfId="44" applyFont="1"/>
    <xf numFmtId="0" fontId="29" fillId="0" borderId="0" xfId="44" applyFont="1" applyFill="1"/>
    <xf numFmtId="0" fontId="29" fillId="0" borderId="0" xfId="44" applyFont="1" applyAlignment="1">
      <alignment horizontal="right"/>
    </xf>
    <xf numFmtId="0" fontId="29" fillId="0" borderId="14" xfId="44" applyFont="1" applyBorder="1" applyAlignment="1">
      <alignment horizontal="right"/>
    </xf>
    <xf numFmtId="0" fontId="29" fillId="0" borderId="0" xfId="44" applyFont="1" applyBorder="1" applyAlignment="1">
      <alignment horizontal="right"/>
    </xf>
    <xf numFmtId="3" fontId="29" fillId="0" borderId="0" xfId="44" applyNumberFormat="1" applyFont="1" applyFill="1"/>
    <xf numFmtId="2" fontId="29" fillId="0" borderId="0" xfId="44" applyNumberFormat="1" applyFont="1" applyFill="1"/>
    <xf numFmtId="2" fontId="29" fillId="0" borderId="0" xfId="44" applyNumberFormat="1" applyFont="1"/>
    <xf numFmtId="1" fontId="29" fillId="0" borderId="0" xfId="44" applyNumberFormat="1" applyFont="1" applyFill="1"/>
    <xf numFmtId="3" fontId="29" fillId="0" borderId="0" xfId="44" applyNumberFormat="1" applyFont="1"/>
    <xf numFmtId="1" fontId="29" fillId="0" borderId="0" xfId="44" applyNumberFormat="1" applyFont="1" applyFill="1" applyAlignment="1">
      <alignment horizontal="right"/>
    </xf>
    <xf numFmtId="1" fontId="29" fillId="0" borderId="0" xfId="44" applyNumberFormat="1" applyFont="1" applyAlignment="1">
      <alignment horizontal="right"/>
    </xf>
    <xf numFmtId="0" fontId="33" fillId="0" borderId="0" xfId="44" applyFont="1" applyFill="1"/>
    <xf numFmtId="0" fontId="24" fillId="0" borderId="0" xfId="44" applyAlignment="1">
      <alignment horizontal="right"/>
    </xf>
    <xf numFmtId="4" fontId="29" fillId="0" borderId="0" xfId="44" applyNumberFormat="1" applyFont="1" applyFill="1"/>
    <xf numFmtId="0" fontId="34" fillId="0" borderId="0" xfId="44" applyFont="1"/>
    <xf numFmtId="0" fontId="34" fillId="0" borderId="17" xfId="44" applyFont="1" applyBorder="1" applyAlignment="1">
      <alignment horizontal="right"/>
    </xf>
    <xf numFmtId="0" fontId="30" fillId="0" borderId="0" xfId="44" applyFont="1"/>
    <xf numFmtId="0" fontId="30" fillId="0" borderId="0" xfId="44" applyFont="1" applyAlignment="1">
      <alignment horizontal="right"/>
    </xf>
    <xf numFmtId="11" fontId="0" fillId="0" borderId="0" xfId="0" applyNumberFormat="1"/>
    <xf numFmtId="0" fontId="0" fillId="0" borderId="0" xfId="0" applyNumberFormat="1"/>
    <xf numFmtId="0" fontId="20" fillId="0" borderId="0" xfId="0" applyFont="1" applyAlignment="1">
      <alignment horizontal="left" wrapText="1" readingOrder="1"/>
    </xf>
    <xf numFmtId="0" fontId="35" fillId="0" borderId="0" xfId="44" applyFont="1" applyAlignment="1">
      <alignment wrapText="1"/>
    </xf>
    <xf numFmtId="0" fontId="30" fillId="0" borderId="0" xfId="44" applyFont="1" applyAlignment="1">
      <alignment wrapText="1"/>
    </xf>
    <xf numFmtId="0" fontId="30" fillId="33" borderId="0" xfId="44" applyFont="1" applyFill="1" applyAlignment="1">
      <alignment wrapText="1"/>
    </xf>
    <xf numFmtId="0" fontId="24" fillId="33" borderId="0" xfId="44" applyFill="1" applyAlignment="1">
      <alignment wrapText="1"/>
    </xf>
    <xf numFmtId="0" fontId="24" fillId="0" borderId="0" xfId="44" applyAlignment="1">
      <alignment wrapText="1"/>
    </xf>
    <xf numFmtId="0" fontId="30" fillId="0" borderId="0" xfId="44" applyFont="1" applyFill="1" applyAlignment="1">
      <alignment horizontal="justify" vertical="top" wrapText="1"/>
    </xf>
    <xf numFmtId="0" fontId="30" fillId="0" borderId="0" xfId="44" applyFont="1" applyFill="1" applyAlignment="1">
      <alignment wrapText="1"/>
    </xf>
    <xf numFmtId="0" fontId="25" fillId="33" borderId="0" xfId="44" applyFont="1" applyFill="1" applyAlignment="1">
      <alignment horizontal="center" wrapText="1"/>
    </xf>
    <xf numFmtId="0" fontId="21" fillId="33" borderId="0" xfId="44" applyFont="1" applyFill="1" applyAlignment="1">
      <alignment horizontal="center" wrapText="1"/>
    </xf>
    <xf numFmtId="0" fontId="28" fillId="33" borderId="0" xfId="44" applyFont="1" applyFill="1" applyAlignment="1">
      <alignment wrapText="1"/>
    </xf>
    <xf numFmtId="0" fontId="29" fillId="33" borderId="0" xfId="44" applyFont="1" applyFill="1" applyAlignment="1">
      <alignment horizontal="center" wrapText="1"/>
    </xf>
    <xf numFmtId="0" fontId="21" fillId="0" borderId="0" xfId="46" applyNumberFormat="1" applyFont="1" applyFill="1" applyBorder="1" applyAlignment="1"/>
    <xf numFmtId="0" fontId="37" fillId="0" borderId="0" xfId="46"/>
    <xf numFmtId="164" fontId="21" fillId="0" borderId="0" xfId="46" applyNumberFormat="1" applyFont="1" applyFill="1" applyBorder="1" applyAlignment="1"/>
    <xf numFmtId="0" fontId="37" fillId="0" borderId="0" xfId="46" applyFont="1"/>
    <xf numFmtId="0" fontId="21" fillId="34" borderId="18" xfId="46" applyNumberFormat="1" applyFont="1" applyFill="1" applyBorder="1" applyAlignment="1"/>
    <xf numFmtId="3" fontId="21" fillId="0" borderId="18" xfId="46" applyNumberFormat="1" applyFont="1" applyFill="1" applyBorder="1" applyAlignment="1"/>
    <xf numFmtId="3" fontId="37" fillId="0" borderId="0" xfId="46" applyNumberFormat="1"/>
    <xf numFmtId="0" fontId="21" fillId="0" borderId="18" xfId="46" applyNumberFormat="1" applyFont="1" applyFill="1" applyBorder="1" applyAlignment="1"/>
    <xf numFmtId="2" fontId="0" fillId="0" borderId="0" xfId="0" applyNumberFormat="1"/>
  </cellXfs>
  <cellStyles count="47">
    <cellStyle name="_x000d__x000a_JournalTemplate=C:\COMFO\CTALK\JOURSTD.TPL_x000d__x000a_LbStateAddress=3 3 0 251 1 89 2 311_x000d__x000a_LbStateJou" xfId="41"/>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Hyperlink" xfId="45" builtinId="8"/>
    <cellStyle name="Input" xfId="8" builtinId="20" customBuiltin="1"/>
    <cellStyle name="Linked Cell" xfId="11" builtinId="24" customBuiltin="1"/>
    <cellStyle name="Neutral" xfId="7" builtinId="28" customBuiltin="1"/>
    <cellStyle name="Normal" xfId="0" builtinId="0"/>
    <cellStyle name="Normal 2" xfId="43"/>
    <cellStyle name="Normal 3" xfId="44"/>
    <cellStyle name="Normal 4" xfId="46"/>
    <cellStyle name="Note" xfId="14" builtinId="10" customBuiltin="1"/>
    <cellStyle name="Output" xfId="9" builtinId="21" customBuiltin="1"/>
    <cellStyle name="Title 2" xfId="42"/>
    <cellStyle name="Total" xfId="16"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9712663667206152"/>
          <c:y val="0.18873421713974861"/>
          <c:w val="0.65944603957881009"/>
          <c:h val="0.57787657864772712"/>
        </c:manualLayout>
      </c:layout>
      <c:scatterChart>
        <c:scatterStyle val="lineMarker"/>
        <c:varyColors val="0"/>
        <c:ser>
          <c:idx val="0"/>
          <c:order val="0"/>
          <c:tx>
            <c:v>t+0</c:v>
          </c:tx>
          <c:spPr>
            <a:ln w="28575">
              <a:noFill/>
            </a:ln>
            <a:effectLst/>
          </c:spPr>
          <c:marker>
            <c:symbol val="plus"/>
            <c:size val="7"/>
            <c:spPr>
              <a:noFill/>
              <a:ln w="9525">
                <a:solidFill>
                  <a:prstClr val="black"/>
                </a:solidFill>
              </a:ln>
            </c:spPr>
          </c:marker>
          <c:trendline>
            <c:spPr>
              <a:ln w="25400">
                <a:solidFill>
                  <a:schemeClr val="tx1"/>
                </a:solidFill>
              </a:ln>
            </c:spPr>
            <c:trendlineType val="linear"/>
            <c:dispRSqr val="0"/>
            <c:dispEq val="0"/>
          </c:trendline>
          <c:xVal>
            <c:numRef>
              <c:f>'social expenditure'!$B$4:$T$4</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xVal>
          <c:yVal>
            <c:numRef>
              <c:f>'social expenditure'!$B$2:$T$2</c:f>
              <c:numCache>
                <c:formatCode>General</c:formatCode>
                <c:ptCount val="19"/>
                <c:pt idx="0">
                  <c:v>18.982280254358379</c:v>
                </c:pt>
                <c:pt idx="1">
                  <c:v>16.964146587857957</c:v>
                </c:pt>
                <c:pt idx="2">
                  <c:v>31.036253243348817</c:v>
                </c:pt>
                <c:pt idx="3">
                  <c:v>31.878739725908801</c:v>
                </c:pt>
                <c:pt idx="4">
                  <c:v>25.795395721070445</c:v>
                </c:pt>
                <c:pt idx="5">
                  <c:v>20.989617214220509</c:v>
                </c:pt>
                <c:pt idx="6">
                  <c:v>28.639696990262486</c:v>
                </c:pt>
                <c:pt idx="7">
                  <c:v>23.066453090502399</c:v>
                </c:pt>
                <c:pt idx="8">
                  <c:v>10.408321697023384</c:v>
                </c:pt>
                <c:pt idx="9">
                  <c:v>24.736409704181987</c:v>
                </c:pt>
                <c:pt idx="10">
                  <c:v>20.751991435475663</c:v>
                </c:pt>
                <c:pt idx="11">
                  <c:v>22.029587658106241</c:v>
                </c:pt>
                <c:pt idx="12">
                  <c:v>25.210234402825353</c:v>
                </c:pt>
                <c:pt idx="13">
                  <c:v>#N/A</c:v>
                </c:pt>
                <c:pt idx="14">
                  <c:v>26.766920404461331</c:v>
                </c:pt>
                <c:pt idx="15">
                  <c:v>28.111890081147301</c:v>
                </c:pt>
                <c:pt idx="16">
                  <c:v>19.390150754369717</c:v>
                </c:pt>
                <c:pt idx="17">
                  <c:v>21.737824513790464</c:v>
                </c:pt>
                <c:pt idx="18">
                  <c:v>19.22538097202499</c:v>
                </c:pt>
              </c:numCache>
            </c:numRef>
          </c:yVal>
          <c:smooth val="0"/>
          <c:extLst>
            <c:ext xmlns:c16="http://schemas.microsoft.com/office/drawing/2014/chart" uri="{C3380CC4-5D6E-409C-BE32-E72D297353CC}">
              <c16:uniqueId val="{00000000-2FCE-47DE-8D61-5BFCDB9378A1}"/>
            </c:ext>
          </c:extLst>
        </c:ser>
        <c:ser>
          <c:idx val="1"/>
          <c:order val="1"/>
          <c:tx>
            <c:v>t+10</c:v>
          </c:tx>
          <c:spPr>
            <a:ln w="12700">
              <a:noFill/>
            </a:ln>
            <a:effectLst/>
          </c:spPr>
          <c:marker>
            <c:symbol val="triangle"/>
            <c:size val="7"/>
            <c:spPr>
              <a:noFill/>
              <a:ln>
                <a:solidFill>
                  <a:prstClr val="black"/>
                </a:solidFill>
              </a:ln>
            </c:spPr>
          </c:marker>
          <c:trendline>
            <c:spPr>
              <a:ln w="25400">
                <a:solidFill>
                  <a:schemeClr val="tx1"/>
                </a:solidFill>
                <a:prstDash val="sysDot"/>
              </a:ln>
            </c:spPr>
            <c:trendlineType val="linear"/>
            <c:dispRSqr val="0"/>
            <c:dispEq val="0"/>
          </c:trendline>
          <c:xVal>
            <c:numRef>
              <c:f>'social expenditure'!$B$14:$T$14</c:f>
              <c:numCache>
                <c:formatCode>General</c:formatCode>
                <c:ptCount val="19"/>
                <c:pt idx="0">
                  <c:v>-1.4104926848940299E-3</c:v>
                </c:pt>
                <c:pt idx="1">
                  <c:v>-0.25474753698852398</c:v>
                </c:pt>
                <c:pt idx="2">
                  <c:v>-7.6836887174124305E-2</c:v>
                </c:pt>
                <c:pt idx="3">
                  <c:v>0.12476850893469001</c:v>
                </c:pt>
                <c:pt idx="4">
                  <c:v>-7.8184080055676702E-2</c:v>
                </c:pt>
                <c:pt idx="5">
                  <c:v>4.6312819352960603E-2</c:v>
                </c:pt>
                <c:pt idx="6">
                  <c:v>-4.1806791143206998E-2</c:v>
                </c:pt>
                <c:pt idx="7">
                  <c:v>0.16179322349990199</c:v>
                </c:pt>
                <c:pt idx="8">
                  <c:v>-0.23393359029416799</c:v>
                </c:pt>
                <c:pt idx="9">
                  <c:v>-4.0058230954495497E-2</c:v>
                </c:pt>
                <c:pt idx="10">
                  <c:v>2.3202992225838E-2</c:v>
                </c:pt>
                <c:pt idx="11">
                  <c:v>-5.0813393063361603E-3</c:v>
                </c:pt>
                <c:pt idx="12">
                  <c:v>-1.40524796099506E-2</c:v>
                </c:pt>
                <c:pt idx="13">
                  <c:v>0.169770741865787</c:v>
                </c:pt>
                <c:pt idx="14">
                  <c:v>-8.4321789428999597E-3</c:v>
                </c:pt>
                <c:pt idx="15">
                  <c:v>-4.7647379094016999E-2</c:v>
                </c:pt>
                <c:pt idx="16">
                  <c:v>-7.8386226266831602E-3</c:v>
                </c:pt>
                <c:pt idx="17">
                  <c:v>-0.15861461141755201</c:v>
                </c:pt>
                <c:pt idx="18">
                  <c:v>-0.43768400658303702</c:v>
                </c:pt>
              </c:numCache>
            </c:numRef>
          </c:xVal>
          <c:yVal>
            <c:numRef>
              <c:f>'social expenditure'!$B$2:$T$2</c:f>
              <c:numCache>
                <c:formatCode>General</c:formatCode>
                <c:ptCount val="19"/>
                <c:pt idx="0">
                  <c:v>18.982280254358379</c:v>
                </c:pt>
                <c:pt idx="1">
                  <c:v>16.964146587857957</c:v>
                </c:pt>
                <c:pt idx="2">
                  <c:v>31.036253243348817</c:v>
                </c:pt>
                <c:pt idx="3">
                  <c:v>31.878739725908801</c:v>
                </c:pt>
                <c:pt idx="4">
                  <c:v>25.795395721070445</c:v>
                </c:pt>
                <c:pt idx="5">
                  <c:v>20.989617214220509</c:v>
                </c:pt>
                <c:pt idx="6">
                  <c:v>28.639696990262486</c:v>
                </c:pt>
                <c:pt idx="7">
                  <c:v>23.066453090502399</c:v>
                </c:pt>
                <c:pt idx="8">
                  <c:v>10.408321697023384</c:v>
                </c:pt>
                <c:pt idx="9">
                  <c:v>24.736409704181987</c:v>
                </c:pt>
                <c:pt idx="10">
                  <c:v>20.751991435475663</c:v>
                </c:pt>
                <c:pt idx="11">
                  <c:v>22.029587658106241</c:v>
                </c:pt>
                <c:pt idx="12">
                  <c:v>25.210234402825353</c:v>
                </c:pt>
                <c:pt idx="13">
                  <c:v>#N/A</c:v>
                </c:pt>
                <c:pt idx="14">
                  <c:v>26.766920404461331</c:v>
                </c:pt>
                <c:pt idx="15">
                  <c:v>28.111890081147301</c:v>
                </c:pt>
                <c:pt idx="16">
                  <c:v>19.390150754369717</c:v>
                </c:pt>
                <c:pt idx="17">
                  <c:v>21.737824513790464</c:v>
                </c:pt>
                <c:pt idx="18">
                  <c:v>19.22538097202499</c:v>
                </c:pt>
              </c:numCache>
            </c:numRef>
          </c:yVal>
          <c:smooth val="0"/>
          <c:extLst>
            <c:ext xmlns:c16="http://schemas.microsoft.com/office/drawing/2014/chart" uri="{C3380CC4-5D6E-409C-BE32-E72D297353CC}">
              <c16:uniqueId val="{00000001-2FCE-47DE-8D61-5BFCDB9378A1}"/>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At val="0"/>
        <c:crossBetween val="midCat"/>
      </c:valAx>
      <c:spPr>
        <a:solidFill>
          <a:srgbClr val="FFFFFF"/>
        </a:solidFill>
        <a:ln w="3175">
          <a:solidFill>
            <a:srgbClr val="B3B3B3"/>
          </a:solidFill>
          <a:prstDash val="solid"/>
        </a:ln>
      </c:spPr>
    </c:plotArea>
    <c:legend>
      <c:legendPos val="r"/>
      <c:layout>
        <c:manualLayout>
          <c:xMode val="edge"/>
          <c:yMode val="edge"/>
          <c:x val="0.28486705363019765"/>
          <c:y val="3.1279976040869436E-3"/>
          <c:w val="0.66904680688093143"/>
          <c:h val="0.16689357429428345"/>
        </c:manualLayout>
      </c:layout>
      <c:overlay val="0"/>
      <c:txPr>
        <a:bodyPr/>
        <a:lstStyle/>
        <a:p>
          <a:pPr>
            <a:defRPr sz="900">
              <a:latin typeface="Times New Roman" pitchFamily="18" charset="0"/>
              <a:cs typeface="Times New Roman" pitchFamily="18" charset="0"/>
            </a:defRPr>
          </a:pPr>
          <a:endParaRPr lang="en-US"/>
        </a:p>
      </c:txPr>
    </c:legend>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9712663667206152"/>
          <c:y val="0.18873421713974861"/>
          <c:w val="0.65944603957881009"/>
          <c:h val="0.57787657864772712"/>
        </c:manualLayout>
      </c:layout>
      <c:scatterChart>
        <c:scatterStyle val="lineMarker"/>
        <c:varyColors val="0"/>
        <c:ser>
          <c:idx val="0"/>
          <c:order val="0"/>
          <c:tx>
            <c:v>t+0</c:v>
          </c:tx>
          <c:spPr>
            <a:ln w="28575">
              <a:noFill/>
            </a:ln>
            <a:effectLst/>
          </c:spPr>
          <c:marker>
            <c:symbol val="plus"/>
            <c:size val="7"/>
            <c:spPr>
              <a:noFill/>
              <a:ln w="9525">
                <a:solidFill>
                  <a:prstClr val="black"/>
                </a:solidFill>
              </a:ln>
            </c:spPr>
          </c:marker>
          <c:trendline>
            <c:spPr>
              <a:ln w="25400">
                <a:solidFill>
                  <a:schemeClr val="tx1"/>
                </a:solidFill>
              </a:ln>
            </c:spPr>
            <c:trendlineType val="linear"/>
            <c:dispRSqr val="0"/>
            <c:dispEq val="0"/>
          </c:trendline>
          <c:xVal>
            <c:numRef>
              <c:f>intergenerational!$B$4:$T$4</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xVal>
          <c:yVal>
            <c:numRef>
              <c:f>intergenerational!$B$2:$T$2</c:f>
              <c:numCache>
                <c:formatCode>General</c:formatCode>
                <c:ptCount val="19"/>
                <c:pt idx="0">
                  <c:v>0.26</c:v>
                </c:pt>
                <c:pt idx="1">
                  <c:v>0.19</c:v>
                </c:pt>
                <c:pt idx="2">
                  <c:v>0.18</c:v>
                </c:pt>
                <c:pt idx="3">
                  <c:v>0.41</c:v>
                </c:pt>
                <c:pt idx="4">
                  <c:v>0.32</c:v>
                </c:pt>
                <c:pt idx="5">
                  <c:v>0.35</c:v>
                </c:pt>
                <c:pt idx="6">
                  <c:v>0.5</c:v>
                </c:pt>
                <c:pt idx="7">
                  <c:v>0.34</c:v>
                </c:pt>
                <c:pt idx="9">
                  <c:v>0.45</c:v>
                </c:pt>
                <c:pt idx="10">
                  <c:v>0.28999999999999998</c:v>
                </c:pt>
                <c:pt idx="11">
                  <c:v>0.17</c:v>
                </c:pt>
                <c:pt idx="12">
                  <c:v>0.68</c:v>
                </c:pt>
                <c:pt idx="14">
                  <c:v>0.4</c:v>
                </c:pt>
                <c:pt idx="15">
                  <c:v>0.27</c:v>
                </c:pt>
                <c:pt idx="16">
                  <c:v>0.46</c:v>
                </c:pt>
                <c:pt idx="17">
                  <c:v>0.5</c:v>
                </c:pt>
                <c:pt idx="18">
                  <c:v>0.47</c:v>
                </c:pt>
              </c:numCache>
            </c:numRef>
          </c:yVal>
          <c:smooth val="0"/>
          <c:extLst>
            <c:ext xmlns:c16="http://schemas.microsoft.com/office/drawing/2014/chart" uri="{C3380CC4-5D6E-409C-BE32-E72D297353CC}">
              <c16:uniqueId val="{00000000-FF33-43F0-88ED-3B67C3AFF370}"/>
            </c:ext>
          </c:extLst>
        </c:ser>
        <c:ser>
          <c:idx val="1"/>
          <c:order val="1"/>
          <c:tx>
            <c:v>t+10</c:v>
          </c:tx>
          <c:spPr>
            <a:ln w="12700">
              <a:noFill/>
            </a:ln>
            <a:effectLst/>
          </c:spPr>
          <c:marker>
            <c:symbol val="triangle"/>
            <c:size val="7"/>
            <c:spPr>
              <a:noFill/>
              <a:ln>
                <a:solidFill>
                  <a:prstClr val="black"/>
                </a:solidFill>
              </a:ln>
            </c:spPr>
          </c:marker>
          <c:trendline>
            <c:spPr>
              <a:ln w="25400">
                <a:solidFill>
                  <a:schemeClr val="tx1"/>
                </a:solidFill>
                <a:prstDash val="sysDot"/>
              </a:ln>
            </c:spPr>
            <c:trendlineType val="linear"/>
            <c:dispRSqr val="0"/>
            <c:dispEq val="0"/>
          </c:trendline>
          <c:xVal>
            <c:numRef>
              <c:f>intergenerational!$B$14:$T$14</c:f>
              <c:numCache>
                <c:formatCode>General</c:formatCode>
                <c:ptCount val="19"/>
                <c:pt idx="0">
                  <c:v>-1.4104926848940299E-3</c:v>
                </c:pt>
                <c:pt idx="1">
                  <c:v>-0.25474753698852398</c:v>
                </c:pt>
                <c:pt idx="2">
                  <c:v>-7.6836887174124305E-2</c:v>
                </c:pt>
                <c:pt idx="3">
                  <c:v>0.12476850893469001</c:v>
                </c:pt>
                <c:pt idx="4">
                  <c:v>-7.8184080055676702E-2</c:v>
                </c:pt>
                <c:pt idx="5">
                  <c:v>4.6312819352960603E-2</c:v>
                </c:pt>
                <c:pt idx="6">
                  <c:v>-4.1806791143206998E-2</c:v>
                </c:pt>
                <c:pt idx="7">
                  <c:v>0.16179322349990199</c:v>
                </c:pt>
                <c:pt idx="8">
                  <c:v>-0.23393359029416799</c:v>
                </c:pt>
                <c:pt idx="9">
                  <c:v>-4.0058230954495497E-2</c:v>
                </c:pt>
                <c:pt idx="10">
                  <c:v>2.3202992225838E-2</c:v>
                </c:pt>
                <c:pt idx="11">
                  <c:v>-5.0813393063361603E-3</c:v>
                </c:pt>
                <c:pt idx="12">
                  <c:v>-1.40524796099506E-2</c:v>
                </c:pt>
                <c:pt idx="13">
                  <c:v>0.169770741865787</c:v>
                </c:pt>
                <c:pt idx="14">
                  <c:v>-8.4321789428999597E-3</c:v>
                </c:pt>
                <c:pt idx="15">
                  <c:v>-4.7647379094016999E-2</c:v>
                </c:pt>
                <c:pt idx="16">
                  <c:v>-7.8386226266831602E-3</c:v>
                </c:pt>
                <c:pt idx="17">
                  <c:v>-0.15861461141755201</c:v>
                </c:pt>
                <c:pt idx="18">
                  <c:v>-0.43768400658303702</c:v>
                </c:pt>
              </c:numCache>
            </c:numRef>
          </c:xVal>
          <c:yVal>
            <c:numRef>
              <c:f>intergenerational!$B$2:$T$2</c:f>
              <c:numCache>
                <c:formatCode>General</c:formatCode>
                <c:ptCount val="19"/>
                <c:pt idx="0">
                  <c:v>0.26</c:v>
                </c:pt>
                <c:pt idx="1">
                  <c:v>0.19</c:v>
                </c:pt>
                <c:pt idx="2">
                  <c:v>0.18</c:v>
                </c:pt>
                <c:pt idx="3">
                  <c:v>0.41</c:v>
                </c:pt>
                <c:pt idx="4">
                  <c:v>0.32</c:v>
                </c:pt>
                <c:pt idx="5">
                  <c:v>0.35</c:v>
                </c:pt>
                <c:pt idx="6">
                  <c:v>0.5</c:v>
                </c:pt>
                <c:pt idx="7">
                  <c:v>0.34</c:v>
                </c:pt>
                <c:pt idx="9">
                  <c:v>0.45</c:v>
                </c:pt>
                <c:pt idx="10">
                  <c:v>0.28999999999999998</c:v>
                </c:pt>
                <c:pt idx="11">
                  <c:v>0.17</c:v>
                </c:pt>
                <c:pt idx="12">
                  <c:v>0.68</c:v>
                </c:pt>
                <c:pt idx="14">
                  <c:v>0.4</c:v>
                </c:pt>
                <c:pt idx="15">
                  <c:v>0.27</c:v>
                </c:pt>
                <c:pt idx="16">
                  <c:v>0.46</c:v>
                </c:pt>
                <c:pt idx="17">
                  <c:v>0.5</c:v>
                </c:pt>
                <c:pt idx="18">
                  <c:v>0.47</c:v>
                </c:pt>
              </c:numCache>
            </c:numRef>
          </c:yVal>
          <c:smooth val="0"/>
          <c:extLst>
            <c:ext xmlns:c16="http://schemas.microsoft.com/office/drawing/2014/chart" uri="{C3380CC4-5D6E-409C-BE32-E72D297353CC}">
              <c16:uniqueId val="{00000001-FF33-43F0-88ED-3B67C3AFF370}"/>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legend>
      <c:legendPos val="r"/>
      <c:layout>
        <c:manualLayout>
          <c:xMode val="edge"/>
          <c:yMode val="edge"/>
          <c:x val="0.28486705363019765"/>
          <c:y val="3.1279976040869436E-3"/>
          <c:w val="0.66904680688093143"/>
          <c:h val="0.16689357429428345"/>
        </c:manualLayout>
      </c:layout>
      <c:overlay val="0"/>
      <c:txPr>
        <a:bodyPr/>
        <a:lstStyle/>
        <a:p>
          <a:pPr>
            <a:defRPr sz="900">
              <a:latin typeface="Times New Roman" pitchFamily="18" charset="0"/>
              <a:cs typeface="Times New Roman" pitchFamily="18" charset="0"/>
            </a:defRPr>
          </a:pPr>
          <a:endParaRPr lang="en-US"/>
        </a:p>
      </c:txPr>
    </c:legend>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104042710757496"/>
          <c:y val="5.5519425559588935E-2"/>
          <c:w val="0.7055322612656294"/>
          <c:h val="0.71109137022788671"/>
        </c:manualLayout>
      </c:layout>
      <c:scatterChart>
        <c:scatterStyle val="lineMarker"/>
        <c:varyColors val="0"/>
        <c:ser>
          <c:idx val="0"/>
          <c:order val="0"/>
          <c:tx>
            <c:v>t+0</c:v>
          </c:tx>
          <c:spPr>
            <a:ln w="28575">
              <a:noFill/>
            </a:ln>
            <a:effectLst/>
          </c:spPr>
          <c:marker>
            <c:symbol val="plus"/>
            <c:size val="7"/>
            <c:spPr>
              <a:noFill/>
              <a:ln w="9525">
                <a:noFill/>
              </a:ln>
            </c:spPr>
          </c:marker>
          <c:dLbls>
            <c:dLbl>
              <c:idx val="0"/>
              <c:layout/>
              <c:tx>
                <c:strRef>
                  <c:f>intergenerational!$B$1</c:f>
                  <c:strCache>
                    <c:ptCount val="1"/>
                    <c:pt idx="0">
                      <c:v>AUS</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{A5DB6FEB-9852-4C63-B864-00A927B83928}</c15:txfldGUID>
                      <c15:f>intergenerational!$B$1</c15:f>
                      <c15:dlblFieldTableCache>
                        <c:ptCount val="1"/>
                        <c:pt idx="0">
                          <c:v>AUS</c:v>
                        </c:pt>
                      </c15:dlblFieldTableCache>
                    </c15:dlblFTEntry>
                  </c15:dlblFieldTable>
                  <c15:showDataLabelsRange val="0"/>
                </c:ext>
                <c:ext xmlns:c16="http://schemas.microsoft.com/office/drawing/2014/chart" uri="{C3380CC4-5D6E-409C-BE32-E72D297353CC}">
                  <c16:uniqueId val="{00000000-BCA9-4271-BC98-4902F72B6A98}"/>
                </c:ext>
              </c:extLst>
            </c:dLbl>
            <c:dLbl>
              <c:idx val="1"/>
              <c:layout/>
              <c:tx>
                <c:strRef>
                  <c:f>intergenerational!$C$1</c:f>
                  <c:strCache>
                    <c:ptCount val="1"/>
                    <c:pt idx="0">
                      <c:v>CAN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{884EFC24-476E-4356-9319-0AC25619184C}</c15:txfldGUID>
                      <c15:f>intergenerational!$C$1</c15:f>
                      <c15:dlblFieldTableCache>
                        <c:ptCount val="1"/>
                        <c:pt idx="0">
                          <c:v>CAN</c:v>
                        </c:pt>
                      </c15:dlblFieldTableCache>
                    </c15:dlblFTEntry>
                  </c15:dlblFieldTable>
                  <c15:showDataLabelsRange val="0"/>
                </c:ext>
                <c:ext xmlns:c16="http://schemas.microsoft.com/office/drawing/2014/chart" uri="{C3380CC4-5D6E-409C-BE32-E72D297353CC}">
                  <c16:uniqueId val="{00000001-BCA9-4271-BC98-4902F72B6A98}"/>
                </c:ext>
              </c:extLst>
            </c:dLbl>
            <c:dLbl>
              <c:idx val="2"/>
              <c:layout/>
              <c:tx>
                <c:strRef>
                  <c:f>intergenerational!$D$1</c:f>
                  <c:strCache>
                    <c:ptCount val="1"/>
                    <c:pt idx="0">
                      <c:v>FIN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{6A90EDCD-E08E-4144-ABEB-E7FC8E826ED2}</c15:txfldGUID>
                      <c15:f>intergenerational!$D$1</c15:f>
                      <c15:dlblFieldTableCache>
                        <c:ptCount val="1"/>
                        <c:pt idx="0">
                          <c:v>FIN</c:v>
                        </c:pt>
                      </c15:dlblFieldTableCache>
                    </c15:dlblFTEntry>
                  </c15:dlblFieldTable>
                  <c15:showDataLabelsRange val="0"/>
                </c:ext>
                <c:ext xmlns:c16="http://schemas.microsoft.com/office/drawing/2014/chart" uri="{C3380CC4-5D6E-409C-BE32-E72D297353CC}">
                  <c16:uniqueId val="{00000002-BCA9-4271-BC98-4902F72B6A98}"/>
                </c:ext>
              </c:extLst>
            </c:dLbl>
            <c:dLbl>
              <c:idx val="3"/>
              <c:layout/>
              <c:tx>
                <c:strRef>
                  <c:f>intergenerational!$E$1</c:f>
                  <c:strCache>
                    <c:ptCount val="1"/>
                    <c:pt idx="0">
                      <c:v>FRA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{1C41F595-2AF9-483F-A603-DC8C730D7C08}</c15:txfldGUID>
                      <c15:f>intergenerational!$E$1</c15:f>
                      <c15:dlblFieldTableCache>
                        <c:ptCount val="1"/>
                        <c:pt idx="0">
                          <c:v>FRA</c:v>
                        </c:pt>
                      </c15:dlblFieldTableCache>
                    </c15:dlblFTEntry>
                  </c15:dlblFieldTable>
                  <c15:showDataLabelsRange val="0"/>
                </c:ext>
                <c:ext xmlns:c16="http://schemas.microsoft.com/office/drawing/2014/chart" uri="{C3380CC4-5D6E-409C-BE32-E72D297353CC}">
                  <c16:uniqueId val="{00000003-BCA9-4271-BC98-4902F72B6A98}"/>
                </c:ext>
              </c:extLst>
            </c:dLbl>
            <c:dLbl>
              <c:idx val="4"/>
              <c:layout/>
              <c:tx>
                <c:strRef>
                  <c:f>intergenerational!$F$1</c:f>
                  <c:strCache>
                    <c:ptCount val="1"/>
                    <c:pt idx="0">
                      <c:v>DEU</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{90A5C9F5-994C-4027-BFFB-C744EB18EE59}</c15:txfldGUID>
                      <c15:f>intergenerational!$F$1</c15:f>
                      <c15:dlblFieldTableCache>
                        <c:ptCount val="1"/>
                        <c:pt idx="0">
                          <c:v>DEU</c:v>
                        </c:pt>
                      </c15:dlblFieldTableCache>
                    </c15:dlblFTEntry>
                  </c15:dlblFieldTable>
                  <c15:showDataLabelsRange val="0"/>
                </c:ext>
                <c:ext xmlns:c16="http://schemas.microsoft.com/office/drawing/2014/chart" uri="{C3380CC4-5D6E-409C-BE32-E72D297353CC}">
                  <c16:uniqueId val="{00000004-BCA9-4271-BC98-4902F72B6A98}"/>
                </c:ext>
              </c:extLst>
            </c:dLbl>
            <c:dLbl>
              <c:idx val="5"/>
              <c:layout/>
              <c:tx>
                <c:rich>
                  <a:bodyPr/>
                  <a:lstStyle/>
                  <a:p>
                    <a:r>
                      <a:rPr lang="en-US"/>
                      <a:t>IRL</a:t>
                    </a:r>
                  </a:p>
                </c:rich>
              </c:tx>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CA9-4271-BC98-4902F72B6A98}"/>
                </c:ext>
              </c:extLst>
            </c:dLbl>
            <c:dLbl>
              <c:idx val="6"/>
              <c:layout/>
              <c:tx>
                <c:strRef>
                  <c:f>intergenerational!$H$1</c:f>
                  <c:strCache>
                    <c:ptCount val="1"/>
                    <c:pt idx="0">
                      <c:v>ITA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{C45D5EFD-8895-427E-86BE-0B63455F96C5}</c15:txfldGUID>
                      <c15:f>intergenerational!$H$1</c15:f>
                      <c15:dlblFieldTableCache>
                        <c:ptCount val="1"/>
                        <c:pt idx="0">
                          <c:v>ITA</c:v>
                        </c:pt>
                      </c15:dlblFieldTableCache>
                    </c15:dlblFTEntry>
                  </c15:dlblFieldTable>
                  <c15:showDataLabelsRange val="0"/>
                </c:ext>
                <c:ext xmlns:c16="http://schemas.microsoft.com/office/drawing/2014/chart" uri="{C3380CC4-5D6E-409C-BE32-E72D297353CC}">
                  <c16:uniqueId val="{00000006-BCA9-4271-BC98-4902F72B6A98}"/>
                </c:ext>
              </c:extLst>
            </c:dLbl>
            <c:dLbl>
              <c:idx val="7"/>
              <c:layout/>
              <c:tx>
                <c:strRef>
                  <c:f>intergenerational!$I$1</c:f>
                  <c:strCache>
                    <c:ptCount val="1"/>
                    <c:pt idx="0">
                      <c:v>JPN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{9E66B636-3221-4122-B7FE-39221FC78ADF}</c15:txfldGUID>
                      <c15:f>intergenerational!$I$1</c15:f>
                      <c15:dlblFieldTableCache>
                        <c:ptCount val="1"/>
                        <c:pt idx="0">
                          <c:v>JPN</c:v>
                        </c:pt>
                      </c15:dlblFieldTableCache>
                    </c15:dlblFTEntry>
                  </c15:dlblFieldTable>
                  <c15:showDataLabelsRange val="0"/>
                </c:ext>
                <c:ext xmlns:c16="http://schemas.microsoft.com/office/drawing/2014/chart" uri="{C3380CC4-5D6E-409C-BE32-E72D297353CC}">
                  <c16:uniqueId val="{00000007-BCA9-4271-BC98-4902F72B6A98}"/>
                </c:ext>
              </c:extLst>
            </c:dLbl>
            <c:dLbl>
              <c:idx val="8"/>
              <c:tx>
                <c:strRef>
                  <c:f>intergenerational!$J$1</c:f>
                  <c:strCache>
                    <c:ptCount val="1"/>
                    <c:pt idx="0">
                      <c:v>KOR</c:v>
                    </c:pt>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{97E6E9FA-7994-491E-8A7B-3997F55F312C}</c15:txfldGUID>
                      <c15:f>intergenerational!$J$1</c15:f>
                      <c15:dlblFieldTableCache>
                        <c:ptCount val="1"/>
                        <c:pt idx="0">
                          <c:v>KOR</c:v>
                        </c:pt>
                      </c15:dlblFieldTableCache>
                    </c15:dlblFTEntry>
                  </c15:dlblFieldTable>
                  <c15:showDataLabelsRange val="0"/>
                </c:ext>
                <c:ext xmlns:c16="http://schemas.microsoft.com/office/drawing/2014/chart" uri="{C3380CC4-5D6E-409C-BE32-E72D297353CC}">
                  <c16:uniqueId val="{00000008-BCA9-4271-BC98-4902F72B6A98}"/>
                </c:ext>
              </c:extLst>
            </c:dLbl>
            <c:dLbl>
              <c:idx val="9"/>
              <c:layout/>
              <c:tx>
                <c:strRef>
                  <c:f>intergenerational!$K$1</c:f>
                  <c:strCache>
                    <c:ptCount val="1"/>
                    <c:pt idx="0">
                      <c:v>NET</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{DAB93F55-536B-4E99-8280-7F870835B59D}</c15:txfldGUID>
                      <c15:f>intergenerational!$K$1</c15:f>
                      <c15:dlblFieldTableCache>
                        <c:ptCount val="1"/>
                        <c:pt idx="0">
                          <c:v>NET</c:v>
                        </c:pt>
                      </c15:dlblFieldTableCache>
                    </c15:dlblFTEntry>
                  </c15:dlblFieldTable>
                  <c15:showDataLabelsRange val="0"/>
                </c:ext>
                <c:ext xmlns:c16="http://schemas.microsoft.com/office/drawing/2014/chart" uri="{C3380CC4-5D6E-409C-BE32-E72D297353CC}">
                  <c16:uniqueId val="{00000009-BCA9-4271-BC98-4902F72B6A98}"/>
                </c:ext>
              </c:extLst>
            </c:dLbl>
            <c:dLbl>
              <c:idx val="10"/>
              <c:layout/>
              <c:tx>
                <c:strRef>
                  <c:f>intergenerational!$L$1</c:f>
                  <c:strCache>
                    <c:ptCount val="1"/>
                    <c:pt idx="0">
                      <c:v>NZL</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{7238CEA9-CAE1-4F3C-A3D7-D8421105F288}</c15:txfldGUID>
                      <c15:f>intergenerational!$L$1</c15:f>
                      <c15:dlblFieldTableCache>
                        <c:ptCount val="1"/>
                        <c:pt idx="0">
                          <c:v>NZL</c:v>
                        </c:pt>
                      </c15:dlblFieldTableCache>
                    </c15:dlblFTEntry>
                  </c15:dlblFieldTable>
                  <c15:showDataLabelsRange val="0"/>
                </c:ext>
                <c:ext xmlns:c16="http://schemas.microsoft.com/office/drawing/2014/chart" uri="{C3380CC4-5D6E-409C-BE32-E72D297353CC}">
                  <c16:uniqueId val="{0000000A-BCA9-4271-BC98-4902F72B6A98}"/>
                </c:ext>
              </c:extLst>
            </c:dLbl>
            <c:dLbl>
              <c:idx val="11"/>
              <c:layout/>
              <c:tx>
                <c:strRef>
                  <c:f>intergenerational!$M$1</c:f>
                  <c:strCache>
                    <c:ptCount val="1"/>
                    <c:pt idx="0">
                      <c:v>NOR</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{9360B562-9063-4DF1-80A4-AA02D4BE0FB3}</c15:txfldGUID>
                      <c15:f>intergenerational!$M$1</c15:f>
                      <c15:dlblFieldTableCache>
                        <c:ptCount val="1"/>
                        <c:pt idx="0">
                          <c:v>NOR</c:v>
                        </c:pt>
                      </c15:dlblFieldTableCache>
                    </c15:dlblFTEntry>
                  </c15:dlblFieldTable>
                  <c15:showDataLabelsRange val="0"/>
                </c:ext>
                <c:ext xmlns:c16="http://schemas.microsoft.com/office/drawing/2014/chart" uri="{C3380CC4-5D6E-409C-BE32-E72D297353CC}">
                  <c16:uniqueId val="{0000000B-BCA9-4271-BC98-4902F72B6A98}"/>
                </c:ext>
              </c:extLst>
            </c:dLbl>
            <c:dLbl>
              <c:idx val="12"/>
              <c:layout/>
              <c:tx>
                <c:strRef>
                  <c:f>intergenerational!$N$1</c:f>
                  <c:strCache>
                    <c:ptCount val="1"/>
                    <c:pt idx="0">
                      <c:v>PRT</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{6DCF3CBA-73AB-4723-B8D2-A54F24352B06}</c15:txfldGUID>
                      <c15:f>intergenerational!$N$1</c15:f>
                      <c15:dlblFieldTableCache>
                        <c:ptCount val="1"/>
                        <c:pt idx="0">
                          <c:v>PRT</c:v>
                        </c:pt>
                      </c15:dlblFieldTableCache>
                    </c15:dlblFTEntry>
                  </c15:dlblFieldTable>
                  <c15:showDataLabelsRange val="0"/>
                </c:ext>
                <c:ext xmlns:c16="http://schemas.microsoft.com/office/drawing/2014/chart" uri="{C3380CC4-5D6E-409C-BE32-E72D297353CC}">
                  <c16:uniqueId val="{0000000C-BCA9-4271-BC98-4902F72B6A98}"/>
                </c:ext>
              </c:extLst>
            </c:dLbl>
            <c:dLbl>
              <c:idx val="13"/>
              <c:tx>
                <c:strRef>
                  <c:f>intergenerational!$O$1</c:f>
                  <c:strCache>
                    <c:ptCount val="1"/>
                    <c:pt idx="0">
                      <c:v>SGP</c:v>
                    </c:pt>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{EE3C7F68-8C18-4950-B7A8-6608AFAA4FDB}</c15:txfldGUID>
                      <c15:f>intergenerational!$O$1</c15:f>
                      <c15:dlblFieldTableCache>
                        <c:ptCount val="1"/>
                        <c:pt idx="0">
                          <c:v>SGP</c:v>
                        </c:pt>
                      </c15:dlblFieldTableCache>
                    </c15:dlblFTEntry>
                  </c15:dlblFieldTable>
                  <c15:showDataLabelsRange val="0"/>
                </c:ext>
                <c:ext xmlns:c16="http://schemas.microsoft.com/office/drawing/2014/chart" uri="{C3380CC4-5D6E-409C-BE32-E72D297353CC}">
                  <c16:uniqueId val="{0000000D-BCA9-4271-BC98-4902F72B6A98}"/>
                </c:ext>
              </c:extLst>
            </c:dLbl>
            <c:dLbl>
              <c:idx val="14"/>
              <c:layout/>
              <c:tx>
                <c:strRef>
                  <c:f>intergenerational!$P$1</c:f>
                  <c:strCache>
                    <c:ptCount val="1"/>
                    <c:pt idx="0">
                      <c:v>ESP</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{567C4EF4-A6CB-4975-A1D5-FE43B3F11B06}</c15:txfldGUID>
                      <c15:f>intergenerational!$P$1</c15:f>
                      <c15:dlblFieldTableCache>
                        <c:ptCount val="1"/>
                        <c:pt idx="0">
                          <c:v>ESP</c:v>
                        </c:pt>
                      </c15:dlblFieldTableCache>
                    </c15:dlblFTEntry>
                  </c15:dlblFieldTable>
                  <c15:showDataLabelsRange val="0"/>
                </c:ext>
                <c:ext xmlns:c16="http://schemas.microsoft.com/office/drawing/2014/chart" uri="{C3380CC4-5D6E-409C-BE32-E72D297353CC}">
                  <c16:uniqueId val="{0000000E-BCA9-4271-BC98-4902F72B6A98}"/>
                </c:ext>
              </c:extLst>
            </c:dLbl>
            <c:dLbl>
              <c:idx val="15"/>
              <c:layout/>
              <c:tx>
                <c:strRef>
                  <c:f>intergenerational!$Q$1</c:f>
                  <c:strCache>
                    <c:ptCount val="1"/>
                    <c:pt idx="0">
                      <c:v>SWE</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{64E9BFD0-FBBF-4BC3-A197-6F3C192CA2D7}</c15:txfldGUID>
                      <c15:f>intergenerational!$Q$1</c15:f>
                      <c15:dlblFieldTableCache>
                        <c:ptCount val="1"/>
                        <c:pt idx="0">
                          <c:v>SWE</c:v>
                        </c:pt>
                      </c15:dlblFieldTableCache>
                    </c15:dlblFTEntry>
                  </c15:dlblFieldTable>
                  <c15:showDataLabelsRange val="0"/>
                </c:ext>
                <c:ext xmlns:c16="http://schemas.microsoft.com/office/drawing/2014/chart" uri="{C3380CC4-5D6E-409C-BE32-E72D297353CC}">
                  <c16:uniqueId val="{0000000F-BCA9-4271-BC98-4902F72B6A98}"/>
                </c:ext>
              </c:extLst>
            </c:dLbl>
            <c:dLbl>
              <c:idx val="16"/>
              <c:layout/>
              <c:tx>
                <c:strRef>
                  <c:f>intergenerational!$R$1</c:f>
                  <c:strCache>
                    <c:ptCount val="1"/>
                    <c:pt idx="0">
                      <c:v>CHE</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{FE979E72-3D94-4D10-9784-CDD7D3C8A8FC}</c15:txfldGUID>
                      <c15:f>intergenerational!$R$1</c15:f>
                      <c15:dlblFieldTableCache>
                        <c:ptCount val="1"/>
                        <c:pt idx="0">
                          <c:v>CHE</c:v>
                        </c:pt>
                      </c15:dlblFieldTableCache>
                    </c15:dlblFTEntry>
                  </c15:dlblFieldTable>
                  <c15:showDataLabelsRange val="0"/>
                </c:ext>
                <c:ext xmlns:c16="http://schemas.microsoft.com/office/drawing/2014/chart" uri="{C3380CC4-5D6E-409C-BE32-E72D297353CC}">
                  <c16:uniqueId val="{00000010-BCA9-4271-BC98-4902F72B6A98}"/>
                </c:ext>
              </c:extLst>
            </c:dLbl>
            <c:dLbl>
              <c:idx val="17"/>
              <c:layout/>
              <c:tx>
                <c:strRef>
                  <c:f>intergenerational!$S$1</c:f>
                  <c:strCache>
                    <c:ptCount val="1"/>
                    <c:pt idx="0">
                      <c:v>GBR</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{DA27FE16-76DE-4D12-83E1-E7B54FC49E58}</c15:txfldGUID>
                      <c15:f>intergenerational!$S$1</c15:f>
                      <c15:dlblFieldTableCache>
                        <c:ptCount val="1"/>
                        <c:pt idx="0">
                          <c:v>GBR</c:v>
                        </c:pt>
                      </c15:dlblFieldTableCache>
                    </c15:dlblFTEntry>
                  </c15:dlblFieldTable>
                  <c15:showDataLabelsRange val="0"/>
                </c:ext>
                <c:ext xmlns:c16="http://schemas.microsoft.com/office/drawing/2014/chart" uri="{C3380CC4-5D6E-409C-BE32-E72D297353CC}">
                  <c16:uniqueId val="{00000011-BCA9-4271-BC98-4902F72B6A98}"/>
                </c:ext>
              </c:extLst>
            </c:dLbl>
            <c:dLbl>
              <c:idx val="18"/>
              <c:layout/>
              <c:tx>
                <c:strRef>
                  <c:f>intergenerational!$T$1</c:f>
                  <c:strCache>
                    <c:ptCount val="1"/>
                    <c:pt idx="0">
                      <c:v>USA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{A94840C8-D72D-4693-959A-103DB82C8FA4}</c15:txfldGUID>
                      <c15:f>intergenerational!$T$1</c15:f>
                      <c15:dlblFieldTableCache>
                        <c:ptCount val="1"/>
                        <c:pt idx="0">
                          <c:v>USA</c:v>
                        </c:pt>
                      </c15:dlblFieldTableCache>
                    </c15:dlblFTEntry>
                  </c15:dlblFieldTable>
                  <c15:showDataLabelsRange val="0"/>
                </c:ext>
                <c:ext xmlns:c16="http://schemas.microsoft.com/office/drawing/2014/chart" uri="{C3380CC4-5D6E-409C-BE32-E72D297353CC}">
                  <c16:uniqueId val="{00000012-BCA9-4271-BC98-4902F72B6A98}"/>
                </c:ext>
              </c:extLst>
            </c:dLbl>
            <c:spPr>
              <a:noFill/>
              <a:ln>
                <a:noFill/>
              </a:ln>
              <a:effectLst/>
            </c:spPr>
            <c:txPr>
              <a:bodyPr wrap="square" lIns="38100" tIns="19050" rIns="38100" bIns="19050" anchor="ctr">
                <a:spAutoFit/>
              </a:bodyPr>
              <a:lstStyle/>
              <a:p>
                <a:pPr>
                  <a:defRPr sz="800">
                    <a:latin typeface="Segoe UI"/>
                    <a:ea typeface="Segoe UI"/>
                    <a:cs typeface="Segoe UI"/>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ext>
            </c:extLst>
          </c:dLbls>
          <c:trendline>
            <c:spPr>
              <a:ln w="25400">
                <a:solidFill>
                  <a:schemeClr val="tx1"/>
                </a:solidFill>
              </a:ln>
            </c:spPr>
            <c:trendlineType val="linear"/>
            <c:dispRSqr val="1"/>
            <c:dispEq val="1"/>
            <c:trendlineLbl>
              <c:layout>
                <c:manualLayout>
                  <c:x val="-0.29861995638147698"/>
                  <c:y val="-0.18407875262052992"/>
                </c:manualLayout>
              </c:layout>
              <c:tx>
                <c:rich>
                  <a:bodyPr/>
                  <a:lstStyle/>
                  <a:p>
                    <a:pPr>
                      <a:defRPr/>
                    </a:pPr>
                    <a:r>
                      <a:rPr lang="en-US" baseline="0"/>
                      <a:t>y = 0.2892x + 0.4014</a:t>
                    </a:r>
                    <a:br>
                      <a:rPr lang="en-US" baseline="0"/>
                    </a:br>
                    <a:r>
                      <a:rPr lang="en-US" baseline="0"/>
                      <a:t>R² = 0.1413</a:t>
                    </a:r>
                  </a:p>
                  <a:p>
                    <a:pPr>
                      <a:defRPr/>
                    </a:pPr>
                    <a:r>
                      <a:rPr lang="en-US" baseline="0"/>
                      <a:t>p &lt; 0.17</a:t>
                    </a:r>
                    <a:endParaRPr lang="en-US"/>
                  </a:p>
                </c:rich>
              </c:tx>
              <c:numFmt formatCode="General" sourceLinked="0"/>
            </c:trendlineLbl>
          </c:trendline>
          <c:xVal>
            <c:numRef>
              <c:f>intergenerational!$B$4:$T$4</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xVal>
          <c:yVal>
            <c:numRef>
              <c:f>intergenerational!$B$2:$T$2</c:f>
              <c:numCache>
                <c:formatCode>General</c:formatCode>
                <c:ptCount val="19"/>
                <c:pt idx="0">
                  <c:v>0.26</c:v>
                </c:pt>
                <c:pt idx="1">
                  <c:v>0.19</c:v>
                </c:pt>
                <c:pt idx="2">
                  <c:v>0.18</c:v>
                </c:pt>
                <c:pt idx="3">
                  <c:v>0.41</c:v>
                </c:pt>
                <c:pt idx="4">
                  <c:v>0.32</c:v>
                </c:pt>
                <c:pt idx="5">
                  <c:v>0.35</c:v>
                </c:pt>
                <c:pt idx="6">
                  <c:v>0.5</c:v>
                </c:pt>
                <c:pt idx="7">
                  <c:v>0.34</c:v>
                </c:pt>
                <c:pt idx="9">
                  <c:v>0.45</c:v>
                </c:pt>
                <c:pt idx="10">
                  <c:v>0.28999999999999998</c:v>
                </c:pt>
                <c:pt idx="11">
                  <c:v>0.17</c:v>
                </c:pt>
                <c:pt idx="12">
                  <c:v>0.68</c:v>
                </c:pt>
                <c:pt idx="14">
                  <c:v>0.4</c:v>
                </c:pt>
                <c:pt idx="15">
                  <c:v>0.27</c:v>
                </c:pt>
                <c:pt idx="16">
                  <c:v>0.46</c:v>
                </c:pt>
                <c:pt idx="17">
                  <c:v>0.5</c:v>
                </c:pt>
                <c:pt idx="18">
                  <c:v>0.47</c:v>
                </c:pt>
              </c:numCache>
            </c:numRef>
          </c:yVal>
          <c:smooth val="0"/>
          <c:extLst>
            <c:ext xmlns:c16="http://schemas.microsoft.com/office/drawing/2014/chart" uri="{C3380CC4-5D6E-409C-BE32-E72D297353CC}">
              <c16:uniqueId val="{00000013-BCA9-4271-BC98-4902F72B6A98}"/>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76990712710363"/>
          <c:y val="4.1738585051296538E-2"/>
          <c:w val="0.72680278124610076"/>
          <c:h val="0.72487221073617913"/>
        </c:manualLayout>
      </c:layout>
      <c:scatterChart>
        <c:scatterStyle val="lineMarker"/>
        <c:varyColors val="0"/>
        <c:ser>
          <c:idx val="0"/>
          <c:order val="0"/>
          <c:tx>
            <c:v>t+0</c:v>
          </c:tx>
          <c:spPr>
            <a:ln w="28575">
              <a:noFill/>
            </a:ln>
            <a:effectLst/>
          </c:spPr>
          <c:marker>
            <c:symbol val="none"/>
          </c:marker>
          <c:dLbls>
            <c:dLbl>
              <c:idx val="0"/>
              <c:layout/>
              <c:tx>
                <c:strRef>
                  <c:f>'social expenditure'!$B$1</c:f>
                  <c:strCache>
                    <c:ptCount val="1"/>
                    <c:pt idx="0">
                      <c:v>AUS</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{741C1579-EE48-4F7B-B3AE-78C92CC114EC}</c15:txfldGUID>
                      <c15:f>'social expenditure'!$B$1</c15:f>
                      <c15:dlblFieldTableCache>
                        <c:ptCount val="1"/>
                        <c:pt idx="0">
                          <c:v>AUS</c:v>
                        </c:pt>
                      </c15:dlblFieldTableCache>
                    </c15:dlblFTEntry>
                  </c15:dlblFieldTable>
                  <c15:showDataLabelsRange val="0"/>
                </c:ext>
                <c:ext xmlns:c16="http://schemas.microsoft.com/office/drawing/2014/chart" uri="{C3380CC4-5D6E-409C-BE32-E72D297353CC}">
                  <c16:uniqueId val="{00000000-0CEC-4ACF-BBCB-32CD2F7EC645}"/>
                </c:ext>
              </c:extLst>
            </c:dLbl>
            <c:dLbl>
              <c:idx val="1"/>
              <c:layout/>
              <c:tx>
                <c:strRef>
                  <c:f>'social expenditure'!$C$1</c:f>
                  <c:strCache>
                    <c:ptCount val="1"/>
                    <c:pt idx="0">
                      <c:v>CAN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{578F75B9-C240-41FF-936C-8C6E79D0AE52}</c15:txfldGUID>
                      <c15:f>'social expenditure'!$C$1</c15:f>
                      <c15:dlblFieldTableCache>
                        <c:ptCount val="1"/>
                        <c:pt idx="0">
                          <c:v>CAN</c:v>
                        </c:pt>
                      </c15:dlblFieldTableCache>
                    </c15:dlblFTEntry>
                  </c15:dlblFieldTable>
                  <c15:showDataLabelsRange val="0"/>
                </c:ext>
                <c:ext xmlns:c16="http://schemas.microsoft.com/office/drawing/2014/chart" uri="{C3380CC4-5D6E-409C-BE32-E72D297353CC}">
                  <c16:uniqueId val="{00000001-0CEC-4ACF-BBCB-32CD2F7EC645}"/>
                </c:ext>
              </c:extLst>
            </c:dLbl>
            <c:dLbl>
              <c:idx val="2"/>
              <c:layout/>
              <c:tx>
                <c:strRef>
                  <c:f>'social expenditure'!$D$1</c:f>
                  <c:strCache>
                    <c:ptCount val="1"/>
                    <c:pt idx="0">
                      <c:v>FIN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{09BA97BB-5296-4D61-B713-38EB8E852AAE}</c15:txfldGUID>
                      <c15:f>'social expenditure'!$D$1</c15:f>
                      <c15:dlblFieldTableCache>
                        <c:ptCount val="1"/>
                        <c:pt idx="0">
                          <c:v>FIN</c:v>
                        </c:pt>
                      </c15:dlblFieldTableCache>
                    </c15:dlblFTEntry>
                  </c15:dlblFieldTable>
                  <c15:showDataLabelsRange val="0"/>
                </c:ext>
                <c:ext xmlns:c16="http://schemas.microsoft.com/office/drawing/2014/chart" uri="{C3380CC4-5D6E-409C-BE32-E72D297353CC}">
                  <c16:uniqueId val="{00000002-0CEC-4ACF-BBCB-32CD2F7EC645}"/>
                </c:ext>
              </c:extLst>
            </c:dLbl>
            <c:dLbl>
              <c:idx val="3"/>
              <c:layout/>
              <c:tx>
                <c:strRef>
                  <c:f>'social expenditure'!$E$1</c:f>
                  <c:strCache>
                    <c:ptCount val="1"/>
                    <c:pt idx="0">
                      <c:v>FRA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{6B094019-2588-48A7-B886-61A2479603F2}</c15:txfldGUID>
                      <c15:f>'social expenditure'!$E$1</c15:f>
                      <c15:dlblFieldTableCache>
                        <c:ptCount val="1"/>
                        <c:pt idx="0">
                          <c:v>FRA</c:v>
                        </c:pt>
                      </c15:dlblFieldTableCache>
                    </c15:dlblFTEntry>
                  </c15:dlblFieldTable>
                  <c15:showDataLabelsRange val="0"/>
                </c:ext>
                <c:ext xmlns:c16="http://schemas.microsoft.com/office/drawing/2014/chart" uri="{C3380CC4-5D6E-409C-BE32-E72D297353CC}">
                  <c16:uniqueId val="{00000003-0CEC-4ACF-BBCB-32CD2F7EC645}"/>
                </c:ext>
              </c:extLst>
            </c:dLbl>
            <c:dLbl>
              <c:idx val="4"/>
              <c:layout/>
              <c:tx>
                <c:strRef>
                  <c:f>'social expenditure'!$F$1</c:f>
                  <c:strCache>
                    <c:ptCount val="1"/>
                    <c:pt idx="0">
                      <c:v>DEU</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{BD6E2EC3-FC60-45F4-87C4-3373FBF18A81}</c15:txfldGUID>
                      <c15:f>'social expenditure'!$F$1</c15:f>
                      <c15:dlblFieldTableCache>
                        <c:ptCount val="1"/>
                        <c:pt idx="0">
                          <c:v>DEU</c:v>
                        </c:pt>
                      </c15:dlblFieldTableCache>
                    </c15:dlblFTEntry>
                  </c15:dlblFieldTable>
                  <c15:showDataLabelsRange val="0"/>
                </c:ext>
                <c:ext xmlns:c16="http://schemas.microsoft.com/office/drawing/2014/chart" uri="{C3380CC4-5D6E-409C-BE32-E72D297353CC}">
                  <c16:uniqueId val="{00000004-0CEC-4ACF-BBCB-32CD2F7EC645}"/>
                </c:ext>
              </c:extLst>
            </c:dLbl>
            <c:dLbl>
              <c:idx val="5"/>
              <c:layout/>
              <c:tx>
                <c:strRef>
                  <c:f>'social expenditure'!$G$1</c:f>
                  <c:strCache>
                    <c:ptCount val="1"/>
                    <c:pt idx="0">
                      <c:v>IRL</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{292CE53F-FB5D-4AA5-8C22-1758BC31CBE3}</c15:txfldGUID>
                      <c15:f>'social expenditure'!$G$1</c15:f>
                      <c15:dlblFieldTableCache>
                        <c:ptCount val="1"/>
                        <c:pt idx="0">
                          <c:v>IRL</c:v>
                        </c:pt>
                      </c15:dlblFieldTableCache>
                    </c15:dlblFTEntry>
                  </c15:dlblFieldTable>
                  <c15:showDataLabelsRange val="0"/>
                </c:ext>
                <c:ext xmlns:c16="http://schemas.microsoft.com/office/drawing/2014/chart" uri="{C3380CC4-5D6E-409C-BE32-E72D297353CC}">
                  <c16:uniqueId val="{00000005-0CEC-4ACF-BBCB-32CD2F7EC645}"/>
                </c:ext>
              </c:extLst>
            </c:dLbl>
            <c:dLbl>
              <c:idx val="6"/>
              <c:layout/>
              <c:tx>
                <c:strRef>
                  <c:f>'social expenditure'!$H$1</c:f>
                  <c:strCache>
                    <c:ptCount val="1"/>
                    <c:pt idx="0">
                      <c:v>ITA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{CECE3A3A-CD4D-4892-946F-65489EF2D5F8}</c15:txfldGUID>
                      <c15:f>'social expenditure'!$H$1</c15:f>
                      <c15:dlblFieldTableCache>
                        <c:ptCount val="1"/>
                        <c:pt idx="0">
                          <c:v>ITA</c:v>
                        </c:pt>
                      </c15:dlblFieldTableCache>
                    </c15:dlblFTEntry>
                  </c15:dlblFieldTable>
                  <c15:showDataLabelsRange val="0"/>
                </c:ext>
                <c:ext xmlns:c16="http://schemas.microsoft.com/office/drawing/2014/chart" uri="{C3380CC4-5D6E-409C-BE32-E72D297353CC}">
                  <c16:uniqueId val="{00000006-0CEC-4ACF-BBCB-32CD2F7EC645}"/>
                </c:ext>
              </c:extLst>
            </c:dLbl>
            <c:dLbl>
              <c:idx val="7"/>
              <c:layout/>
              <c:tx>
                <c:strRef>
                  <c:f>'social expenditure'!$I$1</c:f>
                  <c:strCache>
                    <c:ptCount val="1"/>
                    <c:pt idx="0">
                      <c:v>JPN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{67CB57DB-6148-49E3-AFC5-A5331189C80A}</c15:txfldGUID>
                      <c15:f>'social expenditure'!$I$1</c15:f>
                      <c15:dlblFieldTableCache>
                        <c:ptCount val="1"/>
                        <c:pt idx="0">
                          <c:v>JPN</c:v>
                        </c:pt>
                      </c15:dlblFieldTableCache>
                    </c15:dlblFTEntry>
                  </c15:dlblFieldTable>
                  <c15:showDataLabelsRange val="0"/>
                </c:ext>
                <c:ext xmlns:c16="http://schemas.microsoft.com/office/drawing/2014/chart" uri="{C3380CC4-5D6E-409C-BE32-E72D297353CC}">
                  <c16:uniqueId val="{00000007-0CEC-4ACF-BBCB-32CD2F7EC645}"/>
                </c:ext>
              </c:extLst>
            </c:dLbl>
            <c:dLbl>
              <c:idx val="8"/>
              <c:layout>
                <c:manualLayout>
                  <c:x val="-6.7923860470971681E-2"/>
                  <c:y val="-2.2968067513820627E-2"/>
                </c:manualLayout>
              </c:layout>
              <c:tx>
                <c:strRef>
                  <c:f>'social expenditure'!$J$1</c:f>
                  <c:strCache>
                    <c:ptCount val="1"/>
                    <c:pt idx="0">
                      <c:v>KOR</c:v>
                    </c:pt>
                  </c:strCache>
                </c:strRef>
              </c:tx>
              <c:dLblPos val="r"/>
              <c:showLegendKey val="0"/>
              <c:showVal val="1"/>
              <c:showCatName val="0"/>
              <c:showSerName val="0"/>
              <c:showPercent val="0"/>
              <c:showBubbleSize val="0"/>
              <c:extLst>
                <c:ext xmlns:c15="http://schemas.microsoft.com/office/drawing/2012/chart" uri="{CE6537A1-D6FC-4f65-9D91-7224C49458BB}">
                  <c15:layout/>
                  <c15:dlblFieldTable>
                    <c15:dlblFTEntry>
                      <c15:txfldGUID>{1A84F6C0-A5C6-49E8-BC00-8A76C6EA2351}</c15:txfldGUID>
                      <c15:f>'social expenditure'!$J$1</c15:f>
                      <c15:dlblFieldTableCache>
                        <c:ptCount val="1"/>
                        <c:pt idx="0">
                          <c:v>KOR</c:v>
                        </c:pt>
                      </c15:dlblFieldTableCache>
                    </c15:dlblFTEntry>
                  </c15:dlblFieldTable>
                  <c15:showDataLabelsRange val="0"/>
                </c:ext>
                <c:ext xmlns:c16="http://schemas.microsoft.com/office/drawing/2014/chart" uri="{C3380CC4-5D6E-409C-BE32-E72D297353CC}">
                  <c16:uniqueId val="{00000008-0CEC-4ACF-BBCB-32CD2F7EC645}"/>
                </c:ext>
              </c:extLst>
            </c:dLbl>
            <c:dLbl>
              <c:idx val="9"/>
              <c:layout/>
              <c:tx>
                <c:strRef>
                  <c:f>'social expenditure'!$K$1</c:f>
                  <c:strCache>
                    <c:ptCount val="1"/>
                    <c:pt idx="0">
                      <c:v>NET</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{3E2D7262-1014-498A-8E9E-6A68373425F5}</c15:txfldGUID>
                      <c15:f>'social expenditure'!$K$1</c15:f>
                      <c15:dlblFieldTableCache>
                        <c:ptCount val="1"/>
                        <c:pt idx="0">
                          <c:v>NET</c:v>
                        </c:pt>
                      </c15:dlblFieldTableCache>
                    </c15:dlblFTEntry>
                  </c15:dlblFieldTable>
                  <c15:showDataLabelsRange val="0"/>
                </c:ext>
                <c:ext xmlns:c16="http://schemas.microsoft.com/office/drawing/2014/chart" uri="{C3380CC4-5D6E-409C-BE32-E72D297353CC}">
                  <c16:uniqueId val="{00000009-0CEC-4ACF-BBCB-32CD2F7EC645}"/>
                </c:ext>
              </c:extLst>
            </c:dLbl>
            <c:dLbl>
              <c:idx val="10"/>
              <c:layout/>
              <c:tx>
                <c:strRef>
                  <c:f>'social expenditure'!$L$1</c:f>
                  <c:strCache>
                    <c:ptCount val="1"/>
                    <c:pt idx="0">
                      <c:v>NZL</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{2C1167BE-A7D0-4706-B27A-D18074419BD1}</c15:txfldGUID>
                      <c15:f>'social expenditure'!$L$1</c15:f>
                      <c15:dlblFieldTableCache>
                        <c:ptCount val="1"/>
                        <c:pt idx="0">
                          <c:v>NZL</c:v>
                        </c:pt>
                      </c15:dlblFieldTableCache>
                    </c15:dlblFTEntry>
                  </c15:dlblFieldTable>
                  <c15:showDataLabelsRange val="0"/>
                </c:ext>
                <c:ext xmlns:c16="http://schemas.microsoft.com/office/drawing/2014/chart" uri="{C3380CC4-5D6E-409C-BE32-E72D297353CC}">
                  <c16:uniqueId val="{0000000A-0CEC-4ACF-BBCB-32CD2F7EC645}"/>
                </c:ext>
              </c:extLst>
            </c:dLbl>
            <c:dLbl>
              <c:idx val="11"/>
              <c:layout/>
              <c:tx>
                <c:strRef>
                  <c:f>'social expenditure'!$M$1</c:f>
                  <c:strCache>
                    <c:ptCount val="1"/>
                    <c:pt idx="0">
                      <c:v>NOR</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{8FCE791C-B581-43B4-A513-35820CC69070}</c15:txfldGUID>
                      <c15:f>'social expenditure'!$M$1</c15:f>
                      <c15:dlblFieldTableCache>
                        <c:ptCount val="1"/>
                        <c:pt idx="0">
                          <c:v>NOR</c:v>
                        </c:pt>
                      </c15:dlblFieldTableCache>
                    </c15:dlblFTEntry>
                  </c15:dlblFieldTable>
                  <c15:showDataLabelsRange val="0"/>
                </c:ext>
                <c:ext xmlns:c16="http://schemas.microsoft.com/office/drawing/2014/chart" uri="{C3380CC4-5D6E-409C-BE32-E72D297353CC}">
                  <c16:uniqueId val="{0000000B-0CEC-4ACF-BBCB-32CD2F7EC645}"/>
                </c:ext>
              </c:extLst>
            </c:dLbl>
            <c:dLbl>
              <c:idx val="12"/>
              <c:layout/>
              <c:tx>
                <c:strRef>
                  <c:f>'social expenditure'!$N$1</c:f>
                  <c:strCache>
                    <c:ptCount val="1"/>
                    <c:pt idx="0">
                      <c:v>PRT</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{F76E9CD3-BE49-4D34-964A-D619B1B86B81}</c15:txfldGUID>
                      <c15:f>'social expenditure'!$N$1</c15:f>
                      <c15:dlblFieldTableCache>
                        <c:ptCount val="1"/>
                        <c:pt idx="0">
                          <c:v>PRT</c:v>
                        </c:pt>
                      </c15:dlblFieldTableCache>
                    </c15:dlblFTEntry>
                  </c15:dlblFieldTable>
                  <c15:showDataLabelsRange val="0"/>
                </c:ext>
                <c:ext xmlns:c16="http://schemas.microsoft.com/office/drawing/2014/chart" uri="{C3380CC4-5D6E-409C-BE32-E72D297353CC}">
                  <c16:uniqueId val="{0000000C-0CEC-4ACF-BBCB-32CD2F7EC645}"/>
                </c:ext>
              </c:extLst>
            </c:dLbl>
            <c:dLbl>
              <c:idx val="13"/>
              <c:tx>
                <c:strRef>
                  <c:f>'social expenditure'!$O$1</c:f>
                  <c:strCache>
                    <c:ptCount val="1"/>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{1F340AF4-9AE1-4BF8-A29D-589A29F19538}</c15:txfldGUID>
                      <c15:f>'social expenditure'!$O$1</c15:f>
                      <c15:dlblFieldTableCache>
                        <c:ptCount val="1"/>
                      </c15:dlblFieldTableCache>
                    </c15:dlblFTEntry>
                  </c15:dlblFieldTable>
                  <c15:showDataLabelsRange val="0"/>
                </c:ext>
                <c:ext xmlns:c16="http://schemas.microsoft.com/office/drawing/2014/chart" uri="{C3380CC4-5D6E-409C-BE32-E72D297353CC}">
                  <c16:uniqueId val="{0000000D-0CEC-4ACF-BBCB-32CD2F7EC645}"/>
                </c:ext>
              </c:extLst>
            </c:dLbl>
            <c:dLbl>
              <c:idx val="14"/>
              <c:layout/>
              <c:tx>
                <c:strRef>
                  <c:f>'social expenditure'!$P$1</c:f>
                  <c:strCache>
                    <c:ptCount val="1"/>
                    <c:pt idx="0">
                      <c:v>ESP</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{6050B914-1350-4C8E-8DBC-93ED1422FB3D}</c15:txfldGUID>
                      <c15:f>'social expenditure'!$P$1</c15:f>
                      <c15:dlblFieldTableCache>
                        <c:ptCount val="1"/>
                        <c:pt idx="0">
                          <c:v>ESP</c:v>
                        </c:pt>
                      </c15:dlblFieldTableCache>
                    </c15:dlblFTEntry>
                  </c15:dlblFieldTable>
                  <c15:showDataLabelsRange val="0"/>
                </c:ext>
                <c:ext xmlns:c16="http://schemas.microsoft.com/office/drawing/2014/chart" uri="{C3380CC4-5D6E-409C-BE32-E72D297353CC}">
                  <c16:uniqueId val="{0000000E-0CEC-4ACF-BBCB-32CD2F7EC645}"/>
                </c:ext>
              </c:extLst>
            </c:dLbl>
            <c:dLbl>
              <c:idx val="15"/>
              <c:layout/>
              <c:tx>
                <c:strRef>
                  <c:f>'social expenditure'!$Q$1</c:f>
                  <c:strCache>
                    <c:ptCount val="1"/>
                    <c:pt idx="0">
                      <c:v>SWE</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{B36E1129-5F1E-40C9-BC04-FD817A1B5FF7}</c15:txfldGUID>
                      <c15:f>'social expenditure'!$Q$1</c15:f>
                      <c15:dlblFieldTableCache>
                        <c:ptCount val="1"/>
                        <c:pt idx="0">
                          <c:v>SWE</c:v>
                        </c:pt>
                      </c15:dlblFieldTableCache>
                    </c15:dlblFTEntry>
                  </c15:dlblFieldTable>
                  <c15:showDataLabelsRange val="0"/>
                </c:ext>
                <c:ext xmlns:c16="http://schemas.microsoft.com/office/drawing/2014/chart" uri="{C3380CC4-5D6E-409C-BE32-E72D297353CC}">
                  <c16:uniqueId val="{0000000F-0CEC-4ACF-BBCB-32CD2F7EC645}"/>
                </c:ext>
              </c:extLst>
            </c:dLbl>
            <c:dLbl>
              <c:idx val="16"/>
              <c:layout/>
              <c:tx>
                <c:strRef>
                  <c:f>'social expenditure'!$R$1</c:f>
                  <c:strCache>
                    <c:ptCount val="1"/>
                    <c:pt idx="0">
                      <c:v>CHE</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{38F85B09-5187-4492-9192-79CA2C53E1D6}</c15:txfldGUID>
                      <c15:f>'social expenditure'!$R$1</c15:f>
                      <c15:dlblFieldTableCache>
                        <c:ptCount val="1"/>
                        <c:pt idx="0">
                          <c:v>CHE</c:v>
                        </c:pt>
                      </c15:dlblFieldTableCache>
                    </c15:dlblFTEntry>
                  </c15:dlblFieldTable>
                  <c15:showDataLabelsRange val="0"/>
                </c:ext>
                <c:ext xmlns:c16="http://schemas.microsoft.com/office/drawing/2014/chart" uri="{C3380CC4-5D6E-409C-BE32-E72D297353CC}">
                  <c16:uniqueId val="{00000010-0CEC-4ACF-BBCB-32CD2F7EC645}"/>
                </c:ext>
              </c:extLst>
            </c:dLbl>
            <c:dLbl>
              <c:idx val="17"/>
              <c:layout/>
              <c:tx>
                <c:strRef>
                  <c:f>'social expenditure'!$S$1</c:f>
                  <c:strCache>
                    <c:ptCount val="1"/>
                    <c:pt idx="0">
                      <c:v>GBR</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{56F977A5-3B0A-40D4-86E9-23D457B7DC62}</c15:txfldGUID>
                      <c15:f>'social expenditure'!$S$1</c15:f>
                      <c15:dlblFieldTableCache>
                        <c:ptCount val="1"/>
                        <c:pt idx="0">
                          <c:v>GBR</c:v>
                        </c:pt>
                      </c15:dlblFieldTableCache>
                    </c15:dlblFTEntry>
                  </c15:dlblFieldTable>
                  <c15:showDataLabelsRange val="0"/>
                </c:ext>
                <c:ext xmlns:c16="http://schemas.microsoft.com/office/drawing/2014/chart" uri="{C3380CC4-5D6E-409C-BE32-E72D297353CC}">
                  <c16:uniqueId val="{00000011-0CEC-4ACF-BBCB-32CD2F7EC645}"/>
                </c:ext>
              </c:extLst>
            </c:dLbl>
            <c:dLbl>
              <c:idx val="18"/>
              <c:layout/>
              <c:tx>
                <c:strRef>
                  <c:f>'social expenditure'!$T$1</c:f>
                  <c:strCache>
                    <c:ptCount val="1"/>
                    <c:pt idx="0">
                      <c:v>USA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{4AD68AB5-518A-42FC-A428-4AFC2A159A84}</c15:txfldGUID>
                      <c15:f>'social expenditure'!$T$1</c15:f>
                      <c15:dlblFieldTableCache>
                        <c:ptCount val="1"/>
                        <c:pt idx="0">
                          <c:v>USA</c:v>
                        </c:pt>
                      </c15:dlblFieldTableCache>
                    </c15:dlblFTEntry>
                  </c15:dlblFieldTable>
                  <c15:showDataLabelsRange val="0"/>
                </c:ext>
                <c:ext xmlns:c16="http://schemas.microsoft.com/office/drawing/2014/chart" uri="{C3380CC4-5D6E-409C-BE32-E72D297353CC}">
                  <c16:uniqueId val="{00000012-0CEC-4ACF-BBCB-32CD2F7EC645}"/>
                </c:ext>
              </c:extLst>
            </c:dLbl>
            <c:spPr>
              <a:noFill/>
              <a:ln>
                <a:noFill/>
              </a:ln>
              <a:effectLst/>
            </c:spPr>
            <c:txPr>
              <a:bodyPr wrap="square" lIns="38100" tIns="19050" rIns="38100" bIns="19050" anchor="ctr">
                <a:spAutoFit/>
              </a:bodyPr>
              <a:lstStyle/>
              <a:p>
                <a:pPr>
                  <a:defRPr sz="800">
                    <a:latin typeface="Segoe UI"/>
                    <a:ea typeface="Segoe UI"/>
                    <a:cs typeface="Segoe UI"/>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ext>
            </c:extLst>
          </c:dLbls>
          <c:trendline>
            <c:spPr>
              <a:ln w="25400">
                <a:solidFill>
                  <a:schemeClr val="tx1"/>
                </a:solidFill>
              </a:ln>
            </c:spPr>
            <c:trendlineType val="linear"/>
            <c:dispRSqr val="1"/>
            <c:dispEq val="1"/>
            <c:trendlineLbl>
              <c:layout>
                <c:manualLayout>
                  <c:x val="-0.32183357465045304"/>
                  <c:y val="-5.8835869827844389E-2"/>
                </c:manualLayout>
              </c:layout>
              <c:tx>
                <c:rich>
                  <a:bodyPr/>
                  <a:lstStyle/>
                  <a:p>
                    <a:pPr>
                      <a:defRPr/>
                    </a:pPr>
                    <a:r>
                      <a:rPr lang="en-US" baseline="0"/>
                      <a:t>y = 9.5885x + 24.373</a:t>
                    </a:r>
                    <a:br>
                      <a:rPr lang="en-US" baseline="0"/>
                    </a:br>
                    <a:r>
                      <a:rPr lang="en-US" baseline="0"/>
                      <a:t>R² = 0.108</a:t>
                    </a:r>
                  </a:p>
                  <a:p>
                    <a:pPr>
                      <a:defRPr/>
                    </a:pPr>
                    <a:r>
                      <a:rPr lang="en-US" baseline="0"/>
                      <a:t>p &lt; 0.18</a:t>
                    </a:r>
                    <a:endParaRPr lang="en-US"/>
                  </a:p>
                </c:rich>
              </c:tx>
              <c:numFmt formatCode="General" sourceLinked="0"/>
            </c:trendlineLbl>
          </c:trendline>
          <c:xVal>
            <c:numRef>
              <c:f>'social expenditure'!$B$4:$T$4</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xVal>
          <c:yVal>
            <c:numRef>
              <c:f>'social expenditure'!$B$2:$T$2</c:f>
              <c:numCache>
                <c:formatCode>General</c:formatCode>
                <c:ptCount val="19"/>
                <c:pt idx="0">
                  <c:v>18.982280254358379</c:v>
                </c:pt>
                <c:pt idx="1">
                  <c:v>16.964146587857957</c:v>
                </c:pt>
                <c:pt idx="2">
                  <c:v>31.036253243348817</c:v>
                </c:pt>
                <c:pt idx="3">
                  <c:v>31.878739725908801</c:v>
                </c:pt>
                <c:pt idx="4">
                  <c:v>25.795395721070445</c:v>
                </c:pt>
                <c:pt idx="5">
                  <c:v>20.989617214220509</c:v>
                </c:pt>
                <c:pt idx="6">
                  <c:v>28.639696990262486</c:v>
                </c:pt>
                <c:pt idx="7">
                  <c:v>23.066453090502399</c:v>
                </c:pt>
                <c:pt idx="8">
                  <c:v>10.408321697023384</c:v>
                </c:pt>
                <c:pt idx="9">
                  <c:v>24.736409704181987</c:v>
                </c:pt>
                <c:pt idx="10">
                  <c:v>20.751991435475663</c:v>
                </c:pt>
                <c:pt idx="11">
                  <c:v>22.029587658106241</c:v>
                </c:pt>
                <c:pt idx="12">
                  <c:v>25.210234402825353</c:v>
                </c:pt>
                <c:pt idx="13">
                  <c:v>#N/A</c:v>
                </c:pt>
                <c:pt idx="14">
                  <c:v>26.766920404461331</c:v>
                </c:pt>
                <c:pt idx="15">
                  <c:v>28.111890081147301</c:v>
                </c:pt>
                <c:pt idx="16">
                  <c:v>19.390150754369717</c:v>
                </c:pt>
                <c:pt idx="17">
                  <c:v>21.737824513790464</c:v>
                </c:pt>
                <c:pt idx="18">
                  <c:v>19.22538097202499</c:v>
                </c:pt>
              </c:numCache>
            </c:numRef>
          </c:yVal>
          <c:smooth val="0"/>
          <c:extLst>
            <c:ext xmlns:c16="http://schemas.microsoft.com/office/drawing/2014/chart" uri="{C3380CC4-5D6E-409C-BE32-E72D297353CC}">
              <c16:uniqueId val="{00000013-0CEC-4ACF-BBCB-32CD2F7EC645}"/>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9712663667206152"/>
          <c:y val="0.18873421713974861"/>
          <c:w val="0.65944603957881009"/>
          <c:h val="0.57787657864772712"/>
        </c:manualLayout>
      </c:layout>
      <c:scatterChart>
        <c:scatterStyle val="lineMarker"/>
        <c:varyColors val="0"/>
        <c:ser>
          <c:idx val="0"/>
          <c:order val="0"/>
          <c:tx>
            <c:v>t+0</c:v>
          </c:tx>
          <c:spPr>
            <a:ln w="28575">
              <a:noFill/>
            </a:ln>
            <a:effectLst/>
          </c:spPr>
          <c:marker>
            <c:symbol val="plus"/>
            <c:size val="7"/>
            <c:spPr>
              <a:noFill/>
              <a:ln w="9525">
                <a:solidFill>
                  <a:prstClr val="black"/>
                </a:solidFill>
              </a:ln>
            </c:spPr>
          </c:marker>
          <c:trendline>
            <c:spPr>
              <a:ln w="25400">
                <a:solidFill>
                  <a:schemeClr val="tx1"/>
                </a:solidFill>
              </a:ln>
            </c:spPr>
            <c:trendlineType val="linear"/>
            <c:dispRSqr val="0"/>
            <c:dispEq val="0"/>
          </c:trendline>
          <c:xVal>
            <c:numRef>
              <c:f>stock!$B$1:$T$1</c:f>
              <c:numCache>
                <c:formatCode>General</c:formatCode>
                <c:ptCount val="19"/>
                <c:pt idx="0">
                  <c:v>31.88</c:v>
                </c:pt>
                <c:pt idx="1">
                  <c:v>37.520000000000003</c:v>
                </c:pt>
                <c:pt idx="2">
                  <c:v>14.5</c:v>
                </c:pt>
                <c:pt idx="3">
                  <c:v>14.7</c:v>
                </c:pt>
                <c:pt idx="4">
                  <c:v>18.54</c:v>
                </c:pt>
                <c:pt idx="5">
                  <c:v>12.9</c:v>
                </c:pt>
                <c:pt idx="6">
                  <c:v>7.98</c:v>
                </c:pt>
                <c:pt idx="7">
                  <c:v>30.75</c:v>
                </c:pt>
                <c:pt idx="8">
                  <c:v>9.3000000000000007</c:v>
                </c:pt>
                <c:pt idx="9">
                  <c:v>17.05</c:v>
                </c:pt>
                <c:pt idx="10">
                  <c:v>28.1</c:v>
                </c:pt>
                <c:pt idx="11">
                  <c:v>7.3</c:v>
                </c:pt>
                <c:pt idx="12">
                  <c:v>3.82</c:v>
                </c:pt>
                <c:pt idx="13">
                  <c:v>11.97</c:v>
                </c:pt>
                <c:pt idx="14">
                  <c:v>2.2200000000000002</c:v>
                </c:pt>
                <c:pt idx="15">
                  <c:v>19.7</c:v>
                </c:pt>
                <c:pt idx="16">
                  <c:v>20.22</c:v>
                </c:pt>
                <c:pt idx="17">
                  <c:v>45.5</c:v>
                </c:pt>
                <c:pt idx="18">
                  <c:v>30.79</c:v>
                </c:pt>
              </c:numCache>
            </c:numRef>
          </c:xVal>
          <c:yVal>
            <c:numRef>
              <c:f>stock!$B$3:$T$3</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yVal>
          <c:smooth val="0"/>
          <c:extLst>
            <c:ext xmlns:c16="http://schemas.microsoft.com/office/drawing/2014/chart" uri="{C3380CC4-5D6E-409C-BE32-E72D297353CC}">
              <c16:uniqueId val="{00000000-1E52-41CD-A7DB-BAEBDADABC73}"/>
            </c:ext>
          </c:extLst>
        </c:ser>
        <c:ser>
          <c:idx val="1"/>
          <c:order val="1"/>
          <c:tx>
            <c:v>t+5</c:v>
          </c:tx>
          <c:spPr>
            <a:ln w="12700">
              <a:noFill/>
            </a:ln>
            <a:effectLst/>
          </c:spPr>
          <c:marker>
            <c:symbol val="triangle"/>
            <c:size val="7"/>
            <c:spPr>
              <a:noFill/>
              <a:ln>
                <a:solidFill>
                  <a:prstClr val="black"/>
                </a:solidFill>
              </a:ln>
            </c:spPr>
          </c:marker>
          <c:trendline>
            <c:spPr>
              <a:ln w="25400" cmpd="sng">
                <a:solidFill>
                  <a:schemeClr val="tx1"/>
                </a:solidFill>
                <a:prstDash val="sysDot"/>
              </a:ln>
            </c:spPr>
            <c:trendlineType val="linear"/>
            <c:dispRSqr val="0"/>
            <c:dispEq val="0"/>
          </c:trendline>
          <c:xVal>
            <c:numRef>
              <c:f>stock!$B$1:$T$1</c:f>
              <c:numCache>
                <c:formatCode>General</c:formatCode>
                <c:ptCount val="19"/>
                <c:pt idx="0">
                  <c:v>31.88</c:v>
                </c:pt>
                <c:pt idx="1">
                  <c:v>37.520000000000003</c:v>
                </c:pt>
                <c:pt idx="2">
                  <c:v>14.5</c:v>
                </c:pt>
                <c:pt idx="3">
                  <c:v>14.7</c:v>
                </c:pt>
                <c:pt idx="4">
                  <c:v>18.54</c:v>
                </c:pt>
                <c:pt idx="5">
                  <c:v>12.9</c:v>
                </c:pt>
                <c:pt idx="6">
                  <c:v>7.98</c:v>
                </c:pt>
                <c:pt idx="7">
                  <c:v>30.75</c:v>
                </c:pt>
                <c:pt idx="8">
                  <c:v>9.3000000000000007</c:v>
                </c:pt>
                <c:pt idx="9">
                  <c:v>17.05</c:v>
                </c:pt>
                <c:pt idx="10">
                  <c:v>28.1</c:v>
                </c:pt>
                <c:pt idx="11">
                  <c:v>7.3</c:v>
                </c:pt>
                <c:pt idx="12">
                  <c:v>3.82</c:v>
                </c:pt>
                <c:pt idx="13">
                  <c:v>11.97</c:v>
                </c:pt>
                <c:pt idx="14">
                  <c:v>2.2200000000000002</c:v>
                </c:pt>
                <c:pt idx="15">
                  <c:v>19.7</c:v>
                </c:pt>
                <c:pt idx="16">
                  <c:v>20.22</c:v>
                </c:pt>
                <c:pt idx="17">
                  <c:v>45.5</c:v>
                </c:pt>
                <c:pt idx="18">
                  <c:v>30.79</c:v>
                </c:pt>
              </c:numCache>
            </c:numRef>
          </c:xVal>
          <c:yVal>
            <c:numRef>
              <c:f>stock!$B$8:$T$8</c:f>
              <c:numCache>
                <c:formatCode>General</c:formatCode>
                <c:ptCount val="19"/>
                <c:pt idx="0">
                  <c:v>-2.5546287542882102E-3</c:v>
                </c:pt>
                <c:pt idx="1">
                  <c:v>-0.30060294305165502</c:v>
                </c:pt>
                <c:pt idx="2">
                  <c:v>-0.13180339768077801</c:v>
                </c:pt>
                <c:pt idx="3">
                  <c:v>-6.5229340977553105E-2</c:v>
                </c:pt>
                <c:pt idx="4">
                  <c:v>0.100877045050992</c:v>
                </c:pt>
                <c:pt idx="5">
                  <c:v>-3.0379793358411299E-2</c:v>
                </c:pt>
                <c:pt idx="6">
                  <c:v>-7.5643734319081599E-2</c:v>
                </c:pt>
                <c:pt idx="7">
                  <c:v>0.148900633306809</c:v>
                </c:pt>
                <c:pt idx="8">
                  <c:v>-0.25521994734758602</c:v>
                </c:pt>
                <c:pt idx="9">
                  <c:v>-0.140873420730842</c:v>
                </c:pt>
                <c:pt idx="10">
                  <c:v>0.19279120098652699</c:v>
                </c:pt>
                <c:pt idx="11">
                  <c:v>-3.2509035238087E-2</c:v>
                </c:pt>
                <c:pt idx="12">
                  <c:v>-2.5035778540033301E-2</c:v>
                </c:pt>
                <c:pt idx="13">
                  <c:v>0.25955499477292399</c:v>
                </c:pt>
                <c:pt idx="14">
                  <c:v>-0.12151891588099301</c:v>
                </c:pt>
                <c:pt idx="15">
                  <c:v>-4.95639314019291E-2</c:v>
                </c:pt>
                <c:pt idx="16">
                  <c:v>3.8450259013702102E-2</c:v>
                </c:pt>
                <c:pt idx="17">
                  <c:v>-0.34456611145319299</c:v>
                </c:pt>
                <c:pt idx="18">
                  <c:v>-0.52308094999076904</c:v>
                </c:pt>
              </c:numCache>
            </c:numRef>
          </c:yVal>
          <c:smooth val="0"/>
          <c:extLst>
            <c:ext xmlns:c16="http://schemas.microsoft.com/office/drawing/2014/chart" uri="{C3380CC4-5D6E-409C-BE32-E72D297353CC}">
              <c16:uniqueId val="{00000001-1E52-41CD-A7DB-BAEBDADABC73}"/>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legend>
      <c:legendPos val="r"/>
      <c:layout>
        <c:manualLayout>
          <c:xMode val="edge"/>
          <c:yMode val="edge"/>
          <c:x val="0.28486705363019765"/>
          <c:y val="3.1279976040869436E-3"/>
          <c:w val="0.66904680688093143"/>
          <c:h val="0.16689357429428345"/>
        </c:manualLayout>
      </c:layout>
      <c:overlay val="0"/>
      <c:txPr>
        <a:bodyPr/>
        <a:lstStyle/>
        <a:p>
          <a:pPr>
            <a:defRPr sz="900">
              <a:latin typeface="Times New Roman" pitchFamily="18" charset="0"/>
              <a:cs typeface="Times New Roman" pitchFamily="18" charset="0"/>
            </a:defRPr>
          </a:pPr>
          <a:endParaRPr lang="en-US"/>
        </a:p>
      </c:txPr>
    </c:legend>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712663667206152"/>
          <c:y val="5.5519425559588921E-2"/>
          <c:w val="0.65944603957881009"/>
          <c:h val="0.71109137022788671"/>
        </c:manualLayout>
      </c:layout>
      <c:scatterChart>
        <c:scatterStyle val="lineMarker"/>
        <c:varyColors val="0"/>
        <c:ser>
          <c:idx val="0"/>
          <c:order val="0"/>
          <c:tx>
            <c:v>t+0</c:v>
          </c:tx>
          <c:spPr>
            <a:ln w="28575">
              <a:noFill/>
            </a:ln>
            <a:effectLst/>
          </c:spPr>
          <c:marker>
            <c:symbol val="plus"/>
            <c:size val="7"/>
            <c:spPr>
              <a:noFill/>
              <a:ln w="9525">
                <a:solidFill>
                  <a:prstClr val="black"/>
                </a:solidFill>
              </a:ln>
            </c:spPr>
          </c:marker>
          <c:trendline>
            <c:spPr>
              <a:ln w="25400">
                <a:solidFill>
                  <a:schemeClr val="tx1"/>
                </a:solidFill>
              </a:ln>
            </c:spPr>
            <c:trendlineType val="linear"/>
            <c:dispRSqr val="1"/>
            <c:dispEq val="0"/>
            <c:trendlineLbl>
              <c:layout>
                <c:manualLayout>
                  <c:x val="0.1271801236202425"/>
                  <c:y val="0.2111922850442072"/>
                </c:manualLayout>
              </c:layout>
              <c:numFmt formatCode="General" sourceLinked="0"/>
            </c:trendlineLbl>
          </c:trendline>
          <c:xVal>
            <c:numRef>
              <c:f>stock!$B$1:$T$1</c:f>
              <c:numCache>
                <c:formatCode>General</c:formatCode>
                <c:ptCount val="19"/>
                <c:pt idx="0">
                  <c:v>31.88</c:v>
                </c:pt>
                <c:pt idx="1">
                  <c:v>37.520000000000003</c:v>
                </c:pt>
                <c:pt idx="2">
                  <c:v>14.5</c:v>
                </c:pt>
                <c:pt idx="3">
                  <c:v>14.7</c:v>
                </c:pt>
                <c:pt idx="4">
                  <c:v>18.54</c:v>
                </c:pt>
                <c:pt idx="5">
                  <c:v>12.9</c:v>
                </c:pt>
                <c:pt idx="6">
                  <c:v>7.98</c:v>
                </c:pt>
                <c:pt idx="7">
                  <c:v>30.75</c:v>
                </c:pt>
                <c:pt idx="8">
                  <c:v>9.3000000000000007</c:v>
                </c:pt>
                <c:pt idx="9">
                  <c:v>17.05</c:v>
                </c:pt>
                <c:pt idx="10">
                  <c:v>28.1</c:v>
                </c:pt>
                <c:pt idx="11">
                  <c:v>7.3</c:v>
                </c:pt>
                <c:pt idx="12">
                  <c:v>3.82</c:v>
                </c:pt>
                <c:pt idx="13">
                  <c:v>11.97</c:v>
                </c:pt>
                <c:pt idx="14">
                  <c:v>2.2200000000000002</c:v>
                </c:pt>
                <c:pt idx="15">
                  <c:v>19.7</c:v>
                </c:pt>
                <c:pt idx="16">
                  <c:v>20.22</c:v>
                </c:pt>
                <c:pt idx="17">
                  <c:v>45.5</c:v>
                </c:pt>
                <c:pt idx="18">
                  <c:v>30.79</c:v>
                </c:pt>
              </c:numCache>
            </c:numRef>
          </c:xVal>
          <c:yVal>
            <c:numRef>
              <c:f>stock!$B$3:$T$3</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yVal>
          <c:smooth val="0"/>
          <c:extLst>
            <c:ext xmlns:c16="http://schemas.microsoft.com/office/drawing/2014/chart" uri="{C3380CC4-5D6E-409C-BE32-E72D297353CC}">
              <c16:uniqueId val="{00000000-91E2-4291-9860-3BF0A31C10D2}"/>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9712663667206152"/>
          <c:y val="0.18873421713974861"/>
          <c:w val="0.65944603957881009"/>
          <c:h val="0.57787657864772712"/>
        </c:manualLayout>
      </c:layout>
      <c:scatterChart>
        <c:scatterStyle val="lineMarker"/>
        <c:varyColors val="0"/>
        <c:ser>
          <c:idx val="0"/>
          <c:order val="0"/>
          <c:tx>
            <c:v>t+0</c:v>
          </c:tx>
          <c:spPr>
            <a:ln w="28575">
              <a:noFill/>
            </a:ln>
            <a:effectLst/>
          </c:spPr>
          <c:marker>
            <c:symbol val="plus"/>
            <c:size val="7"/>
            <c:spPr>
              <a:noFill/>
              <a:ln w="9525">
                <a:solidFill>
                  <a:prstClr val="black"/>
                </a:solidFill>
              </a:ln>
            </c:spPr>
          </c:marker>
          <c:trendline>
            <c:spPr>
              <a:ln w="25400">
                <a:solidFill>
                  <a:schemeClr val="tx1"/>
                </a:solidFill>
              </a:ln>
            </c:spPr>
            <c:trendlineType val="linear"/>
            <c:dispRSqr val="0"/>
            <c:dispEq val="0"/>
          </c:trendline>
          <c:xVal>
            <c:numRef>
              <c:f>migration!$B$1:$T$1</c:f>
              <c:numCache>
                <c:formatCode>General</c:formatCode>
                <c:ptCount val="19"/>
                <c:pt idx="0">
                  <c:v>28.218409691562499</c:v>
                </c:pt>
                <c:pt idx="1">
                  <c:v>21.801663648342998</c:v>
                </c:pt>
                <c:pt idx="2">
                  <c:v>5.7396832572690197</c:v>
                </c:pt>
                <c:pt idx="3">
                  <c:v>12.0884793768866</c:v>
                </c:pt>
                <c:pt idx="4">
                  <c:v>14.879051295323301</c:v>
                </c:pt>
                <c:pt idx="5">
                  <c:v>15.9169365666588</c:v>
                </c:pt>
                <c:pt idx="6">
                  <c:v>9.6807677420956999</c:v>
                </c:pt>
                <c:pt idx="7">
                  <c:v>1.61477505702794</c:v>
                </c:pt>
                <c:pt idx="8">
                  <c:v>2.6391593543642902</c:v>
                </c:pt>
                <c:pt idx="9">
                  <c:v>11.6956827411211</c:v>
                </c:pt>
                <c:pt idx="10">
                  <c:v>22.959700352830001</c:v>
                </c:pt>
                <c:pt idx="11">
                  <c:v>14.235611163916399</c:v>
                </c:pt>
                <c:pt idx="12">
                  <c:v>8.0895935893659008</c:v>
                </c:pt>
                <c:pt idx="14">
                  <c:v>12.690237191825901</c:v>
                </c:pt>
                <c:pt idx="15">
                  <c:v>16.767558750380601</c:v>
                </c:pt>
                <c:pt idx="16">
                  <c:v>29.3866855419963</c:v>
                </c:pt>
                <c:pt idx="17">
                  <c:v>13.200978246274</c:v>
                </c:pt>
                <c:pt idx="18">
                  <c:v>14.4906535240608</c:v>
                </c:pt>
              </c:numCache>
            </c:numRef>
          </c:xVal>
          <c:yVal>
            <c:numRef>
              <c:f>migration!$B$3:$T$3</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yVal>
          <c:smooth val="0"/>
          <c:extLst>
            <c:ext xmlns:c16="http://schemas.microsoft.com/office/drawing/2014/chart" uri="{C3380CC4-5D6E-409C-BE32-E72D297353CC}">
              <c16:uniqueId val="{00000000-C2DD-4215-BBFF-689A021E90A4}"/>
            </c:ext>
          </c:extLst>
        </c:ser>
        <c:ser>
          <c:idx val="1"/>
          <c:order val="1"/>
          <c:tx>
            <c:v>t+5</c:v>
          </c:tx>
          <c:spPr>
            <a:ln w="12700">
              <a:noFill/>
            </a:ln>
            <a:effectLst/>
          </c:spPr>
          <c:marker>
            <c:symbol val="triangle"/>
            <c:size val="7"/>
            <c:spPr>
              <a:noFill/>
              <a:ln>
                <a:solidFill>
                  <a:prstClr val="black"/>
                </a:solidFill>
              </a:ln>
            </c:spPr>
          </c:marker>
          <c:trendline>
            <c:spPr>
              <a:ln w="25400" cmpd="sng">
                <a:solidFill>
                  <a:schemeClr val="tx1"/>
                </a:solidFill>
                <a:prstDash val="sysDot"/>
              </a:ln>
            </c:spPr>
            <c:trendlineType val="linear"/>
            <c:dispRSqr val="0"/>
            <c:dispEq val="0"/>
          </c:trendline>
          <c:xVal>
            <c:numRef>
              <c:f>migration!$B$1:$T$1</c:f>
              <c:numCache>
                <c:formatCode>General</c:formatCode>
                <c:ptCount val="19"/>
                <c:pt idx="0">
                  <c:v>28.218409691562499</c:v>
                </c:pt>
                <c:pt idx="1">
                  <c:v>21.801663648342998</c:v>
                </c:pt>
                <c:pt idx="2">
                  <c:v>5.7396832572690197</c:v>
                </c:pt>
                <c:pt idx="3">
                  <c:v>12.0884793768866</c:v>
                </c:pt>
                <c:pt idx="4">
                  <c:v>14.879051295323301</c:v>
                </c:pt>
                <c:pt idx="5">
                  <c:v>15.9169365666588</c:v>
                </c:pt>
                <c:pt idx="6">
                  <c:v>9.6807677420956999</c:v>
                </c:pt>
                <c:pt idx="7">
                  <c:v>1.61477505702794</c:v>
                </c:pt>
                <c:pt idx="8">
                  <c:v>2.6391593543642902</c:v>
                </c:pt>
                <c:pt idx="9">
                  <c:v>11.6956827411211</c:v>
                </c:pt>
                <c:pt idx="10">
                  <c:v>22.959700352830001</c:v>
                </c:pt>
                <c:pt idx="11">
                  <c:v>14.235611163916399</c:v>
                </c:pt>
                <c:pt idx="12">
                  <c:v>8.0895935893659008</c:v>
                </c:pt>
                <c:pt idx="14">
                  <c:v>12.690237191825901</c:v>
                </c:pt>
                <c:pt idx="15">
                  <c:v>16.767558750380601</c:v>
                </c:pt>
                <c:pt idx="16">
                  <c:v>29.3866855419963</c:v>
                </c:pt>
                <c:pt idx="17">
                  <c:v>13.200978246274</c:v>
                </c:pt>
                <c:pt idx="18">
                  <c:v>14.4906535240608</c:v>
                </c:pt>
              </c:numCache>
            </c:numRef>
          </c:xVal>
          <c:yVal>
            <c:numRef>
              <c:f>migration!$B$8:$T$8</c:f>
              <c:numCache>
                <c:formatCode>General</c:formatCode>
                <c:ptCount val="19"/>
                <c:pt idx="0">
                  <c:v>-2.5546287542882102E-3</c:v>
                </c:pt>
                <c:pt idx="1">
                  <c:v>-0.30060294305165502</c:v>
                </c:pt>
                <c:pt idx="2">
                  <c:v>-0.13180339768077801</c:v>
                </c:pt>
                <c:pt idx="3">
                  <c:v>-6.5229340977553105E-2</c:v>
                </c:pt>
                <c:pt idx="4">
                  <c:v>0.100877045050992</c:v>
                </c:pt>
                <c:pt idx="5">
                  <c:v>-3.0379793358411299E-2</c:v>
                </c:pt>
                <c:pt idx="6">
                  <c:v>-7.5643734319081599E-2</c:v>
                </c:pt>
                <c:pt idx="7">
                  <c:v>0.148900633306809</c:v>
                </c:pt>
                <c:pt idx="8">
                  <c:v>-0.25521994734758602</c:v>
                </c:pt>
                <c:pt idx="9">
                  <c:v>-0.140873420730842</c:v>
                </c:pt>
                <c:pt idx="10">
                  <c:v>0.19279120098652699</c:v>
                </c:pt>
                <c:pt idx="11">
                  <c:v>-3.2509035238087E-2</c:v>
                </c:pt>
                <c:pt idx="12">
                  <c:v>-2.5035778540033301E-2</c:v>
                </c:pt>
                <c:pt idx="13">
                  <c:v>0.25955499477292399</c:v>
                </c:pt>
                <c:pt idx="14">
                  <c:v>-0.12151891588099301</c:v>
                </c:pt>
                <c:pt idx="15">
                  <c:v>-4.95639314019291E-2</c:v>
                </c:pt>
                <c:pt idx="16">
                  <c:v>3.8450259013702102E-2</c:v>
                </c:pt>
                <c:pt idx="17">
                  <c:v>-0.34456611145319299</c:v>
                </c:pt>
                <c:pt idx="18">
                  <c:v>-0.52308094999076904</c:v>
                </c:pt>
              </c:numCache>
            </c:numRef>
          </c:yVal>
          <c:smooth val="0"/>
          <c:extLst>
            <c:ext xmlns:c16="http://schemas.microsoft.com/office/drawing/2014/chart" uri="{C3380CC4-5D6E-409C-BE32-E72D297353CC}">
              <c16:uniqueId val="{00000001-C2DD-4215-BBFF-689A021E90A4}"/>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legend>
      <c:legendPos val="r"/>
      <c:layout>
        <c:manualLayout>
          <c:xMode val="edge"/>
          <c:yMode val="edge"/>
          <c:x val="0.28486705363019765"/>
          <c:y val="3.1279976040869436E-3"/>
          <c:w val="0.66904680688093143"/>
          <c:h val="0.16689357429428345"/>
        </c:manualLayout>
      </c:layout>
      <c:overlay val="0"/>
      <c:txPr>
        <a:bodyPr/>
        <a:lstStyle/>
        <a:p>
          <a:pPr>
            <a:defRPr sz="900">
              <a:latin typeface="Times New Roman" pitchFamily="18" charset="0"/>
              <a:cs typeface="Times New Roman" pitchFamily="18" charset="0"/>
            </a:defRPr>
          </a:pPr>
          <a:endParaRPr lang="en-US"/>
        </a:p>
      </c:txPr>
    </c:legend>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712663667206152"/>
          <c:y val="5.5519425559588921E-2"/>
          <c:w val="0.65944603957881009"/>
          <c:h val="0.71109137022788671"/>
        </c:manualLayout>
      </c:layout>
      <c:scatterChart>
        <c:scatterStyle val="lineMarker"/>
        <c:varyColors val="0"/>
        <c:ser>
          <c:idx val="0"/>
          <c:order val="0"/>
          <c:tx>
            <c:v>t+0</c:v>
          </c:tx>
          <c:spPr>
            <a:ln w="28575">
              <a:noFill/>
            </a:ln>
            <a:effectLst/>
          </c:spPr>
          <c:marker>
            <c:symbol val="plus"/>
            <c:size val="7"/>
            <c:spPr>
              <a:noFill/>
              <a:ln w="9525">
                <a:solidFill>
                  <a:prstClr val="black"/>
                </a:solidFill>
              </a:ln>
            </c:spPr>
          </c:marker>
          <c:trendline>
            <c:spPr>
              <a:ln w="25400">
                <a:solidFill>
                  <a:schemeClr val="tx1"/>
                </a:solidFill>
              </a:ln>
            </c:spPr>
            <c:trendlineType val="linear"/>
            <c:dispRSqr val="1"/>
            <c:dispEq val="0"/>
            <c:trendlineLbl>
              <c:layout>
                <c:manualLayout>
                  <c:x val="0.1271801236202425"/>
                  <c:y val="0.2111922850442072"/>
                </c:manualLayout>
              </c:layout>
              <c:numFmt formatCode="General" sourceLinked="0"/>
            </c:trendlineLbl>
          </c:trendline>
          <c:xVal>
            <c:numRef>
              <c:f>migration!$B$1:$T$1</c:f>
              <c:numCache>
                <c:formatCode>General</c:formatCode>
                <c:ptCount val="19"/>
                <c:pt idx="0">
                  <c:v>28.218409691562499</c:v>
                </c:pt>
                <c:pt idx="1">
                  <c:v>21.801663648342998</c:v>
                </c:pt>
                <c:pt idx="2">
                  <c:v>5.7396832572690197</c:v>
                </c:pt>
                <c:pt idx="3">
                  <c:v>12.0884793768866</c:v>
                </c:pt>
                <c:pt idx="4">
                  <c:v>14.879051295323301</c:v>
                </c:pt>
                <c:pt idx="5">
                  <c:v>15.9169365666588</c:v>
                </c:pt>
                <c:pt idx="6">
                  <c:v>9.6807677420956999</c:v>
                </c:pt>
                <c:pt idx="7">
                  <c:v>1.61477505702794</c:v>
                </c:pt>
                <c:pt idx="8">
                  <c:v>2.6391593543642902</c:v>
                </c:pt>
                <c:pt idx="9">
                  <c:v>11.6956827411211</c:v>
                </c:pt>
                <c:pt idx="10">
                  <c:v>22.959700352830001</c:v>
                </c:pt>
                <c:pt idx="11">
                  <c:v>14.235611163916399</c:v>
                </c:pt>
                <c:pt idx="12">
                  <c:v>8.0895935893659008</c:v>
                </c:pt>
                <c:pt idx="14">
                  <c:v>12.690237191825901</c:v>
                </c:pt>
                <c:pt idx="15">
                  <c:v>16.767558750380601</c:v>
                </c:pt>
                <c:pt idx="16">
                  <c:v>29.3866855419963</c:v>
                </c:pt>
                <c:pt idx="17">
                  <c:v>13.200978246274</c:v>
                </c:pt>
                <c:pt idx="18">
                  <c:v>14.4906535240608</c:v>
                </c:pt>
              </c:numCache>
            </c:numRef>
          </c:xVal>
          <c:yVal>
            <c:numRef>
              <c:f>migration!$B$3:$T$3</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yVal>
          <c:smooth val="0"/>
          <c:extLst>
            <c:ext xmlns:c16="http://schemas.microsoft.com/office/drawing/2014/chart" uri="{C3380CC4-5D6E-409C-BE32-E72D297353CC}">
              <c16:uniqueId val="{00000000-1BF0-467C-B096-02F57EAA7516}"/>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9712663667206152"/>
          <c:y val="0.18873421713974861"/>
          <c:w val="0.65944603957881009"/>
          <c:h val="0.57787657864772712"/>
        </c:manualLayout>
      </c:layout>
      <c:scatterChart>
        <c:scatterStyle val="lineMarker"/>
        <c:varyColors val="0"/>
        <c:ser>
          <c:idx val="0"/>
          <c:order val="0"/>
          <c:tx>
            <c:v>t+0</c:v>
          </c:tx>
          <c:spPr>
            <a:ln w="28575">
              <a:noFill/>
            </a:ln>
            <a:effectLst/>
          </c:spPr>
          <c:marker>
            <c:symbol val="plus"/>
            <c:size val="7"/>
            <c:spPr>
              <a:noFill/>
              <a:ln w="9525">
                <a:solidFill>
                  <a:prstClr val="black"/>
                </a:solidFill>
              </a:ln>
            </c:spPr>
          </c:marker>
          <c:trendline>
            <c:spPr>
              <a:ln w="25400">
                <a:solidFill>
                  <a:schemeClr val="tx1"/>
                </a:solidFill>
              </a:ln>
            </c:spPr>
            <c:trendlineType val="linear"/>
            <c:dispRSqr val="0"/>
            <c:dispEq val="0"/>
          </c:trendline>
          <c:xVal>
            <c:numRef>
              <c:f>'social expenditure'!$B$4:$T$4</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xVal>
          <c:yVal>
            <c:numRef>
              <c:f>'social expenditure'!$B$2:$T$2</c:f>
              <c:numCache>
                <c:formatCode>General</c:formatCode>
                <c:ptCount val="19"/>
                <c:pt idx="0">
                  <c:v>18.982280254358379</c:v>
                </c:pt>
                <c:pt idx="1">
                  <c:v>16.964146587857957</c:v>
                </c:pt>
                <c:pt idx="2">
                  <c:v>31.036253243348817</c:v>
                </c:pt>
                <c:pt idx="3">
                  <c:v>31.878739725908801</c:v>
                </c:pt>
                <c:pt idx="4">
                  <c:v>25.795395721070445</c:v>
                </c:pt>
                <c:pt idx="5">
                  <c:v>20.989617214220509</c:v>
                </c:pt>
                <c:pt idx="6">
                  <c:v>28.639696990262486</c:v>
                </c:pt>
                <c:pt idx="7">
                  <c:v>23.066453090502399</c:v>
                </c:pt>
                <c:pt idx="8">
                  <c:v>10.408321697023384</c:v>
                </c:pt>
                <c:pt idx="9">
                  <c:v>24.736409704181987</c:v>
                </c:pt>
                <c:pt idx="10">
                  <c:v>20.751991435475663</c:v>
                </c:pt>
                <c:pt idx="11">
                  <c:v>22.029587658106241</c:v>
                </c:pt>
                <c:pt idx="12">
                  <c:v>25.210234402825353</c:v>
                </c:pt>
                <c:pt idx="13">
                  <c:v>#N/A</c:v>
                </c:pt>
                <c:pt idx="14">
                  <c:v>26.766920404461331</c:v>
                </c:pt>
                <c:pt idx="15">
                  <c:v>28.111890081147301</c:v>
                </c:pt>
                <c:pt idx="16">
                  <c:v>19.390150754369717</c:v>
                </c:pt>
                <c:pt idx="17">
                  <c:v>21.737824513790464</c:v>
                </c:pt>
                <c:pt idx="18">
                  <c:v>19.22538097202499</c:v>
                </c:pt>
              </c:numCache>
            </c:numRef>
          </c:yVal>
          <c:smooth val="0"/>
          <c:extLst>
            <c:ext xmlns:c16="http://schemas.microsoft.com/office/drawing/2014/chart" uri="{C3380CC4-5D6E-409C-BE32-E72D297353CC}">
              <c16:uniqueId val="{00000000-9C62-423F-960A-CF218AFFF814}"/>
            </c:ext>
          </c:extLst>
        </c:ser>
        <c:ser>
          <c:idx val="1"/>
          <c:order val="1"/>
          <c:tx>
            <c:v>t+5</c:v>
          </c:tx>
          <c:spPr>
            <a:ln w="12700">
              <a:noFill/>
            </a:ln>
            <a:effectLst/>
          </c:spPr>
          <c:marker>
            <c:symbol val="triangle"/>
            <c:size val="7"/>
            <c:spPr>
              <a:noFill/>
              <a:ln>
                <a:solidFill>
                  <a:prstClr val="black"/>
                </a:solidFill>
              </a:ln>
            </c:spPr>
          </c:marker>
          <c:trendline>
            <c:spPr>
              <a:ln w="25400">
                <a:solidFill>
                  <a:schemeClr val="tx1"/>
                </a:solidFill>
                <a:prstDash val="sysDot"/>
              </a:ln>
            </c:spPr>
            <c:trendlineType val="linear"/>
            <c:dispRSqr val="0"/>
            <c:dispEq val="0"/>
          </c:trendline>
          <c:xVal>
            <c:numRef>
              <c:f>'social expenditure'!$B$14:$T$14</c:f>
              <c:numCache>
                <c:formatCode>General</c:formatCode>
                <c:ptCount val="19"/>
                <c:pt idx="0">
                  <c:v>-1.4104926848940299E-3</c:v>
                </c:pt>
                <c:pt idx="1">
                  <c:v>-0.25474753698852398</c:v>
                </c:pt>
                <c:pt idx="2">
                  <c:v>-7.6836887174124305E-2</c:v>
                </c:pt>
                <c:pt idx="3">
                  <c:v>0.12476850893469001</c:v>
                </c:pt>
                <c:pt idx="4">
                  <c:v>-7.8184080055676702E-2</c:v>
                </c:pt>
                <c:pt idx="5">
                  <c:v>4.6312819352960603E-2</c:v>
                </c:pt>
                <c:pt idx="6">
                  <c:v>-4.1806791143206998E-2</c:v>
                </c:pt>
                <c:pt idx="7">
                  <c:v>0.16179322349990199</c:v>
                </c:pt>
                <c:pt idx="8">
                  <c:v>-0.23393359029416799</c:v>
                </c:pt>
                <c:pt idx="9">
                  <c:v>-4.0058230954495497E-2</c:v>
                </c:pt>
                <c:pt idx="10">
                  <c:v>2.3202992225838E-2</c:v>
                </c:pt>
                <c:pt idx="11">
                  <c:v>-5.0813393063361603E-3</c:v>
                </c:pt>
                <c:pt idx="12">
                  <c:v>-1.40524796099506E-2</c:v>
                </c:pt>
                <c:pt idx="13">
                  <c:v>0.169770741865787</c:v>
                </c:pt>
                <c:pt idx="14">
                  <c:v>-8.4321789428999597E-3</c:v>
                </c:pt>
                <c:pt idx="15">
                  <c:v>-4.7647379094016999E-2</c:v>
                </c:pt>
                <c:pt idx="16">
                  <c:v>-7.8386226266831602E-3</c:v>
                </c:pt>
                <c:pt idx="17">
                  <c:v>-0.15861461141755201</c:v>
                </c:pt>
                <c:pt idx="18">
                  <c:v>-0.43768400658303702</c:v>
                </c:pt>
              </c:numCache>
            </c:numRef>
          </c:xVal>
          <c:yVal>
            <c:numRef>
              <c:f>'social expenditure'!$B$2:$T$2</c:f>
              <c:numCache>
                <c:formatCode>General</c:formatCode>
                <c:ptCount val="19"/>
                <c:pt idx="0">
                  <c:v>18.982280254358379</c:v>
                </c:pt>
                <c:pt idx="1">
                  <c:v>16.964146587857957</c:v>
                </c:pt>
                <c:pt idx="2">
                  <c:v>31.036253243348817</c:v>
                </c:pt>
                <c:pt idx="3">
                  <c:v>31.878739725908801</c:v>
                </c:pt>
                <c:pt idx="4">
                  <c:v>25.795395721070445</c:v>
                </c:pt>
                <c:pt idx="5">
                  <c:v>20.989617214220509</c:v>
                </c:pt>
                <c:pt idx="6">
                  <c:v>28.639696990262486</c:v>
                </c:pt>
                <c:pt idx="7">
                  <c:v>23.066453090502399</c:v>
                </c:pt>
                <c:pt idx="8">
                  <c:v>10.408321697023384</c:v>
                </c:pt>
                <c:pt idx="9">
                  <c:v>24.736409704181987</c:v>
                </c:pt>
                <c:pt idx="10">
                  <c:v>20.751991435475663</c:v>
                </c:pt>
                <c:pt idx="11">
                  <c:v>22.029587658106241</c:v>
                </c:pt>
                <c:pt idx="12">
                  <c:v>25.210234402825353</c:v>
                </c:pt>
                <c:pt idx="13">
                  <c:v>#N/A</c:v>
                </c:pt>
                <c:pt idx="14">
                  <c:v>26.766920404461331</c:v>
                </c:pt>
                <c:pt idx="15">
                  <c:v>28.111890081147301</c:v>
                </c:pt>
                <c:pt idx="16">
                  <c:v>19.390150754369717</c:v>
                </c:pt>
                <c:pt idx="17">
                  <c:v>21.737824513790464</c:v>
                </c:pt>
                <c:pt idx="18">
                  <c:v>19.22538097202499</c:v>
                </c:pt>
              </c:numCache>
            </c:numRef>
          </c:yVal>
          <c:smooth val="0"/>
          <c:extLst>
            <c:ext xmlns:c16="http://schemas.microsoft.com/office/drawing/2014/chart" uri="{C3380CC4-5D6E-409C-BE32-E72D297353CC}">
              <c16:uniqueId val="{00000001-9C62-423F-960A-CF218AFFF814}"/>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At val="0"/>
        <c:crossBetween val="midCat"/>
      </c:valAx>
      <c:spPr>
        <a:solidFill>
          <a:srgbClr val="FFFFFF"/>
        </a:solidFill>
        <a:ln w="3175">
          <a:solidFill>
            <a:srgbClr val="B3B3B3"/>
          </a:solidFill>
          <a:prstDash val="solid"/>
        </a:ln>
      </c:spPr>
    </c:plotArea>
    <c:legend>
      <c:legendPos val="r"/>
      <c:layout>
        <c:manualLayout>
          <c:xMode val="edge"/>
          <c:yMode val="edge"/>
          <c:x val="0.28486705363019765"/>
          <c:y val="3.1279976040869436E-3"/>
          <c:w val="0.66904680688093143"/>
          <c:h val="0.16689357429428345"/>
        </c:manualLayout>
      </c:layout>
      <c:overlay val="0"/>
      <c:txPr>
        <a:bodyPr/>
        <a:lstStyle/>
        <a:p>
          <a:pPr>
            <a:defRPr sz="900">
              <a:latin typeface="Times New Roman" pitchFamily="18" charset="0"/>
              <a:cs typeface="Times New Roman" pitchFamily="18" charset="0"/>
            </a:defRPr>
          </a:pPr>
          <a:endParaRPr lang="en-US"/>
        </a:p>
      </c:txPr>
    </c:legend>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458551377098687"/>
          <c:y val="4.1738585051296538E-2"/>
          <c:w val="0.7019871746022176"/>
          <c:h val="0.72487221073617913"/>
        </c:manualLayout>
      </c:layout>
      <c:scatterChart>
        <c:scatterStyle val="lineMarker"/>
        <c:varyColors val="0"/>
        <c:ser>
          <c:idx val="0"/>
          <c:order val="0"/>
          <c:tx>
            <c:v>t+0</c:v>
          </c:tx>
          <c:spPr>
            <a:ln w="28575">
              <a:noFill/>
            </a:ln>
            <a:effectLst/>
          </c:spPr>
          <c:marker>
            <c:symbol val="none"/>
          </c:marker>
          <c:dLbls>
            <c:dLbl>
              <c:idx val="0"/>
              <c:layout/>
              <c:tx>
                <c:strRef>
                  <c:f>'social expenditure'!$B$1</c:f>
                  <c:strCache>
                    <c:ptCount val="1"/>
                    <c:pt idx="0">
                      <c:v>AUS</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{23F23CFD-0C37-4CE6-A8FF-FDFE4B0B3B65}</c15:txfldGUID>
                      <c15:f>'social expenditure'!$B$1</c15:f>
                      <c15:dlblFieldTableCache>
                        <c:ptCount val="1"/>
                        <c:pt idx="0">
                          <c:v>AUS</c:v>
                        </c:pt>
                      </c15:dlblFieldTableCache>
                    </c15:dlblFTEntry>
                  </c15:dlblFieldTable>
                  <c15:showDataLabelsRange val="0"/>
                </c:ext>
                <c:ext xmlns:c16="http://schemas.microsoft.com/office/drawing/2014/chart" uri="{C3380CC4-5D6E-409C-BE32-E72D297353CC}">
                  <c16:uniqueId val="{00000002-C4CC-473C-BA58-6C93D31D4CF9}"/>
                </c:ext>
              </c:extLst>
            </c:dLbl>
            <c:dLbl>
              <c:idx val="1"/>
              <c:layout/>
              <c:tx>
                <c:strRef>
                  <c:f>'social expenditure'!$C$1</c:f>
                  <c:strCache>
                    <c:ptCount val="1"/>
                    <c:pt idx="0">
                      <c:v>CAN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{D4913263-0902-4D29-9E20-445930BF4038}</c15:txfldGUID>
                      <c15:f>'social expenditure'!$C$1</c15:f>
                      <c15:dlblFieldTableCache>
                        <c:ptCount val="1"/>
                        <c:pt idx="0">
                          <c:v>CAN</c:v>
                        </c:pt>
                      </c15:dlblFieldTableCache>
                    </c15:dlblFTEntry>
                  </c15:dlblFieldTable>
                  <c15:showDataLabelsRange val="0"/>
                </c:ext>
                <c:ext xmlns:c16="http://schemas.microsoft.com/office/drawing/2014/chart" uri="{C3380CC4-5D6E-409C-BE32-E72D297353CC}">
                  <c16:uniqueId val="{00000003-C4CC-473C-BA58-6C93D31D4CF9}"/>
                </c:ext>
              </c:extLst>
            </c:dLbl>
            <c:dLbl>
              <c:idx val="2"/>
              <c:layout/>
              <c:tx>
                <c:strRef>
                  <c:f>'social expenditure'!$D$1</c:f>
                  <c:strCache>
                    <c:ptCount val="1"/>
                    <c:pt idx="0">
                      <c:v>FIN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{640DC7B0-F4E4-43D6-96E3-00B83F4BBBF1}</c15:txfldGUID>
                      <c15:f>'social expenditure'!$D$1</c15:f>
                      <c15:dlblFieldTableCache>
                        <c:ptCount val="1"/>
                        <c:pt idx="0">
                          <c:v>FIN</c:v>
                        </c:pt>
                      </c15:dlblFieldTableCache>
                    </c15:dlblFTEntry>
                  </c15:dlblFieldTable>
                  <c15:showDataLabelsRange val="0"/>
                </c:ext>
                <c:ext xmlns:c16="http://schemas.microsoft.com/office/drawing/2014/chart" uri="{C3380CC4-5D6E-409C-BE32-E72D297353CC}">
                  <c16:uniqueId val="{00000004-C4CC-473C-BA58-6C93D31D4CF9}"/>
                </c:ext>
              </c:extLst>
            </c:dLbl>
            <c:dLbl>
              <c:idx val="3"/>
              <c:layout/>
              <c:tx>
                <c:strRef>
                  <c:f>'social expenditure'!$E$1</c:f>
                  <c:strCache>
                    <c:ptCount val="1"/>
                    <c:pt idx="0">
                      <c:v>FRA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{BD656F13-4104-4633-A872-F7E7F3DE4D71}</c15:txfldGUID>
                      <c15:f>'social expenditure'!$E$1</c15:f>
                      <c15:dlblFieldTableCache>
                        <c:ptCount val="1"/>
                        <c:pt idx="0">
                          <c:v>FRA</c:v>
                        </c:pt>
                      </c15:dlblFieldTableCache>
                    </c15:dlblFTEntry>
                  </c15:dlblFieldTable>
                  <c15:showDataLabelsRange val="0"/>
                </c:ext>
                <c:ext xmlns:c16="http://schemas.microsoft.com/office/drawing/2014/chart" uri="{C3380CC4-5D6E-409C-BE32-E72D297353CC}">
                  <c16:uniqueId val="{00000005-C4CC-473C-BA58-6C93D31D4CF9}"/>
                </c:ext>
              </c:extLst>
            </c:dLbl>
            <c:dLbl>
              <c:idx val="4"/>
              <c:layout/>
              <c:tx>
                <c:strRef>
                  <c:f>'social expenditure'!$F$1</c:f>
                  <c:strCache>
                    <c:ptCount val="1"/>
                    <c:pt idx="0">
                      <c:v>DEU</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{0CBC30A2-A099-486D-9B67-AA47305EA7FD}</c15:txfldGUID>
                      <c15:f>'social expenditure'!$F$1</c15:f>
                      <c15:dlblFieldTableCache>
                        <c:ptCount val="1"/>
                        <c:pt idx="0">
                          <c:v>DEU</c:v>
                        </c:pt>
                      </c15:dlblFieldTableCache>
                    </c15:dlblFTEntry>
                  </c15:dlblFieldTable>
                  <c15:showDataLabelsRange val="0"/>
                </c:ext>
                <c:ext xmlns:c16="http://schemas.microsoft.com/office/drawing/2014/chart" uri="{C3380CC4-5D6E-409C-BE32-E72D297353CC}">
                  <c16:uniqueId val="{00000006-C4CC-473C-BA58-6C93D31D4CF9}"/>
                </c:ext>
              </c:extLst>
            </c:dLbl>
            <c:dLbl>
              <c:idx val="5"/>
              <c:layout/>
              <c:tx>
                <c:strRef>
                  <c:f>'social expenditure'!$G$1</c:f>
                  <c:strCache>
                    <c:ptCount val="1"/>
                    <c:pt idx="0">
                      <c:v>IRL</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{9D3C8182-C921-463B-9DF7-5C88E15C5829}</c15:txfldGUID>
                      <c15:f>'social expenditure'!$G$1</c15:f>
                      <c15:dlblFieldTableCache>
                        <c:ptCount val="1"/>
                        <c:pt idx="0">
                          <c:v>IRL</c:v>
                        </c:pt>
                      </c15:dlblFieldTableCache>
                    </c15:dlblFTEntry>
                  </c15:dlblFieldTable>
                  <c15:showDataLabelsRange val="0"/>
                </c:ext>
                <c:ext xmlns:c16="http://schemas.microsoft.com/office/drawing/2014/chart" uri="{C3380CC4-5D6E-409C-BE32-E72D297353CC}">
                  <c16:uniqueId val="{00000007-C4CC-473C-BA58-6C93D31D4CF9}"/>
                </c:ext>
              </c:extLst>
            </c:dLbl>
            <c:dLbl>
              <c:idx val="6"/>
              <c:layout/>
              <c:tx>
                <c:strRef>
                  <c:f>'social expenditure'!$H$1</c:f>
                  <c:strCache>
                    <c:ptCount val="1"/>
                    <c:pt idx="0">
                      <c:v>ITA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{B7772D01-837D-4B35-9801-2E2C66720868}</c15:txfldGUID>
                      <c15:f>'social expenditure'!$H$1</c15:f>
                      <c15:dlblFieldTableCache>
                        <c:ptCount val="1"/>
                        <c:pt idx="0">
                          <c:v>ITA</c:v>
                        </c:pt>
                      </c15:dlblFieldTableCache>
                    </c15:dlblFTEntry>
                  </c15:dlblFieldTable>
                  <c15:showDataLabelsRange val="0"/>
                </c:ext>
                <c:ext xmlns:c16="http://schemas.microsoft.com/office/drawing/2014/chart" uri="{C3380CC4-5D6E-409C-BE32-E72D297353CC}">
                  <c16:uniqueId val="{00000008-C4CC-473C-BA58-6C93D31D4CF9}"/>
                </c:ext>
              </c:extLst>
            </c:dLbl>
            <c:dLbl>
              <c:idx val="7"/>
              <c:layout/>
              <c:tx>
                <c:strRef>
                  <c:f>'social expenditure'!$I$1</c:f>
                  <c:strCache>
                    <c:ptCount val="1"/>
                    <c:pt idx="0">
                      <c:v>JPN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{A784F118-87D4-44CF-9A64-7FB7208A8C28}</c15:txfldGUID>
                      <c15:f>'social expenditure'!$I$1</c15:f>
                      <c15:dlblFieldTableCache>
                        <c:ptCount val="1"/>
                        <c:pt idx="0">
                          <c:v>JPN</c:v>
                        </c:pt>
                      </c15:dlblFieldTableCache>
                    </c15:dlblFTEntry>
                  </c15:dlblFieldTable>
                  <c15:showDataLabelsRange val="0"/>
                </c:ext>
                <c:ext xmlns:c16="http://schemas.microsoft.com/office/drawing/2014/chart" uri="{C3380CC4-5D6E-409C-BE32-E72D297353CC}">
                  <c16:uniqueId val="{00000009-C4CC-473C-BA58-6C93D31D4CF9}"/>
                </c:ext>
              </c:extLst>
            </c:dLbl>
            <c:dLbl>
              <c:idx val="8"/>
              <c:layout>
                <c:manualLayout>
                  <c:x val="-6.7923860470971681E-2"/>
                  <c:y val="-2.2968067513820627E-2"/>
                </c:manualLayout>
              </c:layout>
              <c:tx>
                <c:strRef>
                  <c:f>'social expenditure'!$J$1</c:f>
                  <c:strCache>
                    <c:ptCount val="1"/>
                    <c:pt idx="0">
                      <c:v>KOR</c:v>
                    </c:pt>
                  </c:strCache>
                </c:strRef>
              </c:tx>
              <c:dLblPos val="r"/>
              <c:showLegendKey val="0"/>
              <c:showVal val="1"/>
              <c:showCatName val="0"/>
              <c:showSerName val="0"/>
              <c:showPercent val="0"/>
              <c:showBubbleSize val="0"/>
              <c:extLst>
                <c:ext xmlns:c15="http://schemas.microsoft.com/office/drawing/2012/chart" uri="{CE6537A1-D6FC-4f65-9D91-7224C49458BB}">
                  <c15:layout/>
                  <c15:dlblFieldTable>
                    <c15:dlblFTEntry>
                      <c15:txfldGUID>{02544642-67CB-4A85-9C15-D1E1766D72B6}</c15:txfldGUID>
                      <c15:f>'social expenditure'!$J$1</c15:f>
                      <c15:dlblFieldTableCache>
                        <c:ptCount val="1"/>
                        <c:pt idx="0">
                          <c:v>KOR</c:v>
                        </c:pt>
                      </c15:dlblFieldTableCache>
                    </c15:dlblFTEntry>
                  </c15:dlblFieldTable>
                  <c15:showDataLabelsRange val="0"/>
                </c:ext>
                <c:ext xmlns:c16="http://schemas.microsoft.com/office/drawing/2014/chart" uri="{C3380CC4-5D6E-409C-BE32-E72D297353CC}">
                  <c16:uniqueId val="{0000000A-C4CC-473C-BA58-6C93D31D4CF9}"/>
                </c:ext>
              </c:extLst>
            </c:dLbl>
            <c:dLbl>
              <c:idx val="9"/>
              <c:layout/>
              <c:tx>
                <c:strRef>
                  <c:f>'social expenditure'!$K$1</c:f>
                  <c:strCache>
                    <c:ptCount val="1"/>
                    <c:pt idx="0">
                      <c:v>NET</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{28150F0C-DF7B-4CDB-8FC1-DDCBFFE2D330}</c15:txfldGUID>
                      <c15:f>'social expenditure'!$K$1</c15:f>
                      <c15:dlblFieldTableCache>
                        <c:ptCount val="1"/>
                        <c:pt idx="0">
                          <c:v>NET</c:v>
                        </c:pt>
                      </c15:dlblFieldTableCache>
                    </c15:dlblFTEntry>
                  </c15:dlblFieldTable>
                  <c15:showDataLabelsRange val="0"/>
                </c:ext>
                <c:ext xmlns:c16="http://schemas.microsoft.com/office/drawing/2014/chart" uri="{C3380CC4-5D6E-409C-BE32-E72D297353CC}">
                  <c16:uniqueId val="{0000000B-C4CC-473C-BA58-6C93D31D4CF9}"/>
                </c:ext>
              </c:extLst>
            </c:dLbl>
            <c:dLbl>
              <c:idx val="10"/>
              <c:layout/>
              <c:tx>
                <c:strRef>
                  <c:f>'social expenditure'!$L$1</c:f>
                  <c:strCache>
                    <c:ptCount val="1"/>
                    <c:pt idx="0">
                      <c:v>NZL</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{7F3760DE-CAAA-4B5D-B1FE-D860D8CE1CAF}</c15:txfldGUID>
                      <c15:f>'social expenditure'!$L$1</c15:f>
                      <c15:dlblFieldTableCache>
                        <c:ptCount val="1"/>
                        <c:pt idx="0">
                          <c:v>NZL</c:v>
                        </c:pt>
                      </c15:dlblFieldTableCache>
                    </c15:dlblFTEntry>
                  </c15:dlblFieldTable>
                  <c15:showDataLabelsRange val="0"/>
                </c:ext>
                <c:ext xmlns:c16="http://schemas.microsoft.com/office/drawing/2014/chart" uri="{C3380CC4-5D6E-409C-BE32-E72D297353CC}">
                  <c16:uniqueId val="{0000000C-C4CC-473C-BA58-6C93D31D4CF9}"/>
                </c:ext>
              </c:extLst>
            </c:dLbl>
            <c:dLbl>
              <c:idx val="11"/>
              <c:layout/>
              <c:tx>
                <c:strRef>
                  <c:f>'social expenditure'!$M$1</c:f>
                  <c:strCache>
                    <c:ptCount val="1"/>
                    <c:pt idx="0">
                      <c:v>NOR</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{C466A425-46A9-45C0-A171-1EEB3E59C8FF}</c15:txfldGUID>
                      <c15:f>'social expenditure'!$M$1</c15:f>
                      <c15:dlblFieldTableCache>
                        <c:ptCount val="1"/>
                        <c:pt idx="0">
                          <c:v>NOR</c:v>
                        </c:pt>
                      </c15:dlblFieldTableCache>
                    </c15:dlblFTEntry>
                  </c15:dlblFieldTable>
                  <c15:showDataLabelsRange val="0"/>
                </c:ext>
                <c:ext xmlns:c16="http://schemas.microsoft.com/office/drawing/2014/chart" uri="{C3380CC4-5D6E-409C-BE32-E72D297353CC}">
                  <c16:uniqueId val="{0000000D-C4CC-473C-BA58-6C93D31D4CF9}"/>
                </c:ext>
              </c:extLst>
            </c:dLbl>
            <c:dLbl>
              <c:idx val="12"/>
              <c:layout/>
              <c:tx>
                <c:strRef>
                  <c:f>'social expenditure'!$N$1</c:f>
                  <c:strCache>
                    <c:ptCount val="1"/>
                    <c:pt idx="0">
                      <c:v>PRT</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{BF7B9E38-DAB1-4981-A028-FD33C2D501BC}</c15:txfldGUID>
                      <c15:f>'social expenditure'!$N$1</c15:f>
                      <c15:dlblFieldTableCache>
                        <c:ptCount val="1"/>
                        <c:pt idx="0">
                          <c:v>PRT</c:v>
                        </c:pt>
                      </c15:dlblFieldTableCache>
                    </c15:dlblFTEntry>
                  </c15:dlblFieldTable>
                  <c15:showDataLabelsRange val="0"/>
                </c:ext>
                <c:ext xmlns:c16="http://schemas.microsoft.com/office/drawing/2014/chart" uri="{C3380CC4-5D6E-409C-BE32-E72D297353CC}">
                  <c16:uniqueId val="{0000000E-C4CC-473C-BA58-6C93D31D4CF9}"/>
                </c:ext>
              </c:extLst>
            </c:dLbl>
            <c:dLbl>
              <c:idx val="13"/>
              <c:tx>
                <c:strRef>
                  <c:f>'social expenditure'!$O$1</c:f>
                  <c:strCache>
                    <c:ptCount val="1"/>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{3F78F019-3FE6-4574-8C96-E4B5883CC597}</c15:txfldGUID>
                      <c15:f>'social expenditure'!$O$1</c15:f>
                      <c15:dlblFieldTableCache>
                        <c:ptCount val="1"/>
                      </c15:dlblFieldTableCache>
                    </c15:dlblFTEntry>
                  </c15:dlblFieldTable>
                  <c15:showDataLabelsRange val="0"/>
                </c:ext>
                <c:ext xmlns:c16="http://schemas.microsoft.com/office/drawing/2014/chart" uri="{C3380CC4-5D6E-409C-BE32-E72D297353CC}">
                  <c16:uniqueId val="{0000000F-C4CC-473C-BA58-6C93D31D4CF9}"/>
                </c:ext>
              </c:extLst>
            </c:dLbl>
            <c:dLbl>
              <c:idx val="14"/>
              <c:layout/>
              <c:tx>
                <c:strRef>
                  <c:f>'social expenditure'!$P$1</c:f>
                  <c:strCache>
                    <c:ptCount val="1"/>
                    <c:pt idx="0">
                      <c:v>ESP</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{CE70B0EF-BC35-4B7A-8708-6CB5B2B8501B}</c15:txfldGUID>
                      <c15:f>'social expenditure'!$P$1</c15:f>
                      <c15:dlblFieldTableCache>
                        <c:ptCount val="1"/>
                        <c:pt idx="0">
                          <c:v>ESP</c:v>
                        </c:pt>
                      </c15:dlblFieldTableCache>
                    </c15:dlblFTEntry>
                  </c15:dlblFieldTable>
                  <c15:showDataLabelsRange val="0"/>
                </c:ext>
                <c:ext xmlns:c16="http://schemas.microsoft.com/office/drawing/2014/chart" uri="{C3380CC4-5D6E-409C-BE32-E72D297353CC}">
                  <c16:uniqueId val="{00000010-C4CC-473C-BA58-6C93D31D4CF9}"/>
                </c:ext>
              </c:extLst>
            </c:dLbl>
            <c:dLbl>
              <c:idx val="15"/>
              <c:layout/>
              <c:tx>
                <c:strRef>
                  <c:f>'social expenditure'!$Q$1</c:f>
                  <c:strCache>
                    <c:ptCount val="1"/>
                    <c:pt idx="0">
                      <c:v>SWE</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{67633BEE-72F7-4023-94FC-05EAB4D0B36C}</c15:txfldGUID>
                      <c15:f>'social expenditure'!$Q$1</c15:f>
                      <c15:dlblFieldTableCache>
                        <c:ptCount val="1"/>
                        <c:pt idx="0">
                          <c:v>SWE</c:v>
                        </c:pt>
                      </c15:dlblFieldTableCache>
                    </c15:dlblFTEntry>
                  </c15:dlblFieldTable>
                  <c15:showDataLabelsRange val="0"/>
                </c:ext>
                <c:ext xmlns:c16="http://schemas.microsoft.com/office/drawing/2014/chart" uri="{C3380CC4-5D6E-409C-BE32-E72D297353CC}">
                  <c16:uniqueId val="{00000011-C4CC-473C-BA58-6C93D31D4CF9}"/>
                </c:ext>
              </c:extLst>
            </c:dLbl>
            <c:dLbl>
              <c:idx val="16"/>
              <c:layout/>
              <c:tx>
                <c:strRef>
                  <c:f>'social expenditure'!$R$1</c:f>
                  <c:strCache>
                    <c:ptCount val="1"/>
                    <c:pt idx="0">
                      <c:v>CHE</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{A823843D-2BF3-4BA8-8536-2A20340945BF}</c15:txfldGUID>
                      <c15:f>'social expenditure'!$R$1</c15:f>
                      <c15:dlblFieldTableCache>
                        <c:ptCount val="1"/>
                        <c:pt idx="0">
                          <c:v>CHE</c:v>
                        </c:pt>
                      </c15:dlblFieldTableCache>
                    </c15:dlblFTEntry>
                  </c15:dlblFieldTable>
                  <c15:showDataLabelsRange val="0"/>
                </c:ext>
                <c:ext xmlns:c16="http://schemas.microsoft.com/office/drawing/2014/chart" uri="{C3380CC4-5D6E-409C-BE32-E72D297353CC}">
                  <c16:uniqueId val="{00000012-C4CC-473C-BA58-6C93D31D4CF9}"/>
                </c:ext>
              </c:extLst>
            </c:dLbl>
            <c:dLbl>
              <c:idx val="17"/>
              <c:layout/>
              <c:tx>
                <c:strRef>
                  <c:f>'social expenditure'!$S$1</c:f>
                  <c:strCache>
                    <c:ptCount val="1"/>
                    <c:pt idx="0">
                      <c:v>GBR</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{7B78D097-24A5-4059-BD0F-65D9F61EF097}</c15:txfldGUID>
                      <c15:f>'social expenditure'!$S$1</c15:f>
                      <c15:dlblFieldTableCache>
                        <c:ptCount val="1"/>
                        <c:pt idx="0">
                          <c:v>GBR</c:v>
                        </c:pt>
                      </c15:dlblFieldTableCache>
                    </c15:dlblFTEntry>
                  </c15:dlblFieldTable>
                  <c15:showDataLabelsRange val="0"/>
                </c:ext>
                <c:ext xmlns:c16="http://schemas.microsoft.com/office/drawing/2014/chart" uri="{C3380CC4-5D6E-409C-BE32-E72D297353CC}">
                  <c16:uniqueId val="{00000013-C4CC-473C-BA58-6C93D31D4CF9}"/>
                </c:ext>
              </c:extLst>
            </c:dLbl>
            <c:dLbl>
              <c:idx val="18"/>
              <c:layout/>
              <c:tx>
                <c:strRef>
                  <c:f>'social expenditure'!$T$1</c:f>
                  <c:strCache>
                    <c:ptCount val="1"/>
                    <c:pt idx="0">
                      <c:v>USA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{BC469F60-DEFA-42B4-BB8C-F6E88CA05DEC}</c15:txfldGUID>
                      <c15:f>'social expenditure'!$T$1</c15:f>
                      <c15:dlblFieldTableCache>
                        <c:ptCount val="1"/>
                        <c:pt idx="0">
                          <c:v>USA</c:v>
                        </c:pt>
                      </c15:dlblFieldTableCache>
                    </c15:dlblFTEntry>
                  </c15:dlblFieldTable>
                  <c15:showDataLabelsRange val="0"/>
                </c:ext>
                <c:ext xmlns:c16="http://schemas.microsoft.com/office/drawing/2014/chart" uri="{C3380CC4-5D6E-409C-BE32-E72D297353CC}">
                  <c16:uniqueId val="{00000014-C4CC-473C-BA58-6C93D31D4CF9}"/>
                </c:ext>
              </c:extLst>
            </c:dLbl>
            <c:spPr>
              <a:noFill/>
              <a:ln>
                <a:noFill/>
              </a:ln>
              <a:effectLst/>
            </c:spPr>
            <c:txPr>
              <a:bodyPr wrap="square" lIns="38100" tIns="19050" rIns="38100" bIns="19050" anchor="ctr">
                <a:spAutoFit/>
              </a:bodyPr>
              <a:lstStyle/>
              <a:p>
                <a:pPr>
                  <a:defRPr sz="800">
                    <a:latin typeface="Segoe UI"/>
                    <a:ea typeface="Segoe UI"/>
                    <a:cs typeface="Segoe UI"/>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ext>
            </c:extLst>
          </c:dLbls>
          <c:trendline>
            <c:spPr>
              <a:ln w="25400">
                <a:solidFill>
                  <a:schemeClr val="tx1"/>
                </a:solidFill>
              </a:ln>
            </c:spPr>
            <c:trendlineType val="linear"/>
            <c:dispRSqr val="1"/>
            <c:dispEq val="1"/>
            <c:trendlineLbl>
              <c:layout>
                <c:manualLayout>
                  <c:x val="-0.30243218067771449"/>
                  <c:y val="0.47814597418606231"/>
                </c:manualLayout>
              </c:layout>
              <c:numFmt formatCode="General" sourceLinked="0"/>
            </c:trendlineLbl>
          </c:trendline>
          <c:xVal>
            <c:numRef>
              <c:f>'social expenditure'!$B$4:$T$4</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xVal>
          <c:yVal>
            <c:numRef>
              <c:f>'social expenditure'!$B$2:$T$2</c:f>
              <c:numCache>
                <c:formatCode>General</c:formatCode>
                <c:ptCount val="19"/>
                <c:pt idx="0">
                  <c:v>18.982280254358379</c:v>
                </c:pt>
                <c:pt idx="1">
                  <c:v>16.964146587857957</c:v>
                </c:pt>
                <c:pt idx="2">
                  <c:v>31.036253243348817</c:v>
                </c:pt>
                <c:pt idx="3">
                  <c:v>31.878739725908801</c:v>
                </c:pt>
                <c:pt idx="4">
                  <c:v>25.795395721070445</c:v>
                </c:pt>
                <c:pt idx="5">
                  <c:v>20.989617214220509</c:v>
                </c:pt>
                <c:pt idx="6">
                  <c:v>28.639696990262486</c:v>
                </c:pt>
                <c:pt idx="7">
                  <c:v>23.066453090502399</c:v>
                </c:pt>
                <c:pt idx="8">
                  <c:v>10.408321697023384</c:v>
                </c:pt>
                <c:pt idx="9">
                  <c:v>24.736409704181987</c:v>
                </c:pt>
                <c:pt idx="10">
                  <c:v>20.751991435475663</c:v>
                </c:pt>
                <c:pt idx="11">
                  <c:v>22.029587658106241</c:v>
                </c:pt>
                <c:pt idx="12">
                  <c:v>25.210234402825353</c:v>
                </c:pt>
                <c:pt idx="13">
                  <c:v>#N/A</c:v>
                </c:pt>
                <c:pt idx="14">
                  <c:v>26.766920404461331</c:v>
                </c:pt>
                <c:pt idx="15">
                  <c:v>28.111890081147301</c:v>
                </c:pt>
                <c:pt idx="16">
                  <c:v>19.390150754369717</c:v>
                </c:pt>
                <c:pt idx="17">
                  <c:v>21.737824513790464</c:v>
                </c:pt>
                <c:pt idx="18">
                  <c:v>19.22538097202499</c:v>
                </c:pt>
              </c:numCache>
            </c:numRef>
          </c:yVal>
          <c:smooth val="0"/>
          <c:extLst>
            <c:ext xmlns:c16="http://schemas.microsoft.com/office/drawing/2014/chart" uri="{C3380CC4-5D6E-409C-BE32-E72D297353CC}">
              <c16:uniqueId val="{00000000-C4CC-473C-BA58-6C93D31D4CF9}"/>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orientation="portrait"/>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9712663667206152"/>
          <c:y val="0.18873421713974861"/>
          <c:w val="0.65944603957881009"/>
          <c:h val="0.57787657864772712"/>
        </c:manualLayout>
      </c:layout>
      <c:scatterChart>
        <c:scatterStyle val="lineMarker"/>
        <c:varyColors val="0"/>
        <c:ser>
          <c:idx val="0"/>
          <c:order val="0"/>
          <c:tx>
            <c:v>t+0</c:v>
          </c:tx>
          <c:spPr>
            <a:ln w="28575">
              <a:noFill/>
            </a:ln>
            <a:effectLst/>
          </c:spPr>
          <c:marker>
            <c:symbol val="plus"/>
            <c:size val="7"/>
            <c:spPr>
              <a:noFill/>
              <a:ln w="9525">
                <a:solidFill>
                  <a:prstClr val="black"/>
                </a:solidFill>
              </a:ln>
            </c:spPr>
          </c:marker>
          <c:trendline>
            <c:spPr>
              <a:ln w="25400">
                <a:solidFill>
                  <a:schemeClr val="tx1"/>
                </a:solidFill>
              </a:ln>
            </c:spPr>
            <c:trendlineType val="linear"/>
            <c:dispRSqr val="0"/>
            <c:dispEq val="0"/>
          </c:trendline>
          <c:xVal>
            <c:numRef>
              <c:f>intergenerational!$B$2:$T$2</c:f>
              <c:numCache>
                <c:formatCode>General</c:formatCode>
                <c:ptCount val="19"/>
                <c:pt idx="0">
                  <c:v>0.26</c:v>
                </c:pt>
                <c:pt idx="1">
                  <c:v>0.19</c:v>
                </c:pt>
                <c:pt idx="2">
                  <c:v>0.18</c:v>
                </c:pt>
                <c:pt idx="3">
                  <c:v>0.41</c:v>
                </c:pt>
                <c:pt idx="4">
                  <c:v>0.32</c:v>
                </c:pt>
                <c:pt idx="5">
                  <c:v>0.35</c:v>
                </c:pt>
                <c:pt idx="6">
                  <c:v>0.5</c:v>
                </c:pt>
                <c:pt idx="7">
                  <c:v>0.34</c:v>
                </c:pt>
                <c:pt idx="9">
                  <c:v>0.45</c:v>
                </c:pt>
                <c:pt idx="10">
                  <c:v>0.28999999999999998</c:v>
                </c:pt>
                <c:pt idx="11">
                  <c:v>0.17</c:v>
                </c:pt>
                <c:pt idx="12">
                  <c:v>0.68</c:v>
                </c:pt>
                <c:pt idx="14">
                  <c:v>0.4</c:v>
                </c:pt>
                <c:pt idx="15">
                  <c:v>0.27</c:v>
                </c:pt>
                <c:pt idx="16">
                  <c:v>0.46</c:v>
                </c:pt>
                <c:pt idx="17">
                  <c:v>0.5</c:v>
                </c:pt>
                <c:pt idx="18">
                  <c:v>0.47</c:v>
                </c:pt>
              </c:numCache>
            </c:numRef>
          </c:xVal>
          <c:yVal>
            <c:numRef>
              <c:f>intergenerational!$B$4:$T$4</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yVal>
          <c:smooth val="0"/>
          <c:extLst>
            <c:ext xmlns:c16="http://schemas.microsoft.com/office/drawing/2014/chart" uri="{C3380CC4-5D6E-409C-BE32-E72D297353CC}">
              <c16:uniqueId val="{00000000-7744-4444-9AC2-A5A108617036}"/>
            </c:ext>
          </c:extLst>
        </c:ser>
        <c:ser>
          <c:idx val="1"/>
          <c:order val="1"/>
          <c:tx>
            <c:v>t+5</c:v>
          </c:tx>
          <c:spPr>
            <a:ln w="12700">
              <a:noFill/>
            </a:ln>
            <a:effectLst/>
          </c:spPr>
          <c:marker>
            <c:symbol val="triangle"/>
            <c:size val="7"/>
            <c:spPr>
              <a:noFill/>
              <a:ln>
                <a:solidFill>
                  <a:prstClr val="black"/>
                </a:solidFill>
              </a:ln>
            </c:spPr>
          </c:marker>
          <c:trendline>
            <c:spPr>
              <a:ln w="25400">
                <a:solidFill>
                  <a:schemeClr val="tx1"/>
                </a:solidFill>
                <a:prstDash val="sysDot"/>
              </a:ln>
            </c:spPr>
            <c:trendlineType val="linear"/>
            <c:dispRSqr val="0"/>
            <c:dispEq val="0"/>
          </c:trendline>
          <c:xVal>
            <c:numRef>
              <c:f>intergenerational!$B$2:$T$2</c:f>
              <c:numCache>
                <c:formatCode>General</c:formatCode>
                <c:ptCount val="19"/>
                <c:pt idx="0">
                  <c:v>0.26</c:v>
                </c:pt>
                <c:pt idx="1">
                  <c:v>0.19</c:v>
                </c:pt>
                <c:pt idx="2">
                  <c:v>0.18</c:v>
                </c:pt>
                <c:pt idx="3">
                  <c:v>0.41</c:v>
                </c:pt>
                <c:pt idx="4">
                  <c:v>0.32</c:v>
                </c:pt>
                <c:pt idx="5">
                  <c:v>0.35</c:v>
                </c:pt>
                <c:pt idx="6">
                  <c:v>0.5</c:v>
                </c:pt>
                <c:pt idx="7">
                  <c:v>0.34</c:v>
                </c:pt>
                <c:pt idx="9">
                  <c:v>0.45</c:v>
                </c:pt>
                <c:pt idx="10">
                  <c:v>0.28999999999999998</c:v>
                </c:pt>
                <c:pt idx="11">
                  <c:v>0.17</c:v>
                </c:pt>
                <c:pt idx="12">
                  <c:v>0.68</c:v>
                </c:pt>
                <c:pt idx="14">
                  <c:v>0.4</c:v>
                </c:pt>
                <c:pt idx="15">
                  <c:v>0.27</c:v>
                </c:pt>
                <c:pt idx="16">
                  <c:v>0.46</c:v>
                </c:pt>
                <c:pt idx="17">
                  <c:v>0.5</c:v>
                </c:pt>
                <c:pt idx="18">
                  <c:v>0.47</c:v>
                </c:pt>
              </c:numCache>
            </c:numRef>
          </c:xVal>
          <c:yVal>
            <c:numRef>
              <c:f>intergenerational!$B$14:$T$14</c:f>
              <c:numCache>
                <c:formatCode>General</c:formatCode>
                <c:ptCount val="19"/>
                <c:pt idx="0">
                  <c:v>-1.4104926848940299E-3</c:v>
                </c:pt>
                <c:pt idx="1">
                  <c:v>-0.25474753698852398</c:v>
                </c:pt>
                <c:pt idx="2">
                  <c:v>-7.6836887174124305E-2</c:v>
                </c:pt>
                <c:pt idx="3">
                  <c:v>0.12476850893469001</c:v>
                </c:pt>
                <c:pt idx="4">
                  <c:v>-7.8184080055676702E-2</c:v>
                </c:pt>
                <c:pt idx="5">
                  <c:v>4.6312819352960603E-2</c:v>
                </c:pt>
                <c:pt idx="6">
                  <c:v>-4.1806791143206998E-2</c:v>
                </c:pt>
                <c:pt idx="7">
                  <c:v>0.16179322349990199</c:v>
                </c:pt>
                <c:pt idx="8">
                  <c:v>-0.23393359029416799</c:v>
                </c:pt>
                <c:pt idx="9">
                  <c:v>-4.0058230954495497E-2</c:v>
                </c:pt>
                <c:pt idx="10">
                  <c:v>2.3202992225838E-2</c:v>
                </c:pt>
                <c:pt idx="11">
                  <c:v>-5.0813393063361603E-3</c:v>
                </c:pt>
                <c:pt idx="12">
                  <c:v>-1.40524796099506E-2</c:v>
                </c:pt>
                <c:pt idx="13">
                  <c:v>0.169770741865787</c:v>
                </c:pt>
                <c:pt idx="14">
                  <c:v>-8.4321789428999597E-3</c:v>
                </c:pt>
                <c:pt idx="15">
                  <c:v>-4.7647379094016999E-2</c:v>
                </c:pt>
                <c:pt idx="16">
                  <c:v>-7.8386226266831602E-3</c:v>
                </c:pt>
                <c:pt idx="17">
                  <c:v>-0.15861461141755201</c:v>
                </c:pt>
                <c:pt idx="18">
                  <c:v>-0.43768400658303702</c:v>
                </c:pt>
              </c:numCache>
            </c:numRef>
          </c:yVal>
          <c:smooth val="0"/>
          <c:extLst>
            <c:ext xmlns:c16="http://schemas.microsoft.com/office/drawing/2014/chart" uri="{C3380CC4-5D6E-409C-BE32-E72D297353CC}">
              <c16:uniqueId val="{00000001-7744-4444-9AC2-A5A108617036}"/>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legend>
      <c:legendPos val="r"/>
      <c:layout>
        <c:manualLayout>
          <c:xMode val="edge"/>
          <c:yMode val="edge"/>
          <c:x val="0.28486705363019765"/>
          <c:y val="3.1279976040869436E-3"/>
          <c:w val="0.66904680688093143"/>
          <c:h val="0.16689357429428345"/>
        </c:manualLayout>
      </c:layout>
      <c:overlay val="0"/>
      <c:txPr>
        <a:bodyPr/>
        <a:lstStyle/>
        <a:p>
          <a:pPr>
            <a:defRPr sz="900">
              <a:latin typeface="Times New Roman" pitchFamily="18" charset="0"/>
              <a:cs typeface="Times New Roman" pitchFamily="18" charset="0"/>
            </a:defRPr>
          </a:pPr>
          <a:endParaRPr lang="en-US"/>
        </a:p>
      </c:txPr>
    </c:legend>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712663667206152"/>
          <c:y val="5.5519425559588935E-2"/>
          <c:w val="0.65944603957881009"/>
          <c:h val="0.71109137022788671"/>
        </c:manualLayout>
      </c:layout>
      <c:scatterChart>
        <c:scatterStyle val="lineMarker"/>
        <c:varyColors val="0"/>
        <c:ser>
          <c:idx val="0"/>
          <c:order val="0"/>
          <c:tx>
            <c:v>t+0</c:v>
          </c:tx>
          <c:spPr>
            <a:ln w="28575">
              <a:noFill/>
            </a:ln>
            <a:effectLst/>
          </c:spPr>
          <c:marker>
            <c:symbol val="plus"/>
            <c:size val="7"/>
            <c:spPr>
              <a:noFill/>
              <a:ln w="9525">
                <a:noFill/>
              </a:ln>
            </c:spPr>
          </c:marker>
          <c:dLbls>
            <c:dLbl>
              <c:idx val="0"/>
              <c:layout/>
              <c:tx>
                <c:strRef>
                  <c:f>intergenerational!$B$1</c:f>
                  <c:strCache>
                    <c:ptCount val="1"/>
                    <c:pt idx="0">
                      <c:v>AUS</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{8E5EC721-B048-4FF3-96F1-F4F9BD1CBD1B}</c15:txfldGUID>
                      <c15:f>intergenerational!$B$1</c15:f>
                      <c15:dlblFieldTableCache>
                        <c:ptCount val="1"/>
                        <c:pt idx="0">
                          <c:v>AUS</c:v>
                        </c:pt>
                      </c15:dlblFieldTableCache>
                    </c15:dlblFTEntry>
                  </c15:dlblFieldTable>
                  <c15:showDataLabelsRange val="0"/>
                </c:ext>
                <c:ext xmlns:c16="http://schemas.microsoft.com/office/drawing/2014/chart" uri="{C3380CC4-5D6E-409C-BE32-E72D297353CC}">
                  <c16:uniqueId val="{00000002-D4F3-4435-8CCB-C1869DF5A482}"/>
                </c:ext>
              </c:extLst>
            </c:dLbl>
            <c:dLbl>
              <c:idx val="1"/>
              <c:layout/>
              <c:tx>
                <c:strRef>
                  <c:f>intergenerational!$C$1</c:f>
                  <c:strCache>
                    <c:ptCount val="1"/>
                    <c:pt idx="0">
                      <c:v>CAN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{12A880EA-8C47-45B9-8434-AC4C914175D2}</c15:txfldGUID>
                      <c15:f>intergenerational!$C$1</c15:f>
                      <c15:dlblFieldTableCache>
                        <c:ptCount val="1"/>
                        <c:pt idx="0">
                          <c:v>CAN</c:v>
                        </c:pt>
                      </c15:dlblFieldTableCache>
                    </c15:dlblFTEntry>
                  </c15:dlblFieldTable>
                  <c15:showDataLabelsRange val="0"/>
                </c:ext>
                <c:ext xmlns:c16="http://schemas.microsoft.com/office/drawing/2014/chart" uri="{C3380CC4-5D6E-409C-BE32-E72D297353CC}">
                  <c16:uniqueId val="{00000003-D4F3-4435-8CCB-C1869DF5A482}"/>
                </c:ext>
              </c:extLst>
            </c:dLbl>
            <c:dLbl>
              <c:idx val="2"/>
              <c:layout/>
              <c:tx>
                <c:strRef>
                  <c:f>intergenerational!$D$1</c:f>
                  <c:strCache>
                    <c:ptCount val="1"/>
                    <c:pt idx="0">
                      <c:v>FIN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{5016FF50-5BC2-472C-B312-531918297EEC}</c15:txfldGUID>
                      <c15:f>intergenerational!$D$1</c15:f>
                      <c15:dlblFieldTableCache>
                        <c:ptCount val="1"/>
                        <c:pt idx="0">
                          <c:v>FIN</c:v>
                        </c:pt>
                      </c15:dlblFieldTableCache>
                    </c15:dlblFTEntry>
                  </c15:dlblFieldTable>
                  <c15:showDataLabelsRange val="0"/>
                </c:ext>
                <c:ext xmlns:c16="http://schemas.microsoft.com/office/drawing/2014/chart" uri="{C3380CC4-5D6E-409C-BE32-E72D297353CC}">
                  <c16:uniqueId val="{00000004-D4F3-4435-8CCB-C1869DF5A482}"/>
                </c:ext>
              </c:extLst>
            </c:dLbl>
            <c:dLbl>
              <c:idx val="3"/>
              <c:layout/>
              <c:tx>
                <c:strRef>
                  <c:f>intergenerational!$E$1</c:f>
                  <c:strCache>
                    <c:ptCount val="1"/>
                    <c:pt idx="0">
                      <c:v>FRA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{E4F3B6A8-FBEF-4E13-9E97-021036DAFF85}</c15:txfldGUID>
                      <c15:f>intergenerational!$E$1</c15:f>
                      <c15:dlblFieldTableCache>
                        <c:ptCount val="1"/>
                        <c:pt idx="0">
                          <c:v>FRA</c:v>
                        </c:pt>
                      </c15:dlblFieldTableCache>
                    </c15:dlblFTEntry>
                  </c15:dlblFieldTable>
                  <c15:showDataLabelsRange val="0"/>
                </c:ext>
                <c:ext xmlns:c16="http://schemas.microsoft.com/office/drawing/2014/chart" uri="{C3380CC4-5D6E-409C-BE32-E72D297353CC}">
                  <c16:uniqueId val="{00000005-D4F3-4435-8CCB-C1869DF5A482}"/>
                </c:ext>
              </c:extLst>
            </c:dLbl>
            <c:dLbl>
              <c:idx val="4"/>
              <c:layout/>
              <c:tx>
                <c:strRef>
                  <c:f>intergenerational!$F$1</c:f>
                  <c:strCache>
                    <c:ptCount val="1"/>
                    <c:pt idx="0">
                      <c:v>DEU</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{D51D6F97-EA84-4047-82C0-22DF684300E0}</c15:txfldGUID>
                      <c15:f>intergenerational!$F$1</c15:f>
                      <c15:dlblFieldTableCache>
                        <c:ptCount val="1"/>
                        <c:pt idx="0">
                          <c:v>DEU</c:v>
                        </c:pt>
                      </c15:dlblFieldTableCache>
                    </c15:dlblFTEntry>
                  </c15:dlblFieldTable>
                  <c15:showDataLabelsRange val="0"/>
                </c:ext>
                <c:ext xmlns:c16="http://schemas.microsoft.com/office/drawing/2014/chart" uri="{C3380CC4-5D6E-409C-BE32-E72D297353CC}">
                  <c16:uniqueId val="{00000006-D4F3-4435-8CCB-C1869DF5A482}"/>
                </c:ext>
              </c:extLst>
            </c:dLbl>
            <c:dLbl>
              <c:idx val="5"/>
              <c:layout/>
              <c:tx>
                <c:rich>
                  <a:bodyPr/>
                  <a:lstStyle/>
                  <a:p>
                    <a:r>
                      <a:rPr lang="en-US"/>
                      <a:t>IRL</a:t>
                    </a:r>
                  </a:p>
                </c:rich>
              </c:tx>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D4F3-4435-8CCB-C1869DF5A482}"/>
                </c:ext>
              </c:extLst>
            </c:dLbl>
            <c:dLbl>
              <c:idx val="6"/>
              <c:layout/>
              <c:tx>
                <c:strRef>
                  <c:f>intergenerational!$H$1</c:f>
                  <c:strCache>
                    <c:ptCount val="1"/>
                    <c:pt idx="0">
                      <c:v>ITA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{61505292-7133-4B0A-AE76-2A7462EE81A8}</c15:txfldGUID>
                      <c15:f>intergenerational!$H$1</c15:f>
                      <c15:dlblFieldTableCache>
                        <c:ptCount val="1"/>
                        <c:pt idx="0">
                          <c:v>ITA</c:v>
                        </c:pt>
                      </c15:dlblFieldTableCache>
                    </c15:dlblFTEntry>
                  </c15:dlblFieldTable>
                  <c15:showDataLabelsRange val="0"/>
                </c:ext>
                <c:ext xmlns:c16="http://schemas.microsoft.com/office/drawing/2014/chart" uri="{C3380CC4-5D6E-409C-BE32-E72D297353CC}">
                  <c16:uniqueId val="{00000008-D4F3-4435-8CCB-C1869DF5A482}"/>
                </c:ext>
              </c:extLst>
            </c:dLbl>
            <c:dLbl>
              <c:idx val="7"/>
              <c:layout/>
              <c:tx>
                <c:strRef>
                  <c:f>intergenerational!$I$1</c:f>
                  <c:strCache>
                    <c:ptCount val="1"/>
                    <c:pt idx="0">
                      <c:v>JPN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{49D3098D-2A75-4FCD-A9DE-C95EF5FBBB38}</c15:txfldGUID>
                      <c15:f>intergenerational!$I$1</c15:f>
                      <c15:dlblFieldTableCache>
                        <c:ptCount val="1"/>
                        <c:pt idx="0">
                          <c:v>JPN</c:v>
                        </c:pt>
                      </c15:dlblFieldTableCache>
                    </c15:dlblFTEntry>
                  </c15:dlblFieldTable>
                  <c15:showDataLabelsRange val="0"/>
                </c:ext>
                <c:ext xmlns:c16="http://schemas.microsoft.com/office/drawing/2014/chart" uri="{C3380CC4-5D6E-409C-BE32-E72D297353CC}">
                  <c16:uniqueId val="{00000009-D4F3-4435-8CCB-C1869DF5A482}"/>
                </c:ext>
              </c:extLst>
            </c:dLbl>
            <c:dLbl>
              <c:idx val="8"/>
              <c:tx>
                <c:strRef>
                  <c:f>intergenerational!$J$1</c:f>
                  <c:strCache>
                    <c:ptCount val="1"/>
                    <c:pt idx="0">
                      <c:v>KOR</c:v>
                    </c:pt>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{69F4913F-6870-45AC-8AAD-A4CEB4891D66}</c15:txfldGUID>
                      <c15:f>intergenerational!$J$1</c15:f>
                      <c15:dlblFieldTableCache>
                        <c:ptCount val="1"/>
                        <c:pt idx="0">
                          <c:v>KOR</c:v>
                        </c:pt>
                      </c15:dlblFieldTableCache>
                    </c15:dlblFTEntry>
                  </c15:dlblFieldTable>
                  <c15:showDataLabelsRange val="0"/>
                </c:ext>
                <c:ext xmlns:c16="http://schemas.microsoft.com/office/drawing/2014/chart" uri="{C3380CC4-5D6E-409C-BE32-E72D297353CC}">
                  <c16:uniqueId val="{0000000A-D4F3-4435-8CCB-C1869DF5A482}"/>
                </c:ext>
              </c:extLst>
            </c:dLbl>
            <c:dLbl>
              <c:idx val="9"/>
              <c:layout/>
              <c:tx>
                <c:strRef>
                  <c:f>intergenerational!$K$1</c:f>
                  <c:strCache>
                    <c:ptCount val="1"/>
                    <c:pt idx="0">
                      <c:v>NET</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{66839E99-6C5F-4C20-8C05-A87D71B08E15}</c15:txfldGUID>
                      <c15:f>intergenerational!$K$1</c15:f>
                      <c15:dlblFieldTableCache>
                        <c:ptCount val="1"/>
                        <c:pt idx="0">
                          <c:v>NET</c:v>
                        </c:pt>
                      </c15:dlblFieldTableCache>
                    </c15:dlblFTEntry>
                  </c15:dlblFieldTable>
                  <c15:showDataLabelsRange val="0"/>
                </c:ext>
                <c:ext xmlns:c16="http://schemas.microsoft.com/office/drawing/2014/chart" uri="{C3380CC4-5D6E-409C-BE32-E72D297353CC}">
                  <c16:uniqueId val="{0000000B-D4F3-4435-8CCB-C1869DF5A482}"/>
                </c:ext>
              </c:extLst>
            </c:dLbl>
            <c:dLbl>
              <c:idx val="10"/>
              <c:layout/>
              <c:tx>
                <c:strRef>
                  <c:f>intergenerational!$L$1</c:f>
                  <c:strCache>
                    <c:ptCount val="1"/>
                    <c:pt idx="0">
                      <c:v>NZL</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{9645F6F2-50F1-41C4-832A-D9C72337420D}</c15:txfldGUID>
                      <c15:f>intergenerational!$L$1</c15:f>
                      <c15:dlblFieldTableCache>
                        <c:ptCount val="1"/>
                        <c:pt idx="0">
                          <c:v>NZL</c:v>
                        </c:pt>
                      </c15:dlblFieldTableCache>
                    </c15:dlblFTEntry>
                  </c15:dlblFieldTable>
                  <c15:showDataLabelsRange val="0"/>
                </c:ext>
                <c:ext xmlns:c16="http://schemas.microsoft.com/office/drawing/2014/chart" uri="{C3380CC4-5D6E-409C-BE32-E72D297353CC}">
                  <c16:uniqueId val="{0000000C-D4F3-4435-8CCB-C1869DF5A482}"/>
                </c:ext>
              </c:extLst>
            </c:dLbl>
            <c:dLbl>
              <c:idx val="11"/>
              <c:layout/>
              <c:tx>
                <c:strRef>
                  <c:f>intergenerational!$M$1</c:f>
                  <c:strCache>
                    <c:ptCount val="1"/>
                    <c:pt idx="0">
                      <c:v>NOR</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{883CE62D-278E-41E6-9842-7F674AF58571}</c15:txfldGUID>
                      <c15:f>intergenerational!$M$1</c15:f>
                      <c15:dlblFieldTableCache>
                        <c:ptCount val="1"/>
                        <c:pt idx="0">
                          <c:v>NOR</c:v>
                        </c:pt>
                      </c15:dlblFieldTableCache>
                    </c15:dlblFTEntry>
                  </c15:dlblFieldTable>
                  <c15:showDataLabelsRange val="0"/>
                </c:ext>
                <c:ext xmlns:c16="http://schemas.microsoft.com/office/drawing/2014/chart" uri="{C3380CC4-5D6E-409C-BE32-E72D297353CC}">
                  <c16:uniqueId val="{0000000D-D4F3-4435-8CCB-C1869DF5A482}"/>
                </c:ext>
              </c:extLst>
            </c:dLbl>
            <c:dLbl>
              <c:idx val="12"/>
              <c:layout/>
              <c:tx>
                <c:strRef>
                  <c:f>intergenerational!$N$1</c:f>
                  <c:strCache>
                    <c:ptCount val="1"/>
                    <c:pt idx="0">
                      <c:v>PRT</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{18BEB06D-3B2D-423F-A871-5D6F2EFAEFA0}</c15:txfldGUID>
                      <c15:f>intergenerational!$N$1</c15:f>
                      <c15:dlblFieldTableCache>
                        <c:ptCount val="1"/>
                        <c:pt idx="0">
                          <c:v>PRT</c:v>
                        </c:pt>
                      </c15:dlblFieldTableCache>
                    </c15:dlblFTEntry>
                  </c15:dlblFieldTable>
                  <c15:showDataLabelsRange val="0"/>
                </c:ext>
                <c:ext xmlns:c16="http://schemas.microsoft.com/office/drawing/2014/chart" uri="{C3380CC4-5D6E-409C-BE32-E72D297353CC}">
                  <c16:uniqueId val="{0000000E-D4F3-4435-8CCB-C1869DF5A482}"/>
                </c:ext>
              </c:extLst>
            </c:dLbl>
            <c:dLbl>
              <c:idx val="13"/>
              <c:tx>
                <c:strRef>
                  <c:f>intergenerational!$O$1</c:f>
                  <c:strCache>
                    <c:ptCount val="1"/>
                    <c:pt idx="0">
                      <c:v>SGP</c:v>
                    </c:pt>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{6F3F758E-7F1E-4DCC-9B81-549B2F33FE81}</c15:txfldGUID>
                      <c15:f>intergenerational!$O$1</c15:f>
                      <c15:dlblFieldTableCache>
                        <c:ptCount val="1"/>
                        <c:pt idx="0">
                          <c:v>SGP</c:v>
                        </c:pt>
                      </c15:dlblFieldTableCache>
                    </c15:dlblFTEntry>
                  </c15:dlblFieldTable>
                  <c15:showDataLabelsRange val="0"/>
                </c:ext>
                <c:ext xmlns:c16="http://schemas.microsoft.com/office/drawing/2014/chart" uri="{C3380CC4-5D6E-409C-BE32-E72D297353CC}">
                  <c16:uniqueId val="{0000000F-D4F3-4435-8CCB-C1869DF5A482}"/>
                </c:ext>
              </c:extLst>
            </c:dLbl>
            <c:dLbl>
              <c:idx val="14"/>
              <c:layout/>
              <c:tx>
                <c:strRef>
                  <c:f>intergenerational!$P$1</c:f>
                  <c:strCache>
                    <c:ptCount val="1"/>
                    <c:pt idx="0">
                      <c:v>ESP</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{EAD0E8F7-2DDE-4476-A238-D2F9FAD51961}</c15:txfldGUID>
                      <c15:f>intergenerational!$P$1</c15:f>
                      <c15:dlblFieldTableCache>
                        <c:ptCount val="1"/>
                        <c:pt idx="0">
                          <c:v>ESP</c:v>
                        </c:pt>
                      </c15:dlblFieldTableCache>
                    </c15:dlblFTEntry>
                  </c15:dlblFieldTable>
                  <c15:showDataLabelsRange val="0"/>
                </c:ext>
                <c:ext xmlns:c16="http://schemas.microsoft.com/office/drawing/2014/chart" uri="{C3380CC4-5D6E-409C-BE32-E72D297353CC}">
                  <c16:uniqueId val="{00000010-D4F3-4435-8CCB-C1869DF5A482}"/>
                </c:ext>
              </c:extLst>
            </c:dLbl>
            <c:dLbl>
              <c:idx val="15"/>
              <c:layout/>
              <c:tx>
                <c:strRef>
                  <c:f>intergenerational!$Q$1</c:f>
                  <c:strCache>
                    <c:ptCount val="1"/>
                    <c:pt idx="0">
                      <c:v>SWE</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{776CB74E-0D17-4FB7-BD3A-7E0C357FDE64}</c15:txfldGUID>
                      <c15:f>intergenerational!$Q$1</c15:f>
                      <c15:dlblFieldTableCache>
                        <c:ptCount val="1"/>
                        <c:pt idx="0">
                          <c:v>SWE</c:v>
                        </c:pt>
                      </c15:dlblFieldTableCache>
                    </c15:dlblFTEntry>
                  </c15:dlblFieldTable>
                  <c15:showDataLabelsRange val="0"/>
                </c:ext>
                <c:ext xmlns:c16="http://schemas.microsoft.com/office/drawing/2014/chart" uri="{C3380CC4-5D6E-409C-BE32-E72D297353CC}">
                  <c16:uniqueId val="{00000011-D4F3-4435-8CCB-C1869DF5A482}"/>
                </c:ext>
              </c:extLst>
            </c:dLbl>
            <c:dLbl>
              <c:idx val="16"/>
              <c:layout/>
              <c:tx>
                <c:strRef>
                  <c:f>intergenerational!$R$1</c:f>
                  <c:strCache>
                    <c:ptCount val="1"/>
                    <c:pt idx="0">
                      <c:v>CHE</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{EBC99E54-5F2C-47FF-A2FA-A339559434BE}</c15:txfldGUID>
                      <c15:f>intergenerational!$R$1</c15:f>
                      <c15:dlblFieldTableCache>
                        <c:ptCount val="1"/>
                        <c:pt idx="0">
                          <c:v>CHE</c:v>
                        </c:pt>
                      </c15:dlblFieldTableCache>
                    </c15:dlblFTEntry>
                  </c15:dlblFieldTable>
                  <c15:showDataLabelsRange val="0"/>
                </c:ext>
                <c:ext xmlns:c16="http://schemas.microsoft.com/office/drawing/2014/chart" uri="{C3380CC4-5D6E-409C-BE32-E72D297353CC}">
                  <c16:uniqueId val="{00000012-D4F3-4435-8CCB-C1869DF5A482}"/>
                </c:ext>
              </c:extLst>
            </c:dLbl>
            <c:dLbl>
              <c:idx val="17"/>
              <c:layout/>
              <c:tx>
                <c:strRef>
                  <c:f>intergenerational!$S$1</c:f>
                  <c:strCache>
                    <c:ptCount val="1"/>
                    <c:pt idx="0">
                      <c:v>GBR</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{3AA453D7-EE3A-485D-97E9-33DABE8D5688}</c15:txfldGUID>
                      <c15:f>intergenerational!$S$1</c15:f>
                      <c15:dlblFieldTableCache>
                        <c:ptCount val="1"/>
                        <c:pt idx="0">
                          <c:v>GBR</c:v>
                        </c:pt>
                      </c15:dlblFieldTableCache>
                    </c15:dlblFTEntry>
                  </c15:dlblFieldTable>
                  <c15:showDataLabelsRange val="0"/>
                </c:ext>
                <c:ext xmlns:c16="http://schemas.microsoft.com/office/drawing/2014/chart" uri="{C3380CC4-5D6E-409C-BE32-E72D297353CC}">
                  <c16:uniqueId val="{00000013-D4F3-4435-8CCB-C1869DF5A482}"/>
                </c:ext>
              </c:extLst>
            </c:dLbl>
            <c:dLbl>
              <c:idx val="18"/>
              <c:layout/>
              <c:tx>
                <c:strRef>
                  <c:f>intergenerational!$T$1</c:f>
                  <c:strCache>
                    <c:ptCount val="1"/>
                    <c:pt idx="0">
                      <c:v>USA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{A411D502-A115-4459-A413-BE701E880465}</c15:txfldGUID>
                      <c15:f>intergenerational!$T$1</c15:f>
                      <c15:dlblFieldTableCache>
                        <c:ptCount val="1"/>
                        <c:pt idx="0">
                          <c:v>USA</c:v>
                        </c:pt>
                      </c15:dlblFieldTableCache>
                    </c15:dlblFTEntry>
                  </c15:dlblFieldTable>
                  <c15:showDataLabelsRange val="0"/>
                </c:ext>
                <c:ext xmlns:c16="http://schemas.microsoft.com/office/drawing/2014/chart" uri="{C3380CC4-5D6E-409C-BE32-E72D297353CC}">
                  <c16:uniqueId val="{00000014-D4F3-4435-8CCB-C1869DF5A482}"/>
                </c:ext>
              </c:extLst>
            </c:dLbl>
            <c:spPr>
              <a:noFill/>
              <a:ln>
                <a:noFill/>
              </a:ln>
              <a:effectLst/>
            </c:spPr>
            <c:txPr>
              <a:bodyPr wrap="square" lIns="38100" tIns="19050" rIns="38100" bIns="19050" anchor="ctr">
                <a:spAutoFit/>
              </a:bodyPr>
              <a:lstStyle/>
              <a:p>
                <a:pPr>
                  <a:defRPr sz="800">
                    <a:latin typeface="Segoe UI"/>
                    <a:ea typeface="Segoe UI"/>
                    <a:cs typeface="Segoe UI"/>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ext>
            </c:extLst>
          </c:dLbls>
          <c:trendline>
            <c:spPr>
              <a:ln w="25400">
                <a:solidFill>
                  <a:schemeClr val="tx1"/>
                </a:solidFill>
              </a:ln>
            </c:spPr>
            <c:trendlineType val="linear"/>
            <c:dispRSqr val="1"/>
            <c:dispEq val="1"/>
            <c:trendlineLbl>
              <c:layout>
                <c:manualLayout>
                  <c:x val="0.10549089261653356"/>
                  <c:y val="0.39179652968776452"/>
                </c:manualLayout>
              </c:layout>
              <c:numFmt formatCode="General" sourceLinked="0"/>
            </c:trendlineLbl>
          </c:trendline>
          <c:xVal>
            <c:numRef>
              <c:f>intergenerational!$B$2:$T$2</c:f>
              <c:numCache>
                <c:formatCode>General</c:formatCode>
                <c:ptCount val="19"/>
                <c:pt idx="0">
                  <c:v>0.26</c:v>
                </c:pt>
                <c:pt idx="1">
                  <c:v>0.19</c:v>
                </c:pt>
                <c:pt idx="2">
                  <c:v>0.18</c:v>
                </c:pt>
                <c:pt idx="3">
                  <c:v>0.41</c:v>
                </c:pt>
                <c:pt idx="4">
                  <c:v>0.32</c:v>
                </c:pt>
                <c:pt idx="5">
                  <c:v>0.35</c:v>
                </c:pt>
                <c:pt idx="6">
                  <c:v>0.5</c:v>
                </c:pt>
                <c:pt idx="7">
                  <c:v>0.34</c:v>
                </c:pt>
                <c:pt idx="9">
                  <c:v>0.45</c:v>
                </c:pt>
                <c:pt idx="10">
                  <c:v>0.28999999999999998</c:v>
                </c:pt>
                <c:pt idx="11">
                  <c:v>0.17</c:v>
                </c:pt>
                <c:pt idx="12">
                  <c:v>0.68</c:v>
                </c:pt>
                <c:pt idx="14">
                  <c:v>0.4</c:v>
                </c:pt>
                <c:pt idx="15">
                  <c:v>0.27</c:v>
                </c:pt>
                <c:pt idx="16">
                  <c:v>0.46</c:v>
                </c:pt>
                <c:pt idx="17">
                  <c:v>0.5</c:v>
                </c:pt>
                <c:pt idx="18">
                  <c:v>0.47</c:v>
                </c:pt>
              </c:numCache>
            </c:numRef>
          </c:xVal>
          <c:yVal>
            <c:numRef>
              <c:f>intergenerational!$B$4:$T$4</c:f>
              <c:numCache>
                <c:formatCode>General</c:formatCode>
                <c:ptCount val="19"/>
                <c:pt idx="0">
                  <c:v>-7.9378007498240893E-2</c:v>
                </c:pt>
                <c:pt idx="1">
                  <c:v>-0.208070299165272</c:v>
                </c:pt>
                <c:pt idx="2">
                  <c:v>-0.20992575027389901</c:v>
                </c:pt>
                <c:pt idx="3">
                  <c:v>-8.3929449306417006E-2</c:v>
                </c:pt>
                <c:pt idx="4">
                  <c:v>-5.0746968657877603E-2</c:v>
                </c:pt>
                <c:pt idx="5">
                  <c:v>-0.20596588985359601</c:v>
                </c:pt>
                <c:pt idx="6">
                  <c:v>-6.9474788194488504E-2</c:v>
                </c:pt>
                <c:pt idx="7">
                  <c:v>-9.2867327230876395E-4</c:v>
                </c:pt>
                <c:pt idx="8">
                  <c:v>-0.37580392643160698</c:v>
                </c:pt>
                <c:pt idx="9">
                  <c:v>-9.7902622867812206E-2</c:v>
                </c:pt>
                <c:pt idx="10">
                  <c:v>7.9807603902705401E-2</c:v>
                </c:pt>
                <c:pt idx="11">
                  <c:v>-0.56732431967158103</c:v>
                </c:pt>
                <c:pt idx="12">
                  <c:v>-5.0880903431782896E-3</c:v>
                </c:pt>
                <c:pt idx="13">
                  <c:v>0.309611661855767</c:v>
                </c:pt>
                <c:pt idx="14">
                  <c:v>-6.4266451051692403E-2</c:v>
                </c:pt>
                <c:pt idx="15">
                  <c:v>-7.4253711359229799E-2</c:v>
                </c:pt>
                <c:pt idx="16">
                  <c:v>-0.10462456207749</c:v>
                </c:pt>
                <c:pt idx="17">
                  <c:v>0.17267218367229001</c:v>
                </c:pt>
                <c:pt idx="18">
                  <c:v>-0.45211446948101403</c:v>
                </c:pt>
              </c:numCache>
            </c:numRef>
          </c:yVal>
          <c:smooth val="0"/>
          <c:extLst>
            <c:ext xmlns:c16="http://schemas.microsoft.com/office/drawing/2014/chart" uri="{C3380CC4-5D6E-409C-BE32-E72D297353CC}">
              <c16:uniqueId val="{00000000-D4F3-4435-8CCB-C1869DF5A482}"/>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675776701969591"/>
          <c:y val="5.5519425559588935E-2"/>
          <c:w val="0.60981492135350845"/>
          <c:h val="0.71109137022788671"/>
        </c:manualLayout>
      </c:layout>
      <c:scatterChart>
        <c:scatterStyle val="lineMarker"/>
        <c:varyColors val="0"/>
        <c:ser>
          <c:idx val="0"/>
          <c:order val="0"/>
          <c:tx>
            <c:v>t+0</c:v>
          </c:tx>
          <c:spPr>
            <a:ln w="28575">
              <a:noFill/>
            </a:ln>
            <a:effectLst/>
          </c:spPr>
          <c:marker>
            <c:symbol val="plus"/>
            <c:size val="7"/>
            <c:spPr>
              <a:noFill/>
              <a:ln w="9525">
                <a:noFill/>
              </a:ln>
            </c:spPr>
          </c:marker>
          <c:dLbls>
            <c:dLbl>
              <c:idx val="0"/>
              <c:layout/>
              <c:tx>
                <c:strRef>
                  <c:f>intergenerational!$B$1</c:f>
                  <c:strCache>
                    <c:ptCount val="1"/>
                    <c:pt idx="0">
                      <c:v>AUS</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{3858DBBB-617A-4537-A5DE-ADC6DBAB1E69}</c15:txfldGUID>
                      <c15:f>intergenerational!$B$1</c15:f>
                      <c15:dlblFieldTableCache>
                        <c:ptCount val="1"/>
                        <c:pt idx="0">
                          <c:v>AUS</c:v>
                        </c:pt>
                      </c15:dlblFieldTableCache>
                    </c15:dlblFTEntry>
                  </c15:dlblFieldTable>
                  <c15:showDataLabelsRange val="0"/>
                </c:ext>
                <c:ext xmlns:c16="http://schemas.microsoft.com/office/drawing/2014/chart" uri="{C3380CC4-5D6E-409C-BE32-E72D297353CC}">
                  <c16:uniqueId val="{00000000-2DBE-404D-9B26-604F2A89811B}"/>
                </c:ext>
              </c:extLst>
            </c:dLbl>
            <c:dLbl>
              <c:idx val="1"/>
              <c:layout/>
              <c:tx>
                <c:strRef>
                  <c:f>intergenerational!$C$1</c:f>
                  <c:strCache>
                    <c:ptCount val="1"/>
                    <c:pt idx="0">
                      <c:v>CAN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{3BD575C9-2A02-438D-8CC9-0552DFECCB4A}</c15:txfldGUID>
                      <c15:f>intergenerational!$C$1</c15:f>
                      <c15:dlblFieldTableCache>
                        <c:ptCount val="1"/>
                        <c:pt idx="0">
                          <c:v>CAN</c:v>
                        </c:pt>
                      </c15:dlblFieldTableCache>
                    </c15:dlblFTEntry>
                  </c15:dlblFieldTable>
                  <c15:showDataLabelsRange val="0"/>
                </c:ext>
                <c:ext xmlns:c16="http://schemas.microsoft.com/office/drawing/2014/chart" uri="{C3380CC4-5D6E-409C-BE32-E72D297353CC}">
                  <c16:uniqueId val="{00000001-2DBE-404D-9B26-604F2A89811B}"/>
                </c:ext>
              </c:extLst>
            </c:dLbl>
            <c:dLbl>
              <c:idx val="2"/>
              <c:layout/>
              <c:tx>
                <c:strRef>
                  <c:f>intergenerational!$D$1</c:f>
                  <c:strCache>
                    <c:ptCount val="1"/>
                    <c:pt idx="0">
                      <c:v>FIN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{40BCF77F-ECF8-48DD-8F69-239314839D87}</c15:txfldGUID>
                      <c15:f>intergenerational!$D$1</c15:f>
                      <c15:dlblFieldTableCache>
                        <c:ptCount val="1"/>
                        <c:pt idx="0">
                          <c:v>FIN</c:v>
                        </c:pt>
                      </c15:dlblFieldTableCache>
                    </c15:dlblFTEntry>
                  </c15:dlblFieldTable>
                  <c15:showDataLabelsRange val="0"/>
                </c:ext>
                <c:ext xmlns:c16="http://schemas.microsoft.com/office/drawing/2014/chart" uri="{C3380CC4-5D6E-409C-BE32-E72D297353CC}">
                  <c16:uniqueId val="{00000002-2DBE-404D-9B26-604F2A89811B}"/>
                </c:ext>
              </c:extLst>
            </c:dLbl>
            <c:dLbl>
              <c:idx val="3"/>
              <c:layout/>
              <c:tx>
                <c:strRef>
                  <c:f>intergenerational!$E$1</c:f>
                  <c:strCache>
                    <c:ptCount val="1"/>
                    <c:pt idx="0">
                      <c:v>FRA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{AB2D4434-9D99-4EDC-88EB-56B826E2C588}</c15:txfldGUID>
                      <c15:f>intergenerational!$E$1</c15:f>
                      <c15:dlblFieldTableCache>
                        <c:ptCount val="1"/>
                        <c:pt idx="0">
                          <c:v>FRA</c:v>
                        </c:pt>
                      </c15:dlblFieldTableCache>
                    </c15:dlblFTEntry>
                  </c15:dlblFieldTable>
                  <c15:showDataLabelsRange val="0"/>
                </c:ext>
                <c:ext xmlns:c16="http://schemas.microsoft.com/office/drawing/2014/chart" uri="{C3380CC4-5D6E-409C-BE32-E72D297353CC}">
                  <c16:uniqueId val="{00000003-2DBE-404D-9B26-604F2A89811B}"/>
                </c:ext>
              </c:extLst>
            </c:dLbl>
            <c:dLbl>
              <c:idx val="4"/>
              <c:layout/>
              <c:tx>
                <c:strRef>
                  <c:f>intergenerational!$F$1</c:f>
                  <c:strCache>
                    <c:ptCount val="1"/>
                    <c:pt idx="0">
                      <c:v>DEU</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{C8727114-6C45-4A72-8490-EB5CCBAA42F5}</c15:txfldGUID>
                      <c15:f>intergenerational!$F$1</c15:f>
                      <c15:dlblFieldTableCache>
                        <c:ptCount val="1"/>
                        <c:pt idx="0">
                          <c:v>DEU</c:v>
                        </c:pt>
                      </c15:dlblFieldTableCache>
                    </c15:dlblFTEntry>
                  </c15:dlblFieldTable>
                  <c15:showDataLabelsRange val="0"/>
                </c:ext>
                <c:ext xmlns:c16="http://schemas.microsoft.com/office/drawing/2014/chart" uri="{C3380CC4-5D6E-409C-BE32-E72D297353CC}">
                  <c16:uniqueId val="{00000004-2DBE-404D-9B26-604F2A89811B}"/>
                </c:ext>
              </c:extLst>
            </c:dLbl>
            <c:dLbl>
              <c:idx val="5"/>
              <c:layout/>
              <c:tx>
                <c:rich>
                  <a:bodyPr/>
                  <a:lstStyle/>
                  <a:p>
                    <a:r>
                      <a:rPr lang="en-US"/>
                      <a:t>IRL</a:t>
                    </a:r>
                  </a:p>
                </c:rich>
              </c:tx>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DBE-404D-9B26-604F2A89811B}"/>
                </c:ext>
              </c:extLst>
            </c:dLbl>
            <c:dLbl>
              <c:idx val="6"/>
              <c:layout/>
              <c:tx>
                <c:strRef>
                  <c:f>intergenerational!$H$1</c:f>
                  <c:strCache>
                    <c:ptCount val="1"/>
                    <c:pt idx="0">
                      <c:v>ITA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{0DB542D2-315D-4DAA-833C-E6DCAE804321}</c15:txfldGUID>
                      <c15:f>intergenerational!$H$1</c15:f>
                      <c15:dlblFieldTableCache>
                        <c:ptCount val="1"/>
                        <c:pt idx="0">
                          <c:v>ITA</c:v>
                        </c:pt>
                      </c15:dlblFieldTableCache>
                    </c15:dlblFTEntry>
                  </c15:dlblFieldTable>
                  <c15:showDataLabelsRange val="0"/>
                </c:ext>
                <c:ext xmlns:c16="http://schemas.microsoft.com/office/drawing/2014/chart" uri="{C3380CC4-5D6E-409C-BE32-E72D297353CC}">
                  <c16:uniqueId val="{00000006-2DBE-404D-9B26-604F2A89811B}"/>
                </c:ext>
              </c:extLst>
            </c:dLbl>
            <c:dLbl>
              <c:idx val="7"/>
              <c:layout/>
              <c:tx>
                <c:strRef>
                  <c:f>intergenerational!$I$1</c:f>
                  <c:strCache>
                    <c:ptCount val="1"/>
                    <c:pt idx="0">
                      <c:v>JPN</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{682B29F9-055E-432E-A259-7DDD66AB16E5}</c15:txfldGUID>
                      <c15:f>intergenerational!$I$1</c15:f>
                      <c15:dlblFieldTableCache>
                        <c:ptCount val="1"/>
                        <c:pt idx="0">
                          <c:v>JPN</c:v>
                        </c:pt>
                      </c15:dlblFieldTableCache>
                    </c15:dlblFTEntry>
                  </c15:dlblFieldTable>
                  <c15:showDataLabelsRange val="0"/>
                </c:ext>
                <c:ext xmlns:c16="http://schemas.microsoft.com/office/drawing/2014/chart" uri="{C3380CC4-5D6E-409C-BE32-E72D297353CC}">
                  <c16:uniqueId val="{00000007-2DBE-404D-9B26-604F2A89811B}"/>
                </c:ext>
              </c:extLst>
            </c:dLbl>
            <c:dLbl>
              <c:idx val="8"/>
              <c:tx>
                <c:strRef>
                  <c:f>intergenerational!$J$1</c:f>
                  <c:strCache>
                    <c:ptCount val="1"/>
                    <c:pt idx="0">
                      <c:v>KOR</c:v>
                    </c:pt>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{79BC6E2F-8762-4AC6-8A5F-5C739217C1CF}</c15:txfldGUID>
                      <c15:f>intergenerational!$J$1</c15:f>
                      <c15:dlblFieldTableCache>
                        <c:ptCount val="1"/>
                        <c:pt idx="0">
                          <c:v>KOR</c:v>
                        </c:pt>
                      </c15:dlblFieldTableCache>
                    </c15:dlblFTEntry>
                  </c15:dlblFieldTable>
                  <c15:showDataLabelsRange val="0"/>
                </c:ext>
                <c:ext xmlns:c16="http://schemas.microsoft.com/office/drawing/2014/chart" uri="{C3380CC4-5D6E-409C-BE32-E72D297353CC}">
                  <c16:uniqueId val="{00000008-2DBE-404D-9B26-604F2A89811B}"/>
                </c:ext>
              </c:extLst>
            </c:dLbl>
            <c:dLbl>
              <c:idx val="9"/>
              <c:layout/>
              <c:tx>
                <c:strRef>
                  <c:f>intergenerational!$K$1</c:f>
                  <c:strCache>
                    <c:ptCount val="1"/>
                    <c:pt idx="0">
                      <c:v>NET</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{79B5283D-7A24-468E-8FAA-C8C028C043E9}</c15:txfldGUID>
                      <c15:f>intergenerational!$K$1</c15:f>
                      <c15:dlblFieldTableCache>
                        <c:ptCount val="1"/>
                        <c:pt idx="0">
                          <c:v>NET</c:v>
                        </c:pt>
                      </c15:dlblFieldTableCache>
                    </c15:dlblFTEntry>
                  </c15:dlblFieldTable>
                  <c15:showDataLabelsRange val="0"/>
                </c:ext>
                <c:ext xmlns:c16="http://schemas.microsoft.com/office/drawing/2014/chart" uri="{C3380CC4-5D6E-409C-BE32-E72D297353CC}">
                  <c16:uniqueId val="{00000009-2DBE-404D-9B26-604F2A89811B}"/>
                </c:ext>
              </c:extLst>
            </c:dLbl>
            <c:dLbl>
              <c:idx val="10"/>
              <c:layout/>
              <c:tx>
                <c:strRef>
                  <c:f>intergenerational!$L$1</c:f>
                  <c:strCache>
                    <c:ptCount val="1"/>
                    <c:pt idx="0">
                      <c:v>NZL</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{ACB2805C-610A-49D7-B61D-B71EFB88D661}</c15:txfldGUID>
                      <c15:f>intergenerational!$L$1</c15:f>
                      <c15:dlblFieldTableCache>
                        <c:ptCount val="1"/>
                        <c:pt idx="0">
                          <c:v>NZL</c:v>
                        </c:pt>
                      </c15:dlblFieldTableCache>
                    </c15:dlblFTEntry>
                  </c15:dlblFieldTable>
                  <c15:showDataLabelsRange val="0"/>
                </c:ext>
                <c:ext xmlns:c16="http://schemas.microsoft.com/office/drawing/2014/chart" uri="{C3380CC4-5D6E-409C-BE32-E72D297353CC}">
                  <c16:uniqueId val="{0000000A-2DBE-404D-9B26-604F2A89811B}"/>
                </c:ext>
              </c:extLst>
            </c:dLbl>
            <c:dLbl>
              <c:idx val="11"/>
              <c:layout/>
              <c:tx>
                <c:strRef>
                  <c:f>intergenerational!$M$1</c:f>
                  <c:strCache>
                    <c:ptCount val="1"/>
                    <c:pt idx="0">
                      <c:v>NOR</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{2686D2F7-2D88-41F3-A4BA-CDDDB38C2F85}</c15:txfldGUID>
                      <c15:f>intergenerational!$M$1</c15:f>
                      <c15:dlblFieldTableCache>
                        <c:ptCount val="1"/>
                        <c:pt idx="0">
                          <c:v>NOR</c:v>
                        </c:pt>
                      </c15:dlblFieldTableCache>
                    </c15:dlblFTEntry>
                  </c15:dlblFieldTable>
                  <c15:showDataLabelsRange val="0"/>
                </c:ext>
                <c:ext xmlns:c16="http://schemas.microsoft.com/office/drawing/2014/chart" uri="{C3380CC4-5D6E-409C-BE32-E72D297353CC}">
                  <c16:uniqueId val="{0000000B-2DBE-404D-9B26-604F2A89811B}"/>
                </c:ext>
              </c:extLst>
            </c:dLbl>
            <c:dLbl>
              <c:idx val="12"/>
              <c:layout/>
              <c:tx>
                <c:strRef>
                  <c:f>intergenerational!$N$1</c:f>
                  <c:strCache>
                    <c:ptCount val="1"/>
                    <c:pt idx="0">
                      <c:v>PRT</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{FD3FB2B7-5A59-4D03-B15E-175A048444FA}</c15:txfldGUID>
                      <c15:f>intergenerational!$N$1</c15:f>
                      <c15:dlblFieldTableCache>
                        <c:ptCount val="1"/>
                        <c:pt idx="0">
                          <c:v>PRT</c:v>
                        </c:pt>
                      </c15:dlblFieldTableCache>
                    </c15:dlblFTEntry>
                  </c15:dlblFieldTable>
                  <c15:showDataLabelsRange val="0"/>
                </c:ext>
                <c:ext xmlns:c16="http://schemas.microsoft.com/office/drawing/2014/chart" uri="{C3380CC4-5D6E-409C-BE32-E72D297353CC}">
                  <c16:uniqueId val="{0000000C-2DBE-404D-9B26-604F2A89811B}"/>
                </c:ext>
              </c:extLst>
            </c:dLbl>
            <c:dLbl>
              <c:idx val="13"/>
              <c:tx>
                <c:strRef>
                  <c:f>intergenerational!$O$1</c:f>
                  <c:strCache>
                    <c:ptCount val="1"/>
                    <c:pt idx="0">
                      <c:v>SGP</c:v>
                    </c:pt>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{62FEE4B5-1A79-479D-B57F-C1E2A8DDC923}</c15:txfldGUID>
                      <c15:f>intergenerational!$O$1</c15:f>
                      <c15:dlblFieldTableCache>
                        <c:ptCount val="1"/>
                        <c:pt idx="0">
                          <c:v>SGP</c:v>
                        </c:pt>
                      </c15:dlblFieldTableCache>
                    </c15:dlblFTEntry>
                  </c15:dlblFieldTable>
                  <c15:showDataLabelsRange val="0"/>
                </c:ext>
                <c:ext xmlns:c16="http://schemas.microsoft.com/office/drawing/2014/chart" uri="{C3380CC4-5D6E-409C-BE32-E72D297353CC}">
                  <c16:uniqueId val="{0000000D-2DBE-404D-9B26-604F2A89811B}"/>
                </c:ext>
              </c:extLst>
            </c:dLbl>
            <c:dLbl>
              <c:idx val="14"/>
              <c:layout/>
              <c:tx>
                <c:strRef>
                  <c:f>intergenerational!$P$1</c:f>
                  <c:strCache>
                    <c:ptCount val="1"/>
                    <c:pt idx="0">
                      <c:v>ESP</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{1B891340-63AB-4C08-9317-00BA748E4DE4}</c15:txfldGUID>
                      <c15:f>intergenerational!$P$1</c15:f>
                      <c15:dlblFieldTableCache>
                        <c:ptCount val="1"/>
                        <c:pt idx="0">
                          <c:v>ESP</c:v>
                        </c:pt>
                      </c15:dlblFieldTableCache>
                    </c15:dlblFTEntry>
                  </c15:dlblFieldTable>
                  <c15:showDataLabelsRange val="0"/>
                </c:ext>
                <c:ext xmlns:c16="http://schemas.microsoft.com/office/drawing/2014/chart" uri="{C3380CC4-5D6E-409C-BE32-E72D297353CC}">
                  <c16:uniqueId val="{0000000E-2DBE-404D-9B26-604F2A89811B}"/>
                </c:ext>
              </c:extLst>
            </c:dLbl>
            <c:dLbl>
              <c:idx val="15"/>
              <c:layout/>
              <c:tx>
                <c:strRef>
                  <c:f>intergenerational!$Q$1</c:f>
                  <c:strCache>
                    <c:ptCount val="1"/>
                    <c:pt idx="0">
                      <c:v>SWE</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{39BE8E94-FB90-412A-9843-545369D7A490}</c15:txfldGUID>
                      <c15:f>intergenerational!$Q$1</c15:f>
                      <c15:dlblFieldTableCache>
                        <c:ptCount val="1"/>
                        <c:pt idx="0">
                          <c:v>SWE</c:v>
                        </c:pt>
                      </c15:dlblFieldTableCache>
                    </c15:dlblFTEntry>
                  </c15:dlblFieldTable>
                  <c15:showDataLabelsRange val="0"/>
                </c:ext>
                <c:ext xmlns:c16="http://schemas.microsoft.com/office/drawing/2014/chart" uri="{C3380CC4-5D6E-409C-BE32-E72D297353CC}">
                  <c16:uniqueId val="{0000000F-2DBE-404D-9B26-604F2A89811B}"/>
                </c:ext>
              </c:extLst>
            </c:dLbl>
            <c:dLbl>
              <c:idx val="16"/>
              <c:layout/>
              <c:tx>
                <c:strRef>
                  <c:f>intergenerational!$R$1</c:f>
                  <c:strCache>
                    <c:ptCount val="1"/>
                    <c:pt idx="0">
                      <c:v>CHE</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{634EA9C0-283B-458D-95D1-60D45111980A}</c15:txfldGUID>
                      <c15:f>intergenerational!$R$1</c15:f>
                      <c15:dlblFieldTableCache>
                        <c:ptCount val="1"/>
                        <c:pt idx="0">
                          <c:v>CHE</c:v>
                        </c:pt>
                      </c15:dlblFieldTableCache>
                    </c15:dlblFTEntry>
                  </c15:dlblFieldTable>
                  <c15:showDataLabelsRange val="0"/>
                </c:ext>
                <c:ext xmlns:c16="http://schemas.microsoft.com/office/drawing/2014/chart" uri="{C3380CC4-5D6E-409C-BE32-E72D297353CC}">
                  <c16:uniqueId val="{00000010-2DBE-404D-9B26-604F2A89811B}"/>
                </c:ext>
              </c:extLst>
            </c:dLbl>
            <c:dLbl>
              <c:idx val="17"/>
              <c:layout/>
              <c:tx>
                <c:strRef>
                  <c:f>intergenerational!$S$1</c:f>
                  <c:strCache>
                    <c:ptCount val="1"/>
                    <c:pt idx="0">
                      <c:v>GBR</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{2E749B6C-01FA-4737-A2FE-E5651D4C9B9B}</c15:txfldGUID>
                      <c15:f>intergenerational!$S$1</c15:f>
                      <c15:dlblFieldTableCache>
                        <c:ptCount val="1"/>
                        <c:pt idx="0">
                          <c:v>GBR</c:v>
                        </c:pt>
                      </c15:dlblFieldTableCache>
                    </c15:dlblFTEntry>
                  </c15:dlblFieldTable>
                  <c15:showDataLabelsRange val="0"/>
                </c:ext>
                <c:ext xmlns:c16="http://schemas.microsoft.com/office/drawing/2014/chart" uri="{C3380CC4-5D6E-409C-BE32-E72D297353CC}">
                  <c16:uniqueId val="{00000011-2DBE-404D-9B26-604F2A89811B}"/>
                </c:ext>
              </c:extLst>
            </c:dLbl>
            <c:dLbl>
              <c:idx val="18"/>
              <c:layout/>
              <c:tx>
                <c:strRef>
                  <c:f>intergenerational!$T$1</c:f>
                  <c:strCache>
                    <c:ptCount val="1"/>
                    <c:pt idx="0">
                      <c:v>USA</c:v>
                    </c:pt>
                  </c:strCache>
                </c:strRef>
              </c:tx>
              <c:dLblPos val="ctr"/>
              <c:showLegendKey val="0"/>
              <c:showVal val="1"/>
              <c:showCatName val="0"/>
              <c:showSerName val="0"/>
              <c:showPercent val="0"/>
              <c:showBubbleSize val="0"/>
              <c:extLst>
                <c:ext xmlns:c15="http://schemas.microsoft.com/office/drawing/2012/chart" uri="{CE6537A1-D6FC-4f65-9D91-7224C49458BB}">
                  <c15:layout/>
                  <c15:dlblFieldTable>
                    <c15:dlblFTEntry>
                      <c15:txfldGUID>{48CC3697-B4B5-4337-A23F-4DE0D6A38352}</c15:txfldGUID>
                      <c15:f>intergenerational!$T$1</c15:f>
                      <c15:dlblFieldTableCache>
                        <c:ptCount val="1"/>
                        <c:pt idx="0">
                          <c:v>USA</c:v>
                        </c:pt>
                      </c15:dlblFieldTableCache>
                    </c15:dlblFTEntry>
                  </c15:dlblFieldTable>
                  <c15:showDataLabelsRange val="0"/>
                </c:ext>
                <c:ext xmlns:c16="http://schemas.microsoft.com/office/drawing/2014/chart" uri="{C3380CC4-5D6E-409C-BE32-E72D297353CC}">
                  <c16:uniqueId val="{00000012-2DBE-404D-9B26-604F2A89811B}"/>
                </c:ext>
              </c:extLst>
            </c:dLbl>
            <c:spPr>
              <a:noFill/>
              <a:ln>
                <a:noFill/>
              </a:ln>
              <a:effectLst/>
            </c:spPr>
            <c:txPr>
              <a:bodyPr wrap="square" lIns="38100" tIns="19050" rIns="38100" bIns="19050" anchor="ctr">
                <a:spAutoFit/>
              </a:bodyPr>
              <a:lstStyle/>
              <a:p>
                <a:pPr>
                  <a:defRPr sz="800">
                    <a:latin typeface="Segoe UI"/>
                    <a:ea typeface="Segoe UI"/>
                    <a:cs typeface="Segoe UI"/>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ext>
            </c:extLst>
          </c:dLbls>
          <c:trendline>
            <c:spPr>
              <a:ln w="25400">
                <a:solidFill>
                  <a:schemeClr val="tx1"/>
                </a:solidFill>
              </a:ln>
            </c:spPr>
            <c:trendlineType val="linear"/>
            <c:dispRSqr val="1"/>
            <c:dispEq val="1"/>
            <c:trendlineLbl>
              <c:layout>
                <c:manualLayout>
                  <c:x val="-0.13954549755849602"/>
                  <c:y val="0.26252103296261303"/>
                </c:manualLayout>
              </c:layout>
              <c:numFmt formatCode="General" sourceLinked="0"/>
            </c:trendlineLbl>
          </c:trendline>
          <c:xVal>
            <c:numRef>
              <c:f>intergenerational!$B$2:$T$2</c:f>
              <c:numCache>
                <c:formatCode>General</c:formatCode>
                <c:ptCount val="19"/>
                <c:pt idx="0">
                  <c:v>0.26</c:v>
                </c:pt>
                <c:pt idx="1">
                  <c:v>0.19</c:v>
                </c:pt>
                <c:pt idx="2">
                  <c:v>0.18</c:v>
                </c:pt>
                <c:pt idx="3">
                  <c:v>0.41</c:v>
                </c:pt>
                <c:pt idx="4">
                  <c:v>0.32</c:v>
                </c:pt>
                <c:pt idx="5">
                  <c:v>0.35</c:v>
                </c:pt>
                <c:pt idx="6">
                  <c:v>0.5</c:v>
                </c:pt>
                <c:pt idx="7">
                  <c:v>0.34</c:v>
                </c:pt>
                <c:pt idx="9">
                  <c:v>0.45</c:v>
                </c:pt>
                <c:pt idx="10">
                  <c:v>0.28999999999999998</c:v>
                </c:pt>
                <c:pt idx="11">
                  <c:v>0.17</c:v>
                </c:pt>
                <c:pt idx="12">
                  <c:v>0.68</c:v>
                </c:pt>
                <c:pt idx="14">
                  <c:v>0.4</c:v>
                </c:pt>
                <c:pt idx="15">
                  <c:v>0.27</c:v>
                </c:pt>
                <c:pt idx="16">
                  <c:v>0.46</c:v>
                </c:pt>
                <c:pt idx="17">
                  <c:v>0.5</c:v>
                </c:pt>
                <c:pt idx="18">
                  <c:v>0.47</c:v>
                </c:pt>
              </c:numCache>
            </c:numRef>
          </c:xVal>
          <c:yVal>
            <c:numRef>
              <c:f>intergenerational!$B$9:$T$9</c:f>
              <c:numCache>
                <c:formatCode>General</c:formatCode>
                <c:ptCount val="19"/>
                <c:pt idx="0">
                  <c:v>-2.5546287542882102E-3</c:v>
                </c:pt>
                <c:pt idx="1">
                  <c:v>-0.30060294305165502</c:v>
                </c:pt>
                <c:pt idx="2">
                  <c:v>-0.13180339768077801</c:v>
                </c:pt>
                <c:pt idx="3">
                  <c:v>-6.5229340977553105E-2</c:v>
                </c:pt>
                <c:pt idx="4">
                  <c:v>0.100877045050992</c:v>
                </c:pt>
                <c:pt idx="5">
                  <c:v>-3.0379793358411299E-2</c:v>
                </c:pt>
                <c:pt idx="6">
                  <c:v>-7.5643734319081599E-2</c:v>
                </c:pt>
                <c:pt idx="7">
                  <c:v>0.148900633306809</c:v>
                </c:pt>
                <c:pt idx="8">
                  <c:v>-0.25521994734758602</c:v>
                </c:pt>
                <c:pt idx="9">
                  <c:v>-0.140873420730842</c:v>
                </c:pt>
                <c:pt idx="10">
                  <c:v>0.19279120098652699</c:v>
                </c:pt>
                <c:pt idx="11">
                  <c:v>-3.2509035238087E-2</c:v>
                </c:pt>
                <c:pt idx="12">
                  <c:v>-2.5035778540033301E-2</c:v>
                </c:pt>
                <c:pt idx="13">
                  <c:v>0.25955499477292399</c:v>
                </c:pt>
                <c:pt idx="14">
                  <c:v>-0.12151891588099301</c:v>
                </c:pt>
                <c:pt idx="15">
                  <c:v>-4.95639314019291E-2</c:v>
                </c:pt>
                <c:pt idx="16">
                  <c:v>3.8450259013702102E-2</c:v>
                </c:pt>
                <c:pt idx="17">
                  <c:v>-0.34456611145319299</c:v>
                </c:pt>
                <c:pt idx="18">
                  <c:v>-0.52308094999076904</c:v>
                </c:pt>
              </c:numCache>
            </c:numRef>
          </c:yVal>
          <c:smooth val="0"/>
          <c:extLst>
            <c:ext xmlns:c16="http://schemas.microsoft.com/office/drawing/2014/chart" uri="{C3380CC4-5D6E-409C-BE32-E72D297353CC}">
              <c16:uniqueId val="{00000013-2DBE-404D-9B26-604F2A89811B}"/>
            </c:ext>
          </c:extLst>
        </c:ser>
        <c:dLbls>
          <c:showLegendKey val="0"/>
          <c:showVal val="0"/>
          <c:showCatName val="0"/>
          <c:showSerName val="0"/>
          <c:showPercent val="0"/>
          <c:showBubbleSize val="0"/>
        </c:dLbls>
        <c:axId val="789595264"/>
        <c:axId val="789596800"/>
      </c:scatterChart>
      <c:valAx>
        <c:axId val="789595264"/>
        <c:scaling>
          <c:orientation val="minMax"/>
        </c:scaling>
        <c:delete val="0"/>
        <c:axPos val="b"/>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6800"/>
        <c:crosses val="autoZero"/>
        <c:crossBetween val="midCat"/>
      </c:valAx>
      <c:valAx>
        <c:axId val="789596800"/>
        <c:scaling>
          <c:orientation val="minMax"/>
        </c:scaling>
        <c:delete val="0"/>
        <c:axPos val="l"/>
        <c:numFmt formatCode="General" sourceLinked="1"/>
        <c:majorTickMark val="in"/>
        <c:minorTickMark val="none"/>
        <c:tickLblPos val="low"/>
        <c:spPr>
          <a:ln w="3175">
            <a:solidFill>
              <a:schemeClr val="tx1"/>
            </a:solidFill>
            <a:prstDash val="solid"/>
          </a:ln>
        </c:spPr>
        <c:txPr>
          <a:bodyPr/>
          <a:lstStyle/>
          <a:p>
            <a:pPr>
              <a:defRPr b="1">
                <a:latin typeface="Times New Roman" pitchFamily="18" charset="0"/>
                <a:ea typeface="Segoe UI"/>
                <a:cs typeface="Times New Roman" pitchFamily="18" charset="0"/>
              </a:defRPr>
            </a:pPr>
            <a:endParaRPr lang="en-US"/>
          </a:p>
        </c:txPr>
        <c:crossAx val="789595264"/>
        <c:crosses val="autoZero"/>
        <c:crossBetween val="midCat"/>
      </c:valAx>
      <c:spPr>
        <a:solidFill>
          <a:srgbClr val="FFFFFF"/>
        </a:solidFill>
        <a:ln w="3175">
          <a:solidFill>
            <a:srgbClr val="B3B3B3"/>
          </a:solidFill>
          <a:prstDash val="solid"/>
        </a:ln>
      </c:spPr>
    </c:plotArea>
    <c:plotVisOnly val="1"/>
    <c:dispBlanksAs val="gap"/>
    <c:showDLblsOverMax val="0"/>
  </c:chart>
  <c:spPr>
    <a:ln w="9525">
      <a:noFill/>
    </a:ln>
  </c:spPr>
  <c:printSettings>
    <c:headerFooter/>
    <c:pageMargins b="0.75000000000000155" l="0.70000000000000062" r="0.70000000000000062" t="0.75000000000000155" header="0.30000000000000032" footer="0.30000000000000032"/>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683860743822163E-2"/>
          <c:y val="2.5335658546037448E-2"/>
          <c:w val="0.93801335410939612"/>
          <c:h val="0.71688732273045175"/>
        </c:manualLayout>
      </c:layout>
      <c:barChart>
        <c:barDir val="col"/>
        <c:grouping val="stacked"/>
        <c:varyColors val="0"/>
        <c:ser>
          <c:idx val="0"/>
          <c:order val="2"/>
          <c:tx>
            <c:strRef>
              <c:f>Figure1!$C$25</c:f>
              <c:strCache>
                <c:ptCount val="1"/>
                <c:pt idx="0">
                  <c:v>2014 (↘)</c:v>
                </c:pt>
              </c:strCache>
            </c:strRef>
          </c:tx>
          <c:spPr>
            <a:solidFill>
              <a:schemeClr val="accent1"/>
            </a:solidFill>
            <a:ln w="0">
              <a:noFill/>
            </a:ln>
          </c:spPr>
          <c:invertIfNegative val="0"/>
          <c:dPt>
            <c:idx val="15"/>
            <c:invertIfNegative val="0"/>
            <c:bubble3D val="0"/>
            <c:extLst>
              <c:ext xmlns:c16="http://schemas.microsoft.com/office/drawing/2014/chart" uri="{C3380CC4-5D6E-409C-BE32-E72D297353CC}">
                <c16:uniqueId val="{00000000-4ACE-466F-A656-ECAE90CF27CB}"/>
              </c:ext>
            </c:extLst>
          </c:dPt>
          <c:dPt>
            <c:idx val="16"/>
            <c:invertIfNegative val="0"/>
            <c:bubble3D val="0"/>
            <c:extLst>
              <c:ext xmlns:c16="http://schemas.microsoft.com/office/drawing/2014/chart" uri="{C3380CC4-5D6E-409C-BE32-E72D297353CC}">
                <c16:uniqueId val="{00000001-4ACE-466F-A656-ECAE90CF27CB}"/>
              </c:ext>
            </c:extLst>
          </c:dPt>
          <c:dPt>
            <c:idx val="18"/>
            <c:invertIfNegative val="0"/>
            <c:bubble3D val="0"/>
            <c:spPr>
              <a:solidFill>
                <a:schemeClr val="accent1"/>
              </a:solidFill>
              <a:ln w="19050">
                <a:solidFill>
                  <a:schemeClr val="tx2"/>
                </a:solidFill>
              </a:ln>
            </c:spPr>
            <c:extLst>
              <c:ext xmlns:c16="http://schemas.microsoft.com/office/drawing/2014/chart" uri="{C3380CC4-5D6E-409C-BE32-E72D297353CC}">
                <c16:uniqueId val="{00000003-4ACE-466F-A656-ECAE90CF27CB}"/>
              </c:ext>
            </c:extLst>
          </c:dPt>
          <c:cat>
            <c:strRef>
              <c:f>Figure1!$A$27:$A$61</c:f>
              <c:strCache>
                <c:ptCount val="35"/>
                <c:pt idx="0">
                  <c:v>France</c:v>
                </c:pt>
                <c:pt idx="1">
                  <c:v>Finland</c:v>
                </c:pt>
                <c:pt idx="2">
                  <c:v>Belgium</c:v>
                </c:pt>
                <c:pt idx="3">
                  <c:v>Denmark</c:v>
                </c:pt>
                <c:pt idx="4">
                  <c:v>Italy</c:v>
                </c:pt>
                <c:pt idx="5">
                  <c:v>Austria</c:v>
                </c:pt>
                <c:pt idx="6">
                  <c:v>Sweden</c:v>
                </c:pt>
                <c:pt idx="7">
                  <c:v>Spain</c:v>
                </c:pt>
                <c:pt idx="8">
                  <c:v>Germany</c:v>
                </c:pt>
                <c:pt idx="9">
                  <c:v>Portugal</c:v>
                </c:pt>
                <c:pt idx="10">
                  <c:v>Netherlands</c:v>
                </c:pt>
                <c:pt idx="11">
                  <c:v>Greece</c:v>
                </c:pt>
                <c:pt idx="12">
                  <c:v>Slovenia</c:v>
                </c:pt>
                <c:pt idx="13">
                  <c:v>Luxembourg</c:v>
                </c:pt>
                <c:pt idx="14">
                  <c:v>Japan</c:v>
                </c:pt>
                <c:pt idx="15">
                  <c:v>Hungary</c:v>
                </c:pt>
                <c:pt idx="16">
                  <c:v>Norway</c:v>
                </c:pt>
                <c:pt idx="17">
                  <c:v>United Kingdom</c:v>
                </c:pt>
                <c:pt idx="18">
                  <c:v>OECD</c:v>
                </c:pt>
                <c:pt idx="19">
                  <c:v>Ireland</c:v>
                </c:pt>
                <c:pt idx="20">
                  <c:v>New Zealand</c:v>
                </c:pt>
                <c:pt idx="21">
                  <c:v>Poland</c:v>
                </c:pt>
                <c:pt idx="22">
                  <c:v>Czech Republic</c:v>
                </c:pt>
                <c:pt idx="23">
                  <c:v>Switzerland</c:v>
                </c:pt>
                <c:pt idx="24">
                  <c:v>United States</c:v>
                </c:pt>
                <c:pt idx="25">
                  <c:v>Australia</c:v>
                </c:pt>
                <c:pt idx="26">
                  <c:v>Slovak Republic</c:v>
                </c:pt>
                <c:pt idx="27">
                  <c:v>Canada</c:v>
                </c:pt>
                <c:pt idx="28">
                  <c:v>Iceland</c:v>
                </c:pt>
                <c:pt idx="29">
                  <c:v>Estonia</c:v>
                </c:pt>
                <c:pt idx="30">
                  <c:v>Israel</c:v>
                </c:pt>
                <c:pt idx="31">
                  <c:v>Turkey</c:v>
                </c:pt>
                <c:pt idx="32">
                  <c:v>Korea</c:v>
                </c:pt>
                <c:pt idx="33">
                  <c:v>Chile</c:v>
                </c:pt>
                <c:pt idx="34">
                  <c:v>Mexico</c:v>
                </c:pt>
              </c:strCache>
            </c:strRef>
          </c:cat>
          <c:val>
            <c:numRef>
              <c:f>Figure1!$C$27:$C$61</c:f>
              <c:numCache>
                <c:formatCode>0.00</c:formatCode>
                <c:ptCount val="35"/>
                <c:pt idx="0">
                  <c:v>31.878739725908801</c:v>
                </c:pt>
                <c:pt idx="1">
                  <c:v>31.036253243348817</c:v>
                </c:pt>
                <c:pt idx="2">
                  <c:v>30.685180447661608</c:v>
                </c:pt>
                <c:pt idx="3">
                  <c:v>30.139637042130797</c:v>
                </c:pt>
                <c:pt idx="4">
                  <c:v>28.639696990262486</c:v>
                </c:pt>
                <c:pt idx="5">
                  <c:v>28.413661623251112</c:v>
                </c:pt>
                <c:pt idx="6">
                  <c:v>28.111890081147301</c:v>
                </c:pt>
                <c:pt idx="7">
                  <c:v>26.766920404461331</c:v>
                </c:pt>
                <c:pt idx="8">
                  <c:v>25.795395721070445</c:v>
                </c:pt>
                <c:pt idx="9">
                  <c:v>25.210234402825353</c:v>
                </c:pt>
                <c:pt idx="10">
                  <c:v>24.736409704181987</c:v>
                </c:pt>
                <c:pt idx="11">
                  <c:v>24.002945080838693</c:v>
                </c:pt>
                <c:pt idx="12">
                  <c:v>23.716819266622092</c:v>
                </c:pt>
                <c:pt idx="13">
                  <c:v>23.537043326402767</c:v>
                </c:pt>
                <c:pt idx="14">
                  <c:v>23.066453090502399</c:v>
                </c:pt>
                <c:pt idx="15">
                  <c:v>22.126888472514018</c:v>
                </c:pt>
                <c:pt idx="16">
                  <c:v>22.029587658106241</c:v>
                </c:pt>
                <c:pt idx="17">
                  <c:v>21.737824513790464</c:v>
                </c:pt>
                <c:pt idx="18">
                  <c:v>21.619728212435916</c:v>
                </c:pt>
                <c:pt idx="19">
                  <c:v>20.989617214220509</c:v>
                </c:pt>
                <c:pt idx="20">
                  <c:v>20.751991435475663</c:v>
                </c:pt>
                <c:pt idx="21">
                  <c:v>20.614193073538758</c:v>
                </c:pt>
                <c:pt idx="22">
                  <c:v>20.575417520070989</c:v>
                </c:pt>
                <c:pt idx="23">
                  <c:v>19.390150754369717</c:v>
                </c:pt>
                <c:pt idx="24">
                  <c:v>19.22538097202499</c:v>
                </c:pt>
                <c:pt idx="25">
                  <c:v>18.982280254358379</c:v>
                </c:pt>
                <c:pt idx="26">
                  <c:v>18.358604268531518</c:v>
                </c:pt>
                <c:pt idx="27">
                  <c:v>16.964146587857957</c:v>
                </c:pt>
                <c:pt idx="28">
                  <c:v>16.506360838625412</c:v>
                </c:pt>
                <c:pt idx="29">
                  <c:v>16.259591171498148</c:v>
                </c:pt>
                <c:pt idx="30">
                  <c:v>15.034461537157373</c:v>
                </c:pt>
                <c:pt idx="31">
                  <c:v>12.487188584292884</c:v>
                </c:pt>
                <c:pt idx="32">
                  <c:v>10.408321697023384</c:v>
                </c:pt>
                <c:pt idx="33">
                  <c:v>10.029838247442086</c:v>
                </c:pt>
                <c:pt idx="34">
                  <c:v>7.8862984734105277</c:v>
                </c:pt>
              </c:numCache>
            </c:numRef>
          </c:val>
          <c:extLst>
            <c:ext xmlns:c16="http://schemas.microsoft.com/office/drawing/2014/chart" uri="{C3380CC4-5D6E-409C-BE32-E72D297353CC}">
              <c16:uniqueId val="{00000004-4ACE-466F-A656-ECAE90CF27CB}"/>
            </c:ext>
          </c:extLst>
        </c:ser>
        <c:dLbls>
          <c:showLegendKey val="0"/>
          <c:showVal val="0"/>
          <c:showCatName val="0"/>
          <c:showSerName val="0"/>
          <c:showPercent val="0"/>
          <c:showBubbleSize val="0"/>
        </c:dLbls>
        <c:gapWidth val="50"/>
        <c:overlap val="100"/>
        <c:axId val="373113216"/>
        <c:axId val="373114752"/>
      </c:barChart>
      <c:lineChart>
        <c:grouping val="standard"/>
        <c:varyColors val="0"/>
        <c:ser>
          <c:idx val="2"/>
          <c:order val="0"/>
          <c:tx>
            <c:strRef>
              <c:f>Figure1!$J$25</c:f>
              <c:strCache>
                <c:ptCount val="1"/>
                <c:pt idx="0">
                  <c:v>Peak level after 2007</c:v>
                </c:pt>
              </c:strCache>
            </c:strRef>
          </c:tx>
          <c:spPr>
            <a:ln w="28575">
              <a:noFill/>
            </a:ln>
          </c:spPr>
          <c:marker>
            <c:symbol val="triangle"/>
            <c:size val="6"/>
            <c:spPr>
              <a:solidFill>
                <a:schemeClr val="tx1">
                  <a:lumMod val="50000"/>
                  <a:lumOff val="50000"/>
                </a:schemeClr>
              </a:solidFill>
              <a:ln w="6350">
                <a:solidFill>
                  <a:schemeClr val="tx1"/>
                </a:solidFill>
              </a:ln>
            </c:spPr>
          </c:marker>
          <c:cat>
            <c:strRef>
              <c:f>Figure1!$A$27:$A$61</c:f>
              <c:strCache>
                <c:ptCount val="35"/>
                <c:pt idx="0">
                  <c:v>France</c:v>
                </c:pt>
                <c:pt idx="1">
                  <c:v>Finland</c:v>
                </c:pt>
                <c:pt idx="2">
                  <c:v>Belgium</c:v>
                </c:pt>
                <c:pt idx="3">
                  <c:v>Denmark</c:v>
                </c:pt>
                <c:pt idx="4">
                  <c:v>Italy</c:v>
                </c:pt>
                <c:pt idx="5">
                  <c:v>Austria</c:v>
                </c:pt>
                <c:pt idx="6">
                  <c:v>Sweden</c:v>
                </c:pt>
                <c:pt idx="7">
                  <c:v>Spain</c:v>
                </c:pt>
                <c:pt idx="8">
                  <c:v>Germany</c:v>
                </c:pt>
                <c:pt idx="9">
                  <c:v>Portugal</c:v>
                </c:pt>
                <c:pt idx="10">
                  <c:v>Netherlands</c:v>
                </c:pt>
                <c:pt idx="11">
                  <c:v>Greece</c:v>
                </c:pt>
                <c:pt idx="12">
                  <c:v>Slovenia</c:v>
                </c:pt>
                <c:pt idx="13">
                  <c:v>Luxembourg</c:v>
                </c:pt>
                <c:pt idx="14">
                  <c:v>Japan</c:v>
                </c:pt>
                <c:pt idx="15">
                  <c:v>Hungary</c:v>
                </c:pt>
                <c:pt idx="16">
                  <c:v>Norway</c:v>
                </c:pt>
                <c:pt idx="17">
                  <c:v>United Kingdom</c:v>
                </c:pt>
                <c:pt idx="18">
                  <c:v>OECD</c:v>
                </c:pt>
                <c:pt idx="19">
                  <c:v>Ireland</c:v>
                </c:pt>
                <c:pt idx="20">
                  <c:v>New Zealand</c:v>
                </c:pt>
                <c:pt idx="21">
                  <c:v>Poland</c:v>
                </c:pt>
                <c:pt idx="22">
                  <c:v>Czech Republic</c:v>
                </c:pt>
                <c:pt idx="23">
                  <c:v>Switzerland</c:v>
                </c:pt>
                <c:pt idx="24">
                  <c:v>United States</c:v>
                </c:pt>
                <c:pt idx="25">
                  <c:v>Australia</c:v>
                </c:pt>
                <c:pt idx="26">
                  <c:v>Slovak Republic</c:v>
                </c:pt>
                <c:pt idx="27">
                  <c:v>Canada</c:v>
                </c:pt>
                <c:pt idx="28">
                  <c:v>Iceland</c:v>
                </c:pt>
                <c:pt idx="29">
                  <c:v>Estonia</c:v>
                </c:pt>
                <c:pt idx="30">
                  <c:v>Israel</c:v>
                </c:pt>
                <c:pt idx="31">
                  <c:v>Turkey</c:v>
                </c:pt>
                <c:pt idx="32">
                  <c:v>Korea</c:v>
                </c:pt>
                <c:pt idx="33">
                  <c:v>Chile</c:v>
                </c:pt>
                <c:pt idx="34">
                  <c:v>Mexico</c:v>
                </c:pt>
              </c:strCache>
            </c:strRef>
          </c:cat>
          <c:val>
            <c:numRef>
              <c:f>Figure1!$J$27:$J$61</c:f>
              <c:numCache>
                <c:formatCode>0.00</c:formatCode>
                <c:ptCount val="35"/>
                <c:pt idx="0">
                  <c:v>31.952624796252344</c:v>
                </c:pt>
                <c:pt idx="1">
                  <c:v>31.036253243348817</c:v>
                </c:pt>
                <c:pt idx="2">
                  <c:v>30.869927383995726</c:v>
                </c:pt>
                <c:pt idx="3">
                  <c:v>30.182839308673326</c:v>
                </c:pt>
                <c:pt idx="4">
                  <c:v>28.66999403312364</c:v>
                </c:pt>
                <c:pt idx="5">
                  <c:v>28.580906816434602</c:v>
                </c:pt>
                <c:pt idx="6">
                  <c:v>29.414959365460319</c:v>
                </c:pt>
                <c:pt idx="7">
                  <c:v>27.324518565162791</c:v>
                </c:pt>
                <c:pt idx="8">
                  <c:v>27.602051541011964</c:v>
                </c:pt>
                <c:pt idx="9">
                  <c:v>25.806488203630341</c:v>
                </c:pt>
                <c:pt idx="10">
                  <c:v>24.736409704181987</c:v>
                </c:pt>
                <c:pt idx="11">
                  <c:v>26.118567972192015</c:v>
                </c:pt>
                <c:pt idx="12">
                  <c:v>23.995140597283125</c:v>
                </c:pt>
                <c:pt idx="13">
                  <c:v>24.32823294879579</c:v>
                </c:pt>
                <c:pt idx="14">
                  <c:v>23.066453090502399</c:v>
                </c:pt>
                <c:pt idx="15">
                  <c:v>24.724907029301921</c:v>
                </c:pt>
                <c:pt idx="16">
                  <c:v>22.785466229195787</c:v>
                </c:pt>
                <c:pt idx="17">
                  <c:v>23.906377112266391</c:v>
                </c:pt>
                <c:pt idx="18">
                  <c:v>21.892677390128714</c:v>
                </c:pt>
                <c:pt idx="19">
                  <c:v>23.412328346761527</c:v>
                </c:pt>
                <c:pt idx="20">
                  <c:v>21.013426474010657</c:v>
                </c:pt>
                <c:pt idx="21">
                  <c:v>20.684672816376544</c:v>
                </c:pt>
                <c:pt idx="22">
                  <c:v>20.575417520070989</c:v>
                </c:pt>
                <c:pt idx="23">
                  <c:v>19.909974012870858</c:v>
                </c:pt>
                <c:pt idx="24">
                  <c:v>19.253559815892942</c:v>
                </c:pt>
                <c:pt idx="25">
                  <c:v>18.982280254358379</c:v>
                </c:pt>
                <c:pt idx="26">
                  <c:v>18.662497485797346</c:v>
                </c:pt>
                <c:pt idx="27">
                  <c:v>18.509254504031812</c:v>
                </c:pt>
                <c:pt idx="28">
                  <c:v>18.467124316789889</c:v>
                </c:pt>
                <c:pt idx="29">
                  <c:v>19.835267840331728</c:v>
                </c:pt>
                <c:pt idx="30">
                  <c:v>15.369780123759114</c:v>
                </c:pt>
                <c:pt idx="31">
                  <c:v>13.213215313073826</c:v>
                </c:pt>
                <c:pt idx="32">
                  <c:v>10.408321697023384</c:v>
                </c:pt>
                <c:pt idx="33">
                  <c:v>11.166779042468779</c:v>
                </c:pt>
                <c:pt idx="34">
                  <c:v>7.8862984734105277</c:v>
                </c:pt>
              </c:numCache>
            </c:numRef>
          </c:val>
          <c:smooth val="0"/>
          <c:extLst>
            <c:ext xmlns:c16="http://schemas.microsoft.com/office/drawing/2014/chart" uri="{C3380CC4-5D6E-409C-BE32-E72D297353CC}">
              <c16:uniqueId val="{00000005-4ACE-466F-A656-ECAE90CF27CB}"/>
            </c:ext>
          </c:extLst>
        </c:ser>
        <c:ser>
          <c:idx val="1"/>
          <c:order val="1"/>
          <c:tx>
            <c:strRef>
              <c:f>Figure1!$E$25</c:f>
              <c:strCache>
                <c:ptCount val="1"/>
                <c:pt idx="0">
                  <c:v>2007</c:v>
                </c:pt>
              </c:strCache>
            </c:strRef>
          </c:tx>
          <c:spPr>
            <a:ln>
              <a:noFill/>
            </a:ln>
          </c:spPr>
          <c:marker>
            <c:symbol val="diamond"/>
            <c:size val="7"/>
            <c:spPr>
              <a:solidFill>
                <a:srgbClr val="FF6600"/>
              </a:solidFill>
              <a:ln w="6350">
                <a:solidFill>
                  <a:schemeClr val="tx1"/>
                </a:solidFill>
              </a:ln>
            </c:spPr>
          </c:marker>
          <c:cat>
            <c:strRef>
              <c:f>Figure1!$A$27:$A$61</c:f>
              <c:strCache>
                <c:ptCount val="35"/>
                <c:pt idx="0">
                  <c:v>France</c:v>
                </c:pt>
                <c:pt idx="1">
                  <c:v>Finland</c:v>
                </c:pt>
                <c:pt idx="2">
                  <c:v>Belgium</c:v>
                </c:pt>
                <c:pt idx="3">
                  <c:v>Denmark</c:v>
                </c:pt>
                <c:pt idx="4">
                  <c:v>Italy</c:v>
                </c:pt>
                <c:pt idx="5">
                  <c:v>Austria</c:v>
                </c:pt>
                <c:pt idx="6">
                  <c:v>Sweden</c:v>
                </c:pt>
                <c:pt idx="7">
                  <c:v>Spain</c:v>
                </c:pt>
                <c:pt idx="8">
                  <c:v>Germany</c:v>
                </c:pt>
                <c:pt idx="9">
                  <c:v>Portugal</c:v>
                </c:pt>
                <c:pt idx="10">
                  <c:v>Netherlands</c:v>
                </c:pt>
                <c:pt idx="11">
                  <c:v>Greece</c:v>
                </c:pt>
                <c:pt idx="12">
                  <c:v>Slovenia</c:v>
                </c:pt>
                <c:pt idx="13">
                  <c:v>Luxembourg</c:v>
                </c:pt>
                <c:pt idx="14">
                  <c:v>Japan</c:v>
                </c:pt>
                <c:pt idx="15">
                  <c:v>Hungary</c:v>
                </c:pt>
                <c:pt idx="16">
                  <c:v>Norway</c:v>
                </c:pt>
                <c:pt idx="17">
                  <c:v>United Kingdom</c:v>
                </c:pt>
                <c:pt idx="18">
                  <c:v>OECD</c:v>
                </c:pt>
                <c:pt idx="19">
                  <c:v>Ireland</c:v>
                </c:pt>
                <c:pt idx="20">
                  <c:v>New Zealand</c:v>
                </c:pt>
                <c:pt idx="21">
                  <c:v>Poland</c:v>
                </c:pt>
                <c:pt idx="22">
                  <c:v>Czech Republic</c:v>
                </c:pt>
                <c:pt idx="23">
                  <c:v>Switzerland</c:v>
                </c:pt>
                <c:pt idx="24">
                  <c:v>United States</c:v>
                </c:pt>
                <c:pt idx="25">
                  <c:v>Australia</c:v>
                </c:pt>
                <c:pt idx="26">
                  <c:v>Slovak Republic</c:v>
                </c:pt>
                <c:pt idx="27">
                  <c:v>Canada</c:v>
                </c:pt>
                <c:pt idx="28">
                  <c:v>Iceland</c:v>
                </c:pt>
                <c:pt idx="29">
                  <c:v>Estonia</c:v>
                </c:pt>
                <c:pt idx="30">
                  <c:v>Israel</c:v>
                </c:pt>
                <c:pt idx="31">
                  <c:v>Turkey</c:v>
                </c:pt>
                <c:pt idx="32">
                  <c:v>Korea</c:v>
                </c:pt>
                <c:pt idx="33">
                  <c:v>Chile</c:v>
                </c:pt>
                <c:pt idx="34">
                  <c:v>Mexico</c:v>
                </c:pt>
              </c:strCache>
            </c:strRef>
          </c:cat>
          <c:val>
            <c:numRef>
              <c:f>Figure1!$E$27:$E$61</c:f>
              <c:numCache>
                <c:formatCode>0.00</c:formatCode>
                <c:ptCount val="35"/>
                <c:pt idx="0">
                  <c:v>28.526388104940636</c:v>
                </c:pt>
                <c:pt idx="1">
                  <c:v>23.674781578157141</c:v>
                </c:pt>
                <c:pt idx="2">
                  <c:v>25.433990135538338</c:v>
                </c:pt>
                <c:pt idx="3">
                  <c:v>26.013957196307462</c:v>
                </c:pt>
                <c:pt idx="4">
                  <c:v>24.773016590115091</c:v>
                </c:pt>
                <c:pt idx="5">
                  <c:v>25.948449707671756</c:v>
                </c:pt>
                <c:pt idx="6">
                  <c:v>27.033617156435785</c:v>
                </c:pt>
                <c:pt idx="7">
                  <c:v>21.34516782830735</c:v>
                </c:pt>
                <c:pt idx="8">
                  <c:v>24.810094350487795</c:v>
                </c:pt>
                <c:pt idx="9">
                  <c:v>22.387583837702728</c:v>
                </c:pt>
                <c:pt idx="10">
                  <c:v>21.269741505807371</c:v>
                </c:pt>
                <c:pt idx="11">
                  <c:v>21.474130865306581</c:v>
                </c:pt>
                <c:pt idx="12">
                  <c:v>20.038475121272359</c:v>
                </c:pt>
                <c:pt idx="13">
                  <c:v>19.484198350259224</c:v>
                </c:pt>
                <c:pt idx="14">
                  <c:v>18.637352282929921</c:v>
                </c:pt>
                <c:pt idx="15">
                  <c:v>22.901575956816554</c:v>
                </c:pt>
                <c:pt idx="16">
                  <c:v>19.977183405630743</c:v>
                </c:pt>
                <c:pt idx="17">
                  <c:v>20.138177104045489</c:v>
                </c:pt>
                <c:pt idx="18">
                  <c:v>18.940165326136334</c:v>
                </c:pt>
                <c:pt idx="19">
                  <c:v>16.590906456046966</c:v>
                </c:pt>
                <c:pt idx="20">
                  <c:v>18.366884978074506</c:v>
                </c:pt>
                <c:pt idx="21">
                  <c:v>19.386801391408987</c:v>
                </c:pt>
                <c:pt idx="22">
                  <c:v>17.932630721597544</c:v>
                </c:pt>
                <c:pt idx="23">
                  <c:v>17.743174530976248</c:v>
                </c:pt>
                <c:pt idx="24">
                  <c:v>15.791430416594343</c:v>
                </c:pt>
                <c:pt idx="25">
                  <c:v>16.271168372113287</c:v>
                </c:pt>
                <c:pt idx="26">
                  <c:v>15.647201643664744</c:v>
                </c:pt>
                <c:pt idx="27">
                  <c:v>16.24858760254466</c:v>
                </c:pt>
                <c:pt idx="28">
                  <c:v>15.260068358679399</c:v>
                </c:pt>
                <c:pt idx="29">
                  <c:v>12.712644432972217</c:v>
                </c:pt>
                <c:pt idx="30">
                  <c:v>14.87944282146087</c:v>
                </c:pt>
                <c:pt idx="31">
                  <c:v>10.680090561435236</c:v>
                </c:pt>
                <c:pt idx="32">
                  <c:v>7.5748020470271502</c:v>
                </c:pt>
                <c:pt idx="33">
                  <c:v>8.3487612738433601</c:v>
                </c:pt>
                <c:pt idx="34">
                  <c:v>6.6631444024635194</c:v>
                </c:pt>
              </c:numCache>
            </c:numRef>
          </c:val>
          <c:smooth val="0"/>
          <c:extLst>
            <c:ext xmlns:c16="http://schemas.microsoft.com/office/drawing/2014/chart" uri="{C3380CC4-5D6E-409C-BE32-E72D297353CC}">
              <c16:uniqueId val="{00000006-4ACE-466F-A656-ECAE90CF27CB}"/>
            </c:ext>
          </c:extLst>
        </c:ser>
        <c:dLbls>
          <c:showLegendKey val="0"/>
          <c:showVal val="0"/>
          <c:showCatName val="0"/>
          <c:showSerName val="0"/>
          <c:showPercent val="0"/>
          <c:showBubbleSize val="0"/>
        </c:dLbls>
        <c:dropLines>
          <c:spPr>
            <a:ln w="6350">
              <a:solidFill>
                <a:schemeClr val="tx1"/>
              </a:solidFill>
            </a:ln>
          </c:spPr>
        </c:dropLines>
        <c:marker val="1"/>
        <c:smooth val="0"/>
        <c:axId val="373113216"/>
        <c:axId val="373114752"/>
      </c:lineChart>
      <c:catAx>
        <c:axId val="373113216"/>
        <c:scaling>
          <c:orientation val="minMax"/>
        </c:scaling>
        <c:delete val="0"/>
        <c:axPos val="b"/>
        <c:majorGridlines>
          <c:spPr>
            <a:ln w="0">
              <a:solidFill>
                <a:schemeClr val="bg1"/>
              </a:solidFill>
            </a:ln>
          </c:spPr>
        </c:majorGridlines>
        <c:numFmt formatCode="General" sourceLinked="1"/>
        <c:majorTickMark val="in"/>
        <c:minorTickMark val="none"/>
        <c:tickLblPos val="low"/>
        <c:spPr>
          <a:ln w="0">
            <a:noFill/>
          </a:ln>
        </c:spPr>
        <c:txPr>
          <a:bodyPr rot="-2700000" vert="horz"/>
          <a:lstStyle/>
          <a:p>
            <a:pPr>
              <a:defRPr sz="1000" b="0" i="0" u="none" strike="noStrike" baseline="0">
                <a:solidFill>
                  <a:srgbClr val="000000"/>
                </a:solidFill>
                <a:latin typeface="Arial Narrow"/>
                <a:ea typeface="Arial Narrow"/>
                <a:cs typeface="Arial Narrow"/>
              </a:defRPr>
            </a:pPr>
            <a:endParaRPr lang="en-US"/>
          </a:p>
        </c:txPr>
        <c:crossAx val="373114752"/>
        <c:crosses val="autoZero"/>
        <c:auto val="1"/>
        <c:lblAlgn val="ctr"/>
        <c:lblOffset val="100"/>
        <c:tickLblSkip val="1"/>
        <c:noMultiLvlLbl val="0"/>
      </c:catAx>
      <c:valAx>
        <c:axId val="373114752"/>
        <c:scaling>
          <c:orientation val="minMax"/>
          <c:max val="35"/>
          <c:min val="0"/>
        </c:scaling>
        <c:delete val="0"/>
        <c:axPos val="l"/>
        <c:majorGridlines>
          <c:spPr>
            <a:ln w="0">
              <a:solidFill>
                <a:schemeClr val="bg1"/>
              </a:solidFill>
            </a:ln>
          </c:spPr>
        </c:majorGridlines>
        <c:numFmt formatCode="General" sourceLinked="0"/>
        <c:majorTickMark val="in"/>
        <c:minorTickMark val="none"/>
        <c:tickLblPos val="nextTo"/>
        <c:spPr>
          <a:ln w="0">
            <a:noFill/>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373113216"/>
        <c:crosses val="autoZero"/>
        <c:crossBetween val="between"/>
        <c:majorUnit val="5"/>
      </c:valAx>
      <c:spPr>
        <a:solidFill>
          <a:schemeClr val="accent1">
            <a:lumMod val="20000"/>
            <a:lumOff val="80000"/>
          </a:schemeClr>
        </a:solidFill>
        <a:ln>
          <a:solidFill>
            <a:schemeClr val="bg1">
              <a:lumMod val="75000"/>
            </a:schemeClr>
          </a:solidFill>
        </a:ln>
      </c:spPr>
    </c:plotArea>
    <c:legend>
      <c:legendPos val="r"/>
      <c:layout>
        <c:manualLayout>
          <c:xMode val="edge"/>
          <c:yMode val="edge"/>
          <c:x val="0.34823618745769985"/>
          <c:y val="4.074557086614173E-2"/>
          <c:w val="0.4669958236352531"/>
          <c:h val="6.6815534776902885E-2"/>
        </c:manualLayout>
      </c:layout>
      <c:overlay val="0"/>
      <c:spPr>
        <a:solidFill>
          <a:schemeClr val="bg1"/>
        </a:solidFill>
        <a:ln>
          <a:solidFill>
            <a:schemeClr val="bg1">
              <a:lumMod val="75000"/>
            </a:schemeClr>
          </a:solidFill>
        </a:ln>
      </c:spPr>
      <c:txPr>
        <a:bodyPr/>
        <a:lstStyle/>
        <a:p>
          <a:pPr>
            <a:defRPr sz="690" b="0" i="0" u="none" strike="noStrike" baseline="0">
              <a:solidFill>
                <a:srgbClr val="000000"/>
              </a:solidFill>
              <a:latin typeface="Arial"/>
              <a:ea typeface="Arial"/>
              <a:cs typeface="Arial"/>
            </a:defRPr>
          </a:pPr>
          <a:endParaRPr lang="en-US"/>
        </a:p>
      </c:txPr>
    </c:legend>
    <c:plotVisOnly val="1"/>
    <c:dispBlanksAs val="gap"/>
    <c:showDLblsOverMax val="0"/>
  </c:chart>
  <c:spPr>
    <a:noFill/>
    <a:ln>
      <a:noFill/>
    </a:ln>
  </c:spPr>
  <c:txPr>
    <a:bodyPr/>
    <a:lstStyle/>
    <a:p>
      <a:pPr>
        <a:defRPr sz="700" b="1" i="0" u="none" strike="noStrike" baseline="0">
          <a:solidFill>
            <a:srgbClr val="000000"/>
          </a:solidFill>
          <a:latin typeface="Arial Narrow"/>
          <a:ea typeface="Arial Narrow"/>
          <a:cs typeface="Arial Narrow"/>
        </a:defRPr>
      </a:pPr>
      <a:endParaRPr lang="en-US"/>
    </a:p>
  </c:txPr>
  <c:printSettings>
    <c:headerFooter/>
    <c:pageMargins b="0.75000000000000366" l="0.70000000000000062" r="0.70000000000000062" t="0.75000000000000366"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683860743822163E-2"/>
          <c:y val="2.5335658546037448E-2"/>
          <c:w val="0.93801335410939612"/>
          <c:h val="0.71688732273045175"/>
        </c:manualLayout>
      </c:layout>
      <c:barChart>
        <c:barDir val="col"/>
        <c:grouping val="stacked"/>
        <c:varyColors val="0"/>
        <c:ser>
          <c:idx val="0"/>
          <c:order val="2"/>
          <c:tx>
            <c:strRef>
              <c:f>Figure1!$C$25</c:f>
              <c:strCache>
                <c:ptCount val="1"/>
                <c:pt idx="0">
                  <c:v>2014 (↘)</c:v>
                </c:pt>
              </c:strCache>
            </c:strRef>
          </c:tx>
          <c:spPr>
            <a:solidFill>
              <a:schemeClr val="accent1"/>
            </a:solidFill>
            <a:ln w="0">
              <a:noFill/>
            </a:ln>
          </c:spPr>
          <c:invertIfNegative val="0"/>
          <c:dPt>
            <c:idx val="15"/>
            <c:invertIfNegative val="0"/>
            <c:bubble3D val="0"/>
            <c:extLst>
              <c:ext xmlns:c16="http://schemas.microsoft.com/office/drawing/2014/chart" uri="{C3380CC4-5D6E-409C-BE32-E72D297353CC}">
                <c16:uniqueId val="{00000000-2E0C-4337-9A47-669CE0E05A8A}"/>
              </c:ext>
            </c:extLst>
          </c:dPt>
          <c:dPt>
            <c:idx val="16"/>
            <c:invertIfNegative val="0"/>
            <c:bubble3D val="0"/>
            <c:extLst>
              <c:ext xmlns:c16="http://schemas.microsoft.com/office/drawing/2014/chart" uri="{C3380CC4-5D6E-409C-BE32-E72D297353CC}">
                <c16:uniqueId val="{00000001-2E0C-4337-9A47-669CE0E05A8A}"/>
              </c:ext>
            </c:extLst>
          </c:dPt>
          <c:dPt>
            <c:idx val="18"/>
            <c:invertIfNegative val="0"/>
            <c:bubble3D val="0"/>
            <c:spPr>
              <a:solidFill>
                <a:schemeClr val="accent1"/>
              </a:solidFill>
              <a:ln w="19050">
                <a:solidFill>
                  <a:schemeClr val="tx2"/>
                </a:solidFill>
              </a:ln>
            </c:spPr>
            <c:extLst>
              <c:ext xmlns:c16="http://schemas.microsoft.com/office/drawing/2014/chart" uri="{C3380CC4-5D6E-409C-BE32-E72D297353CC}">
                <c16:uniqueId val="{00000003-2E0C-4337-9A47-669CE0E05A8A}"/>
              </c:ext>
            </c:extLst>
          </c:dPt>
          <c:cat>
            <c:strRef>
              <c:f>Figure1!$I$27:$I$61</c:f>
              <c:strCache>
                <c:ptCount val="35"/>
                <c:pt idx="0">
                  <c:v>France</c:v>
                </c:pt>
                <c:pt idx="1">
                  <c:v>Finlande</c:v>
                </c:pt>
                <c:pt idx="2">
                  <c:v>Belgique</c:v>
                </c:pt>
                <c:pt idx="3">
                  <c:v>Danemark</c:v>
                </c:pt>
                <c:pt idx="4">
                  <c:v>Italie</c:v>
                </c:pt>
                <c:pt idx="5">
                  <c:v>Autriche</c:v>
                </c:pt>
                <c:pt idx="6">
                  <c:v>Suède</c:v>
                </c:pt>
                <c:pt idx="7">
                  <c:v>Espagne</c:v>
                </c:pt>
                <c:pt idx="8">
                  <c:v>Allemagne</c:v>
                </c:pt>
                <c:pt idx="9">
                  <c:v>Portugal</c:v>
                </c:pt>
                <c:pt idx="10">
                  <c:v>Pays-Bas</c:v>
                </c:pt>
                <c:pt idx="11">
                  <c:v>Grèce</c:v>
                </c:pt>
                <c:pt idx="12">
                  <c:v>Slovénie</c:v>
                </c:pt>
                <c:pt idx="13">
                  <c:v>Luxembourg</c:v>
                </c:pt>
                <c:pt idx="14">
                  <c:v>Japon</c:v>
                </c:pt>
                <c:pt idx="15">
                  <c:v>Hongrie</c:v>
                </c:pt>
                <c:pt idx="16">
                  <c:v>Norvège</c:v>
                </c:pt>
                <c:pt idx="17">
                  <c:v>Royaume-Uni</c:v>
                </c:pt>
                <c:pt idx="18">
                  <c:v>OCDE</c:v>
                </c:pt>
                <c:pt idx="19">
                  <c:v>Irlande</c:v>
                </c:pt>
                <c:pt idx="20">
                  <c:v>Nouvelle-Zélande</c:v>
                </c:pt>
                <c:pt idx="21">
                  <c:v>Pologne</c:v>
                </c:pt>
                <c:pt idx="22">
                  <c:v>République tchèque</c:v>
                </c:pt>
                <c:pt idx="23">
                  <c:v>Suisse</c:v>
                </c:pt>
                <c:pt idx="24">
                  <c:v>États-Unis</c:v>
                </c:pt>
                <c:pt idx="25">
                  <c:v>Australie</c:v>
                </c:pt>
                <c:pt idx="26">
                  <c:v>République slovaque</c:v>
                </c:pt>
                <c:pt idx="27">
                  <c:v>Canada</c:v>
                </c:pt>
                <c:pt idx="28">
                  <c:v>Islande</c:v>
                </c:pt>
                <c:pt idx="29">
                  <c:v>Estonie</c:v>
                </c:pt>
                <c:pt idx="30">
                  <c:v>Israël</c:v>
                </c:pt>
                <c:pt idx="31">
                  <c:v>Turquie</c:v>
                </c:pt>
                <c:pt idx="32">
                  <c:v>Corée</c:v>
                </c:pt>
                <c:pt idx="33">
                  <c:v>Chili</c:v>
                </c:pt>
                <c:pt idx="34">
                  <c:v>Mexique</c:v>
                </c:pt>
              </c:strCache>
            </c:strRef>
          </c:cat>
          <c:val>
            <c:numRef>
              <c:f>Figure1!$C$27:$C$61</c:f>
              <c:numCache>
                <c:formatCode>0.00</c:formatCode>
                <c:ptCount val="35"/>
                <c:pt idx="0">
                  <c:v>31.878739725908801</c:v>
                </c:pt>
                <c:pt idx="1">
                  <c:v>31.036253243348817</c:v>
                </c:pt>
                <c:pt idx="2">
                  <c:v>30.685180447661608</c:v>
                </c:pt>
                <c:pt idx="3">
                  <c:v>30.139637042130797</c:v>
                </c:pt>
                <c:pt idx="4">
                  <c:v>28.639696990262486</c:v>
                </c:pt>
                <c:pt idx="5">
                  <c:v>28.413661623251112</c:v>
                </c:pt>
                <c:pt idx="6">
                  <c:v>28.111890081147301</c:v>
                </c:pt>
                <c:pt idx="7">
                  <c:v>26.766920404461331</c:v>
                </c:pt>
                <c:pt idx="8">
                  <c:v>25.795395721070445</c:v>
                </c:pt>
                <c:pt idx="9">
                  <c:v>25.210234402825353</c:v>
                </c:pt>
                <c:pt idx="10">
                  <c:v>24.736409704181987</c:v>
                </c:pt>
                <c:pt idx="11">
                  <c:v>24.002945080838693</c:v>
                </c:pt>
                <c:pt idx="12">
                  <c:v>23.716819266622092</c:v>
                </c:pt>
                <c:pt idx="13">
                  <c:v>23.537043326402767</c:v>
                </c:pt>
                <c:pt idx="14">
                  <c:v>23.066453090502399</c:v>
                </c:pt>
                <c:pt idx="15">
                  <c:v>22.126888472514018</c:v>
                </c:pt>
                <c:pt idx="16">
                  <c:v>22.029587658106241</c:v>
                </c:pt>
                <c:pt idx="17">
                  <c:v>21.737824513790464</c:v>
                </c:pt>
                <c:pt idx="18">
                  <c:v>21.619728212435916</c:v>
                </c:pt>
                <c:pt idx="19">
                  <c:v>20.989617214220509</c:v>
                </c:pt>
                <c:pt idx="20">
                  <c:v>20.751991435475663</c:v>
                </c:pt>
                <c:pt idx="21">
                  <c:v>20.614193073538758</c:v>
                </c:pt>
                <c:pt idx="22">
                  <c:v>20.575417520070989</c:v>
                </c:pt>
                <c:pt idx="23">
                  <c:v>19.390150754369717</c:v>
                </c:pt>
                <c:pt idx="24">
                  <c:v>19.22538097202499</c:v>
                </c:pt>
                <c:pt idx="25">
                  <c:v>18.982280254358379</c:v>
                </c:pt>
                <c:pt idx="26">
                  <c:v>18.358604268531518</c:v>
                </c:pt>
                <c:pt idx="27">
                  <c:v>16.964146587857957</c:v>
                </c:pt>
                <c:pt idx="28">
                  <c:v>16.506360838625412</c:v>
                </c:pt>
                <c:pt idx="29">
                  <c:v>16.259591171498148</c:v>
                </c:pt>
                <c:pt idx="30">
                  <c:v>15.034461537157373</c:v>
                </c:pt>
                <c:pt idx="31">
                  <c:v>12.487188584292884</c:v>
                </c:pt>
                <c:pt idx="32">
                  <c:v>10.408321697023384</c:v>
                </c:pt>
                <c:pt idx="33">
                  <c:v>10.029838247442086</c:v>
                </c:pt>
                <c:pt idx="34">
                  <c:v>7.8862984734105277</c:v>
                </c:pt>
              </c:numCache>
            </c:numRef>
          </c:val>
          <c:extLst>
            <c:ext xmlns:c16="http://schemas.microsoft.com/office/drawing/2014/chart" uri="{C3380CC4-5D6E-409C-BE32-E72D297353CC}">
              <c16:uniqueId val="{00000004-2E0C-4337-9A47-669CE0E05A8A}"/>
            </c:ext>
          </c:extLst>
        </c:ser>
        <c:dLbls>
          <c:showLegendKey val="0"/>
          <c:showVal val="0"/>
          <c:showCatName val="0"/>
          <c:showSerName val="0"/>
          <c:showPercent val="0"/>
          <c:showBubbleSize val="0"/>
        </c:dLbls>
        <c:gapWidth val="50"/>
        <c:overlap val="100"/>
        <c:axId val="373162368"/>
        <c:axId val="373163904"/>
      </c:barChart>
      <c:lineChart>
        <c:grouping val="standard"/>
        <c:varyColors val="0"/>
        <c:ser>
          <c:idx val="2"/>
          <c:order val="0"/>
          <c:tx>
            <c:strRef>
              <c:f>Figure1!$J$26</c:f>
              <c:strCache>
                <c:ptCount val="1"/>
                <c:pt idx="0">
                  <c:v>Niveau le plus élevé depuis 2007</c:v>
                </c:pt>
              </c:strCache>
            </c:strRef>
          </c:tx>
          <c:spPr>
            <a:ln w="28575">
              <a:noFill/>
            </a:ln>
          </c:spPr>
          <c:marker>
            <c:symbol val="triangle"/>
            <c:size val="6"/>
            <c:spPr>
              <a:solidFill>
                <a:schemeClr val="tx1">
                  <a:lumMod val="50000"/>
                  <a:lumOff val="50000"/>
                </a:schemeClr>
              </a:solidFill>
              <a:ln w="6350">
                <a:solidFill>
                  <a:schemeClr val="tx1"/>
                </a:solidFill>
              </a:ln>
            </c:spPr>
          </c:marker>
          <c:cat>
            <c:strRef>
              <c:f>Figure1!$I$27:$I$61</c:f>
              <c:strCache>
                <c:ptCount val="35"/>
                <c:pt idx="0">
                  <c:v>France</c:v>
                </c:pt>
                <c:pt idx="1">
                  <c:v>Finlande</c:v>
                </c:pt>
                <c:pt idx="2">
                  <c:v>Belgique</c:v>
                </c:pt>
                <c:pt idx="3">
                  <c:v>Danemark</c:v>
                </c:pt>
                <c:pt idx="4">
                  <c:v>Italie</c:v>
                </c:pt>
                <c:pt idx="5">
                  <c:v>Autriche</c:v>
                </c:pt>
                <c:pt idx="6">
                  <c:v>Suède</c:v>
                </c:pt>
                <c:pt idx="7">
                  <c:v>Espagne</c:v>
                </c:pt>
                <c:pt idx="8">
                  <c:v>Allemagne</c:v>
                </c:pt>
                <c:pt idx="9">
                  <c:v>Portugal</c:v>
                </c:pt>
                <c:pt idx="10">
                  <c:v>Pays-Bas</c:v>
                </c:pt>
                <c:pt idx="11">
                  <c:v>Grèce</c:v>
                </c:pt>
                <c:pt idx="12">
                  <c:v>Slovénie</c:v>
                </c:pt>
                <c:pt idx="13">
                  <c:v>Luxembourg</c:v>
                </c:pt>
                <c:pt idx="14">
                  <c:v>Japon</c:v>
                </c:pt>
                <c:pt idx="15">
                  <c:v>Hongrie</c:v>
                </c:pt>
                <c:pt idx="16">
                  <c:v>Norvège</c:v>
                </c:pt>
                <c:pt idx="17">
                  <c:v>Royaume-Uni</c:v>
                </c:pt>
                <c:pt idx="18">
                  <c:v>OCDE</c:v>
                </c:pt>
                <c:pt idx="19">
                  <c:v>Irlande</c:v>
                </c:pt>
                <c:pt idx="20">
                  <c:v>Nouvelle-Zélande</c:v>
                </c:pt>
                <c:pt idx="21">
                  <c:v>Pologne</c:v>
                </c:pt>
                <c:pt idx="22">
                  <c:v>République tchèque</c:v>
                </c:pt>
                <c:pt idx="23">
                  <c:v>Suisse</c:v>
                </c:pt>
                <c:pt idx="24">
                  <c:v>États-Unis</c:v>
                </c:pt>
                <c:pt idx="25">
                  <c:v>Australie</c:v>
                </c:pt>
                <c:pt idx="26">
                  <c:v>République slovaque</c:v>
                </c:pt>
                <c:pt idx="27">
                  <c:v>Canada</c:v>
                </c:pt>
                <c:pt idx="28">
                  <c:v>Islande</c:v>
                </c:pt>
                <c:pt idx="29">
                  <c:v>Estonie</c:v>
                </c:pt>
                <c:pt idx="30">
                  <c:v>Israël</c:v>
                </c:pt>
                <c:pt idx="31">
                  <c:v>Turquie</c:v>
                </c:pt>
                <c:pt idx="32">
                  <c:v>Corée</c:v>
                </c:pt>
                <c:pt idx="33">
                  <c:v>Chili</c:v>
                </c:pt>
                <c:pt idx="34">
                  <c:v>Mexique</c:v>
                </c:pt>
              </c:strCache>
            </c:strRef>
          </c:cat>
          <c:val>
            <c:numRef>
              <c:f>Figure1!$J$27:$J$61</c:f>
              <c:numCache>
                <c:formatCode>0.00</c:formatCode>
                <c:ptCount val="35"/>
                <c:pt idx="0">
                  <c:v>31.952624796252344</c:v>
                </c:pt>
                <c:pt idx="1">
                  <c:v>31.036253243348817</c:v>
                </c:pt>
                <c:pt idx="2">
                  <c:v>30.869927383995726</c:v>
                </c:pt>
                <c:pt idx="3">
                  <c:v>30.182839308673326</c:v>
                </c:pt>
                <c:pt idx="4">
                  <c:v>28.66999403312364</c:v>
                </c:pt>
                <c:pt idx="5">
                  <c:v>28.580906816434602</c:v>
                </c:pt>
                <c:pt idx="6">
                  <c:v>29.414959365460319</c:v>
                </c:pt>
                <c:pt idx="7">
                  <c:v>27.324518565162791</c:v>
                </c:pt>
                <c:pt idx="8">
                  <c:v>27.602051541011964</c:v>
                </c:pt>
                <c:pt idx="9">
                  <c:v>25.806488203630341</c:v>
                </c:pt>
                <c:pt idx="10">
                  <c:v>24.736409704181987</c:v>
                </c:pt>
                <c:pt idx="11">
                  <c:v>26.118567972192015</c:v>
                </c:pt>
                <c:pt idx="12">
                  <c:v>23.995140597283125</c:v>
                </c:pt>
                <c:pt idx="13">
                  <c:v>24.32823294879579</c:v>
                </c:pt>
                <c:pt idx="14">
                  <c:v>23.066453090502399</c:v>
                </c:pt>
                <c:pt idx="15">
                  <c:v>24.724907029301921</c:v>
                </c:pt>
                <c:pt idx="16">
                  <c:v>22.785466229195787</c:v>
                </c:pt>
                <c:pt idx="17">
                  <c:v>23.906377112266391</c:v>
                </c:pt>
                <c:pt idx="18">
                  <c:v>21.892677390128714</c:v>
                </c:pt>
                <c:pt idx="19">
                  <c:v>23.412328346761527</c:v>
                </c:pt>
                <c:pt idx="20">
                  <c:v>21.013426474010657</c:v>
                </c:pt>
                <c:pt idx="21">
                  <c:v>20.684672816376544</c:v>
                </c:pt>
                <c:pt idx="22">
                  <c:v>20.575417520070989</c:v>
                </c:pt>
                <c:pt idx="23">
                  <c:v>19.909974012870858</c:v>
                </c:pt>
                <c:pt idx="24">
                  <c:v>19.253559815892942</c:v>
                </c:pt>
                <c:pt idx="25">
                  <c:v>18.982280254358379</c:v>
                </c:pt>
                <c:pt idx="26">
                  <c:v>18.662497485797346</c:v>
                </c:pt>
                <c:pt idx="27">
                  <c:v>18.509254504031812</c:v>
                </c:pt>
                <c:pt idx="28">
                  <c:v>18.467124316789889</c:v>
                </c:pt>
                <c:pt idx="29">
                  <c:v>19.835267840331728</c:v>
                </c:pt>
                <c:pt idx="30">
                  <c:v>15.369780123759114</c:v>
                </c:pt>
                <c:pt idx="31">
                  <c:v>13.213215313073826</c:v>
                </c:pt>
                <c:pt idx="32">
                  <c:v>10.408321697023384</c:v>
                </c:pt>
                <c:pt idx="33">
                  <c:v>11.166779042468779</c:v>
                </c:pt>
                <c:pt idx="34">
                  <c:v>7.8862984734105277</c:v>
                </c:pt>
              </c:numCache>
            </c:numRef>
          </c:val>
          <c:smooth val="0"/>
          <c:extLst>
            <c:ext xmlns:c16="http://schemas.microsoft.com/office/drawing/2014/chart" uri="{C3380CC4-5D6E-409C-BE32-E72D297353CC}">
              <c16:uniqueId val="{00000005-2E0C-4337-9A47-669CE0E05A8A}"/>
            </c:ext>
          </c:extLst>
        </c:ser>
        <c:ser>
          <c:idx val="1"/>
          <c:order val="1"/>
          <c:tx>
            <c:strRef>
              <c:f>Figure1!$E$25</c:f>
              <c:strCache>
                <c:ptCount val="1"/>
                <c:pt idx="0">
                  <c:v>2007</c:v>
                </c:pt>
              </c:strCache>
            </c:strRef>
          </c:tx>
          <c:spPr>
            <a:ln>
              <a:noFill/>
            </a:ln>
          </c:spPr>
          <c:marker>
            <c:symbol val="diamond"/>
            <c:size val="7"/>
            <c:spPr>
              <a:solidFill>
                <a:srgbClr val="FF6600"/>
              </a:solidFill>
              <a:ln w="6350">
                <a:solidFill>
                  <a:schemeClr val="tx1"/>
                </a:solidFill>
              </a:ln>
            </c:spPr>
          </c:marker>
          <c:cat>
            <c:strRef>
              <c:f>Figure1!$I$27:$I$61</c:f>
              <c:strCache>
                <c:ptCount val="35"/>
                <c:pt idx="0">
                  <c:v>France</c:v>
                </c:pt>
                <c:pt idx="1">
                  <c:v>Finlande</c:v>
                </c:pt>
                <c:pt idx="2">
                  <c:v>Belgique</c:v>
                </c:pt>
                <c:pt idx="3">
                  <c:v>Danemark</c:v>
                </c:pt>
                <c:pt idx="4">
                  <c:v>Italie</c:v>
                </c:pt>
                <c:pt idx="5">
                  <c:v>Autriche</c:v>
                </c:pt>
                <c:pt idx="6">
                  <c:v>Suède</c:v>
                </c:pt>
                <c:pt idx="7">
                  <c:v>Espagne</c:v>
                </c:pt>
                <c:pt idx="8">
                  <c:v>Allemagne</c:v>
                </c:pt>
                <c:pt idx="9">
                  <c:v>Portugal</c:v>
                </c:pt>
                <c:pt idx="10">
                  <c:v>Pays-Bas</c:v>
                </c:pt>
                <c:pt idx="11">
                  <c:v>Grèce</c:v>
                </c:pt>
                <c:pt idx="12">
                  <c:v>Slovénie</c:v>
                </c:pt>
                <c:pt idx="13">
                  <c:v>Luxembourg</c:v>
                </c:pt>
                <c:pt idx="14">
                  <c:v>Japon</c:v>
                </c:pt>
                <c:pt idx="15">
                  <c:v>Hongrie</c:v>
                </c:pt>
                <c:pt idx="16">
                  <c:v>Norvège</c:v>
                </c:pt>
                <c:pt idx="17">
                  <c:v>Royaume-Uni</c:v>
                </c:pt>
                <c:pt idx="18">
                  <c:v>OCDE</c:v>
                </c:pt>
                <c:pt idx="19">
                  <c:v>Irlande</c:v>
                </c:pt>
                <c:pt idx="20">
                  <c:v>Nouvelle-Zélande</c:v>
                </c:pt>
                <c:pt idx="21">
                  <c:v>Pologne</c:v>
                </c:pt>
                <c:pt idx="22">
                  <c:v>République tchèque</c:v>
                </c:pt>
                <c:pt idx="23">
                  <c:v>Suisse</c:v>
                </c:pt>
                <c:pt idx="24">
                  <c:v>États-Unis</c:v>
                </c:pt>
                <c:pt idx="25">
                  <c:v>Australie</c:v>
                </c:pt>
                <c:pt idx="26">
                  <c:v>République slovaque</c:v>
                </c:pt>
                <c:pt idx="27">
                  <c:v>Canada</c:v>
                </c:pt>
                <c:pt idx="28">
                  <c:v>Islande</c:v>
                </c:pt>
                <c:pt idx="29">
                  <c:v>Estonie</c:v>
                </c:pt>
                <c:pt idx="30">
                  <c:v>Israël</c:v>
                </c:pt>
                <c:pt idx="31">
                  <c:v>Turquie</c:v>
                </c:pt>
                <c:pt idx="32">
                  <c:v>Corée</c:v>
                </c:pt>
                <c:pt idx="33">
                  <c:v>Chili</c:v>
                </c:pt>
                <c:pt idx="34">
                  <c:v>Mexique</c:v>
                </c:pt>
              </c:strCache>
            </c:strRef>
          </c:cat>
          <c:val>
            <c:numRef>
              <c:f>Figure1!$E$27:$E$61</c:f>
              <c:numCache>
                <c:formatCode>0.00</c:formatCode>
                <c:ptCount val="35"/>
                <c:pt idx="0">
                  <c:v>28.526388104940636</c:v>
                </c:pt>
                <c:pt idx="1">
                  <c:v>23.674781578157141</c:v>
                </c:pt>
                <c:pt idx="2">
                  <c:v>25.433990135538338</c:v>
                </c:pt>
                <c:pt idx="3">
                  <c:v>26.013957196307462</c:v>
                </c:pt>
                <c:pt idx="4">
                  <c:v>24.773016590115091</c:v>
                </c:pt>
                <c:pt idx="5">
                  <c:v>25.948449707671756</c:v>
                </c:pt>
                <c:pt idx="6">
                  <c:v>27.033617156435785</c:v>
                </c:pt>
                <c:pt idx="7">
                  <c:v>21.34516782830735</c:v>
                </c:pt>
                <c:pt idx="8">
                  <c:v>24.810094350487795</c:v>
                </c:pt>
                <c:pt idx="9">
                  <c:v>22.387583837702728</c:v>
                </c:pt>
                <c:pt idx="10">
                  <c:v>21.269741505807371</c:v>
                </c:pt>
                <c:pt idx="11">
                  <c:v>21.474130865306581</c:v>
                </c:pt>
                <c:pt idx="12">
                  <c:v>20.038475121272359</c:v>
                </c:pt>
                <c:pt idx="13">
                  <c:v>19.484198350259224</c:v>
                </c:pt>
                <c:pt idx="14">
                  <c:v>18.637352282929921</c:v>
                </c:pt>
                <c:pt idx="15">
                  <c:v>22.901575956816554</c:v>
                </c:pt>
                <c:pt idx="16">
                  <c:v>19.977183405630743</c:v>
                </c:pt>
                <c:pt idx="17">
                  <c:v>20.138177104045489</c:v>
                </c:pt>
                <c:pt idx="18">
                  <c:v>18.940165326136334</c:v>
                </c:pt>
                <c:pt idx="19">
                  <c:v>16.590906456046966</c:v>
                </c:pt>
                <c:pt idx="20">
                  <c:v>18.366884978074506</c:v>
                </c:pt>
                <c:pt idx="21">
                  <c:v>19.386801391408987</c:v>
                </c:pt>
                <c:pt idx="22">
                  <c:v>17.932630721597544</c:v>
                </c:pt>
                <c:pt idx="23">
                  <c:v>17.743174530976248</c:v>
                </c:pt>
                <c:pt idx="24">
                  <c:v>15.791430416594343</c:v>
                </c:pt>
                <c:pt idx="25">
                  <c:v>16.271168372113287</c:v>
                </c:pt>
                <c:pt idx="26">
                  <c:v>15.647201643664744</c:v>
                </c:pt>
                <c:pt idx="27">
                  <c:v>16.24858760254466</c:v>
                </c:pt>
                <c:pt idx="28">
                  <c:v>15.260068358679399</c:v>
                </c:pt>
                <c:pt idx="29">
                  <c:v>12.712644432972217</c:v>
                </c:pt>
                <c:pt idx="30">
                  <c:v>14.87944282146087</c:v>
                </c:pt>
                <c:pt idx="31">
                  <c:v>10.680090561435236</c:v>
                </c:pt>
                <c:pt idx="32">
                  <c:v>7.5748020470271502</c:v>
                </c:pt>
                <c:pt idx="33">
                  <c:v>8.3487612738433601</c:v>
                </c:pt>
                <c:pt idx="34">
                  <c:v>6.6631444024635194</c:v>
                </c:pt>
              </c:numCache>
            </c:numRef>
          </c:val>
          <c:smooth val="0"/>
          <c:extLst>
            <c:ext xmlns:c16="http://schemas.microsoft.com/office/drawing/2014/chart" uri="{C3380CC4-5D6E-409C-BE32-E72D297353CC}">
              <c16:uniqueId val="{00000006-2E0C-4337-9A47-669CE0E05A8A}"/>
            </c:ext>
          </c:extLst>
        </c:ser>
        <c:dLbls>
          <c:showLegendKey val="0"/>
          <c:showVal val="0"/>
          <c:showCatName val="0"/>
          <c:showSerName val="0"/>
          <c:showPercent val="0"/>
          <c:showBubbleSize val="0"/>
        </c:dLbls>
        <c:dropLines>
          <c:spPr>
            <a:ln w="6350">
              <a:solidFill>
                <a:schemeClr val="tx1"/>
              </a:solidFill>
            </a:ln>
          </c:spPr>
        </c:dropLines>
        <c:marker val="1"/>
        <c:smooth val="0"/>
        <c:axId val="373162368"/>
        <c:axId val="373163904"/>
      </c:lineChart>
      <c:catAx>
        <c:axId val="373162368"/>
        <c:scaling>
          <c:orientation val="minMax"/>
        </c:scaling>
        <c:delete val="0"/>
        <c:axPos val="b"/>
        <c:majorGridlines>
          <c:spPr>
            <a:ln w="0">
              <a:solidFill>
                <a:schemeClr val="bg1"/>
              </a:solidFill>
            </a:ln>
          </c:spPr>
        </c:majorGridlines>
        <c:numFmt formatCode="General" sourceLinked="1"/>
        <c:majorTickMark val="in"/>
        <c:minorTickMark val="none"/>
        <c:tickLblPos val="low"/>
        <c:spPr>
          <a:ln w="0">
            <a:noFill/>
          </a:ln>
        </c:spPr>
        <c:txPr>
          <a:bodyPr rot="-2700000" vert="horz"/>
          <a:lstStyle/>
          <a:p>
            <a:pPr>
              <a:defRPr sz="1000" b="0" i="0" u="none" strike="noStrike" baseline="0">
                <a:solidFill>
                  <a:srgbClr val="000000"/>
                </a:solidFill>
                <a:latin typeface="Arial Narrow"/>
                <a:ea typeface="Arial Narrow"/>
                <a:cs typeface="Arial Narrow"/>
              </a:defRPr>
            </a:pPr>
            <a:endParaRPr lang="en-US"/>
          </a:p>
        </c:txPr>
        <c:crossAx val="373163904"/>
        <c:crosses val="autoZero"/>
        <c:auto val="1"/>
        <c:lblAlgn val="ctr"/>
        <c:lblOffset val="100"/>
        <c:tickLblSkip val="1"/>
        <c:noMultiLvlLbl val="0"/>
      </c:catAx>
      <c:valAx>
        <c:axId val="373163904"/>
        <c:scaling>
          <c:orientation val="minMax"/>
          <c:max val="35"/>
          <c:min val="0"/>
        </c:scaling>
        <c:delete val="0"/>
        <c:axPos val="l"/>
        <c:majorGridlines>
          <c:spPr>
            <a:ln w="0">
              <a:solidFill>
                <a:schemeClr val="bg1"/>
              </a:solidFill>
            </a:ln>
          </c:spPr>
        </c:majorGridlines>
        <c:numFmt formatCode="General" sourceLinked="0"/>
        <c:majorTickMark val="in"/>
        <c:minorTickMark val="none"/>
        <c:tickLblPos val="nextTo"/>
        <c:spPr>
          <a:ln w="0">
            <a:noFill/>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373162368"/>
        <c:crosses val="autoZero"/>
        <c:crossBetween val="between"/>
        <c:majorUnit val="5"/>
      </c:valAx>
      <c:spPr>
        <a:solidFill>
          <a:schemeClr val="accent1">
            <a:lumMod val="20000"/>
            <a:lumOff val="80000"/>
          </a:schemeClr>
        </a:solidFill>
        <a:ln>
          <a:solidFill>
            <a:schemeClr val="bg1">
              <a:lumMod val="75000"/>
            </a:schemeClr>
          </a:solidFill>
        </a:ln>
      </c:spPr>
    </c:plotArea>
    <c:legend>
      <c:legendPos val="r"/>
      <c:layout>
        <c:manualLayout>
          <c:xMode val="edge"/>
          <c:yMode val="edge"/>
          <c:x val="0.34823618745769985"/>
          <c:y val="4.074557086614173E-2"/>
          <c:w val="0.4669958236352531"/>
          <c:h val="6.6815534776902885E-2"/>
        </c:manualLayout>
      </c:layout>
      <c:overlay val="0"/>
      <c:spPr>
        <a:solidFill>
          <a:schemeClr val="bg1"/>
        </a:solidFill>
        <a:ln>
          <a:solidFill>
            <a:schemeClr val="bg1">
              <a:lumMod val="75000"/>
            </a:schemeClr>
          </a:solidFill>
        </a:ln>
      </c:spPr>
      <c:txPr>
        <a:bodyPr/>
        <a:lstStyle/>
        <a:p>
          <a:pPr>
            <a:defRPr sz="690" b="0" i="0" u="none" strike="noStrike" baseline="0">
              <a:solidFill>
                <a:srgbClr val="000000"/>
              </a:solidFill>
              <a:latin typeface="Arial"/>
              <a:ea typeface="Arial"/>
              <a:cs typeface="Arial"/>
            </a:defRPr>
          </a:pPr>
          <a:endParaRPr lang="en-US"/>
        </a:p>
      </c:txPr>
    </c:legend>
    <c:plotVisOnly val="1"/>
    <c:dispBlanksAs val="gap"/>
    <c:showDLblsOverMax val="0"/>
  </c:chart>
  <c:spPr>
    <a:noFill/>
    <a:ln>
      <a:noFill/>
    </a:ln>
  </c:spPr>
  <c:txPr>
    <a:bodyPr/>
    <a:lstStyle/>
    <a:p>
      <a:pPr>
        <a:defRPr sz="700" b="1" i="0" u="none" strike="noStrike" baseline="0">
          <a:solidFill>
            <a:srgbClr val="000000"/>
          </a:solidFill>
          <a:latin typeface="Arial Narrow"/>
          <a:ea typeface="Arial Narrow"/>
          <a:cs typeface="Arial Narrow"/>
        </a:defRPr>
      </a:pPr>
      <a:endParaRPr lang="en-US"/>
    </a:p>
  </c:txPr>
  <c:printSettings>
    <c:headerFooter/>
    <c:pageMargins b="0.75000000000000366" l="0.70000000000000062" r="0.70000000000000062" t="0.75000000000000366" header="0.30000000000000032" footer="0.30000000000000032"/>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6</xdr:col>
      <xdr:colOff>323850</xdr:colOff>
      <xdr:row>1</xdr:row>
      <xdr:rowOff>28575</xdr:rowOff>
    </xdr:from>
    <xdr:to>
      <xdr:col>12</xdr:col>
      <xdr:colOff>248673</xdr:colOff>
      <xdr:row>15</xdr:row>
      <xdr:rowOff>126283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47625</xdr:colOff>
      <xdr:row>1</xdr:row>
      <xdr:rowOff>19050</xdr:rowOff>
    </xdr:from>
    <xdr:to>
      <xdr:col>6</xdr:col>
      <xdr:colOff>582048</xdr:colOff>
      <xdr:row>15</xdr:row>
      <xdr:rowOff>116758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0.06913</cdr:x>
      <cdr:y>0.02655</cdr:y>
    </cdr:from>
    <cdr:to>
      <cdr:x>0.19409</cdr:x>
      <cdr:y>0.84661</cdr:y>
    </cdr:to>
    <cdr:sp macro="" textlink="">
      <cdr:nvSpPr>
        <cdr:cNvPr id="3" name="TextBox 1"/>
        <cdr:cNvSpPr txBox="1"/>
      </cdr:nvSpPr>
      <cdr:spPr>
        <a:xfrm xmlns:a="http://schemas.openxmlformats.org/drawingml/2006/main" rot="16200000">
          <a:off x="-662124" y="983180"/>
          <a:ext cx="2267226" cy="44767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Social Expenditure</a:t>
          </a:r>
        </a:p>
        <a:p xmlns:a="http://schemas.openxmlformats.org/drawingml/2006/main">
          <a:pPr algn="ctr"/>
          <a:r>
            <a:rPr lang="en-US" sz="1300" b="1" baseline="0">
              <a:latin typeface="Times New Roman" pitchFamily="18" charset="0"/>
              <a:cs typeface="Times New Roman" pitchFamily="18" charset="0"/>
            </a:rPr>
            <a:t>(% of GDP)</a:t>
          </a:r>
        </a:p>
      </cdr:txBody>
    </cdr:sp>
  </cdr:relSizeAnchor>
  <cdr:relSizeAnchor xmlns:cdr="http://schemas.openxmlformats.org/drawingml/2006/chartDrawing">
    <cdr:from>
      <cdr:x>0.27186</cdr:x>
      <cdr:y>0.84241</cdr:y>
    </cdr:from>
    <cdr:to>
      <cdr:x>1</cdr:x>
      <cdr:y>1</cdr:y>
    </cdr:to>
    <cdr:sp macro="" textlink="">
      <cdr:nvSpPr>
        <cdr:cNvPr id="4" name="TextBox 1"/>
        <cdr:cNvSpPr txBox="1"/>
      </cdr:nvSpPr>
      <cdr:spPr>
        <a:xfrm xmlns:a="http://schemas.openxmlformats.org/drawingml/2006/main">
          <a:off x="973925" y="2329018"/>
          <a:ext cx="2608497" cy="43569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Response of (share of top 1%)</a:t>
          </a:r>
        </a:p>
        <a:p xmlns:a="http://schemas.openxmlformats.org/drawingml/2006/main">
          <a:pPr algn="ctr"/>
          <a:r>
            <a:rPr lang="en-US" sz="1200" b="1" baseline="0">
              <a:latin typeface="Times New Roman" pitchFamily="18" charset="0"/>
              <a:cs typeface="Times New Roman" pitchFamily="18" charset="0"/>
            </a:rPr>
            <a:t>to shock in (r-g) at different horizons</a:t>
          </a:r>
        </a:p>
      </cdr:txBody>
    </cdr:sp>
  </cdr:relSizeAnchor>
</c:userShapes>
</file>

<file path=xl/drawings/drawing3.xml><?xml version="1.0" encoding="utf-8"?>
<c:userShapes xmlns:c="http://schemas.openxmlformats.org/drawingml/2006/chart">
  <cdr:relSizeAnchor xmlns:cdr="http://schemas.openxmlformats.org/drawingml/2006/chartDrawing">
    <cdr:from>
      <cdr:x>0.01571</cdr:x>
      <cdr:y>0.02655</cdr:y>
    </cdr:from>
    <cdr:to>
      <cdr:x>0.10471</cdr:x>
      <cdr:y>0.84661</cdr:y>
    </cdr:to>
    <cdr:sp macro="" textlink="">
      <cdr:nvSpPr>
        <cdr:cNvPr id="3" name="TextBox 1"/>
        <cdr:cNvSpPr txBox="1"/>
      </cdr:nvSpPr>
      <cdr:spPr>
        <a:xfrm xmlns:a="http://schemas.openxmlformats.org/drawingml/2006/main" rot="16200000">
          <a:off x="-1104897" y="1247776"/>
          <a:ext cx="2647951" cy="3238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Intergenerational Elasticity</a:t>
          </a:r>
        </a:p>
        <a:p xmlns:a="http://schemas.openxmlformats.org/drawingml/2006/main">
          <a:pPr algn="ctr"/>
          <a:r>
            <a:rPr lang="en-US" sz="1300" b="1" baseline="0">
              <a:latin typeface="Times New Roman" pitchFamily="18" charset="0"/>
              <a:cs typeface="Times New Roman" pitchFamily="18" charset="0"/>
            </a:rPr>
            <a:t>of Income</a:t>
          </a:r>
        </a:p>
      </cdr:txBody>
    </cdr:sp>
  </cdr:relSizeAnchor>
  <cdr:relSizeAnchor xmlns:cdr="http://schemas.openxmlformats.org/drawingml/2006/chartDrawing">
    <cdr:from>
      <cdr:x>0.26412</cdr:x>
      <cdr:y>0.85074</cdr:y>
    </cdr:from>
    <cdr:to>
      <cdr:x>0.95717</cdr:x>
      <cdr:y>0.99166</cdr:y>
    </cdr:to>
    <cdr:sp macro="" textlink="">
      <cdr:nvSpPr>
        <cdr:cNvPr id="4" name="TextBox 1"/>
        <cdr:cNvSpPr txBox="1"/>
      </cdr:nvSpPr>
      <cdr:spPr>
        <a:xfrm xmlns:a="http://schemas.openxmlformats.org/drawingml/2006/main">
          <a:off x="946190" y="2352048"/>
          <a:ext cx="2482810" cy="38960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Response of (share of top 1%)</a:t>
          </a:r>
        </a:p>
        <a:p xmlns:a="http://schemas.openxmlformats.org/drawingml/2006/main">
          <a:pPr algn="ctr"/>
          <a:r>
            <a:rPr lang="en-US" sz="1200" b="1" baseline="0">
              <a:latin typeface="Times New Roman" pitchFamily="18" charset="0"/>
              <a:cs typeface="Times New Roman" pitchFamily="18" charset="0"/>
            </a:rPr>
            <a:t>to shock in (r-g) at different horizons</a:t>
          </a:r>
        </a:p>
      </cdr:txBody>
    </cdr:sp>
  </cdr:relSizeAnchor>
</c:userShapes>
</file>

<file path=xl/drawings/drawing4.xml><?xml version="1.0" encoding="utf-8"?>
<xdr:wsDr xmlns:xdr="http://schemas.openxmlformats.org/drawingml/2006/spreadsheetDrawing" xmlns:a="http://schemas.openxmlformats.org/drawingml/2006/main">
  <xdr:twoCellAnchor>
    <xdr:from>
      <xdr:col>1</xdr:col>
      <xdr:colOff>28575</xdr:colOff>
      <xdr:row>0</xdr:row>
      <xdr:rowOff>85725</xdr:rowOff>
    </xdr:from>
    <xdr:to>
      <xdr:col>6</xdr:col>
      <xdr:colOff>562998</xdr:colOff>
      <xdr:row>14</xdr:row>
      <xdr:rowOff>183433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552450</xdr:colOff>
      <xdr:row>0</xdr:row>
      <xdr:rowOff>85725</xdr:rowOff>
    </xdr:from>
    <xdr:to>
      <xdr:col>12</xdr:col>
      <xdr:colOff>477273</xdr:colOff>
      <xdr:row>14</xdr:row>
      <xdr:rowOff>183433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0.01571</cdr:x>
      <cdr:y>0.05168</cdr:y>
    </cdr:from>
    <cdr:to>
      <cdr:x>0.21005</cdr:x>
      <cdr:y>0.77173</cdr:y>
    </cdr:to>
    <cdr:sp macro="" textlink="">
      <cdr:nvSpPr>
        <cdr:cNvPr id="3" name="TextBox 1"/>
        <cdr:cNvSpPr txBox="1"/>
      </cdr:nvSpPr>
      <cdr:spPr>
        <a:xfrm xmlns:a="http://schemas.openxmlformats.org/drawingml/2006/main" rot="16200000">
          <a:off x="-590984" y="790140"/>
          <a:ext cx="1990725" cy="6961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Intergenerational Elasticity</a:t>
          </a:r>
        </a:p>
        <a:p xmlns:a="http://schemas.openxmlformats.org/drawingml/2006/main">
          <a:pPr algn="ctr"/>
          <a:r>
            <a:rPr lang="en-US" sz="1300" b="1" baseline="0">
              <a:latin typeface="Times New Roman" pitchFamily="18" charset="0"/>
              <a:cs typeface="Times New Roman" pitchFamily="18" charset="0"/>
            </a:rPr>
            <a:t>of Income</a:t>
          </a:r>
        </a:p>
      </cdr:txBody>
    </cdr:sp>
  </cdr:relSizeAnchor>
  <cdr:relSizeAnchor xmlns:cdr="http://schemas.openxmlformats.org/drawingml/2006/chartDrawing">
    <cdr:from>
      <cdr:x>0.26412</cdr:x>
      <cdr:y>0.85074</cdr:y>
    </cdr:from>
    <cdr:to>
      <cdr:x>0.97313</cdr:x>
      <cdr:y>0.99166</cdr:y>
    </cdr:to>
    <cdr:sp macro="" textlink="">
      <cdr:nvSpPr>
        <cdr:cNvPr id="4" name="TextBox 1"/>
        <cdr:cNvSpPr txBox="1"/>
      </cdr:nvSpPr>
      <cdr:spPr>
        <a:xfrm xmlns:a="http://schemas.openxmlformats.org/drawingml/2006/main">
          <a:off x="946190" y="2352048"/>
          <a:ext cx="2539960" cy="38960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Contemporaneous response of</a:t>
          </a:r>
        </a:p>
        <a:p xmlns:a="http://schemas.openxmlformats.org/drawingml/2006/main">
          <a:pPr algn="ctr"/>
          <a:r>
            <a:rPr lang="en-US" sz="1200" b="1" baseline="0">
              <a:latin typeface="Times New Roman" pitchFamily="18" charset="0"/>
              <a:cs typeface="Times New Roman" pitchFamily="18" charset="0"/>
            </a:rPr>
            <a:t>(share of top 1%) to 1% shock in (r-g) </a:t>
          </a:r>
        </a:p>
      </cdr:txBody>
    </cdr:sp>
  </cdr:relSizeAnchor>
</c:userShapes>
</file>

<file path=xl/drawings/drawing6.xml><?xml version="1.0" encoding="utf-8"?>
<c:userShapes xmlns:c="http://schemas.openxmlformats.org/drawingml/2006/chart">
  <cdr:relSizeAnchor xmlns:cdr="http://schemas.openxmlformats.org/drawingml/2006/chartDrawing">
    <cdr:from>
      <cdr:x>0.01571</cdr:x>
      <cdr:y>0.02655</cdr:y>
    </cdr:from>
    <cdr:to>
      <cdr:x>0.10471</cdr:x>
      <cdr:y>0.76962</cdr:y>
    </cdr:to>
    <cdr:sp macro="" textlink="">
      <cdr:nvSpPr>
        <cdr:cNvPr id="3" name="TextBox 1"/>
        <cdr:cNvSpPr txBox="1"/>
      </cdr:nvSpPr>
      <cdr:spPr>
        <a:xfrm xmlns:a="http://schemas.openxmlformats.org/drawingml/2006/main" rot="16200000">
          <a:off x="-811481" y="941164"/>
          <a:ext cx="2054358" cy="31883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Social Expenditure</a:t>
          </a:r>
        </a:p>
        <a:p xmlns:a="http://schemas.openxmlformats.org/drawingml/2006/main">
          <a:pPr algn="ctr"/>
          <a:r>
            <a:rPr lang="en-US" sz="1300" b="1" baseline="0">
              <a:latin typeface="Times New Roman" pitchFamily="18" charset="0"/>
              <a:cs typeface="Times New Roman" pitchFamily="18" charset="0"/>
            </a:rPr>
            <a:t>(% of GDP)</a:t>
          </a:r>
        </a:p>
      </cdr:txBody>
    </cdr:sp>
  </cdr:relSizeAnchor>
  <cdr:relSizeAnchor xmlns:cdr="http://schemas.openxmlformats.org/drawingml/2006/chartDrawing">
    <cdr:from>
      <cdr:x>0.28304</cdr:x>
      <cdr:y>0.84241</cdr:y>
    </cdr:from>
    <cdr:to>
      <cdr:x>0.94845</cdr:x>
      <cdr:y>1</cdr:y>
    </cdr:to>
    <cdr:sp macro="" textlink="">
      <cdr:nvSpPr>
        <cdr:cNvPr id="4" name="TextBox 1"/>
        <cdr:cNvSpPr txBox="1"/>
      </cdr:nvSpPr>
      <cdr:spPr>
        <a:xfrm xmlns:a="http://schemas.openxmlformats.org/drawingml/2006/main">
          <a:off x="1013952" y="2329018"/>
          <a:ext cx="2383797" cy="43569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Contemporaneous response of</a:t>
          </a:r>
        </a:p>
        <a:p xmlns:a="http://schemas.openxmlformats.org/drawingml/2006/main">
          <a:pPr algn="ctr"/>
          <a:r>
            <a:rPr lang="en-US" sz="1200" b="1" baseline="0">
              <a:latin typeface="Times New Roman" pitchFamily="18" charset="0"/>
              <a:cs typeface="Times New Roman" pitchFamily="18" charset="0"/>
            </a:rPr>
            <a:t>(share of top 1%) to 1% shock in (r-g) </a:t>
          </a:r>
        </a:p>
      </cdr:txBody>
    </cdr:sp>
  </cdr:relSizeAnchor>
</c:userShapes>
</file>

<file path=xl/drawings/drawing7.xml><?xml version="1.0" encoding="utf-8"?>
<xdr:wsDr xmlns:xdr="http://schemas.openxmlformats.org/drawingml/2006/spreadsheetDrawing" xmlns:a="http://schemas.openxmlformats.org/drawingml/2006/main">
  <xdr:twoCellAnchor>
    <xdr:from>
      <xdr:col>7</xdr:col>
      <xdr:colOff>24663</xdr:colOff>
      <xdr:row>16</xdr:row>
      <xdr:rowOff>82970</xdr:rowOff>
    </xdr:from>
    <xdr:to>
      <xdr:col>12</xdr:col>
      <xdr:colOff>572912</xdr:colOff>
      <xdr:row>30</xdr:row>
      <xdr:rowOff>159170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92178</xdr:colOff>
      <xdr:row>15</xdr:row>
      <xdr:rowOff>130586</xdr:rowOff>
    </xdr:from>
    <xdr:to>
      <xdr:col>19</xdr:col>
      <xdr:colOff>33593</xdr:colOff>
      <xdr:row>30</xdr:row>
      <xdr:rowOff>14749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0.01571</cdr:x>
      <cdr:y>0.02655</cdr:y>
    </cdr:from>
    <cdr:to>
      <cdr:x>0.10471</cdr:x>
      <cdr:y>0.84661</cdr:y>
    </cdr:to>
    <cdr:sp macro="" textlink="">
      <cdr:nvSpPr>
        <cdr:cNvPr id="3" name="TextBox 1"/>
        <cdr:cNvSpPr txBox="1"/>
      </cdr:nvSpPr>
      <cdr:spPr>
        <a:xfrm xmlns:a="http://schemas.openxmlformats.org/drawingml/2006/main" rot="16200000">
          <a:off x="-1104897" y="1247776"/>
          <a:ext cx="2647951" cy="3238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Response of (share of top 1%)</a:t>
          </a:r>
        </a:p>
        <a:p xmlns:a="http://schemas.openxmlformats.org/drawingml/2006/main">
          <a:pPr algn="ctr"/>
          <a:r>
            <a:rPr lang="en-US" sz="1300" b="1" baseline="0">
              <a:latin typeface="Times New Roman" pitchFamily="18" charset="0"/>
              <a:cs typeface="Times New Roman" pitchFamily="18" charset="0"/>
            </a:rPr>
            <a:t>to shock in (r-g) at different</a:t>
          </a:r>
        </a:p>
        <a:p xmlns:a="http://schemas.openxmlformats.org/drawingml/2006/main">
          <a:pPr algn="ctr"/>
          <a:r>
            <a:rPr lang="en-US" sz="1300" b="1" baseline="0">
              <a:latin typeface="Times New Roman" pitchFamily="18" charset="0"/>
              <a:cs typeface="Times New Roman" pitchFamily="18" charset="0"/>
            </a:rPr>
            <a:t>horizons</a:t>
          </a:r>
        </a:p>
      </cdr:txBody>
    </cdr:sp>
  </cdr:relSizeAnchor>
  <cdr:relSizeAnchor xmlns:cdr="http://schemas.openxmlformats.org/drawingml/2006/chartDrawing">
    <cdr:from>
      <cdr:x>0.31558</cdr:x>
      <cdr:y>0.84241</cdr:y>
    </cdr:from>
    <cdr:to>
      <cdr:x>0.94845</cdr:x>
      <cdr:y>1</cdr:y>
    </cdr:to>
    <cdr:sp macro="" textlink="">
      <cdr:nvSpPr>
        <cdr:cNvPr id="4" name="TextBox 1"/>
        <cdr:cNvSpPr txBox="1"/>
      </cdr:nvSpPr>
      <cdr:spPr>
        <a:xfrm xmlns:a="http://schemas.openxmlformats.org/drawingml/2006/main">
          <a:off x="1130541" y="2329005"/>
          <a:ext cx="2267207" cy="4357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International Migrant Stock</a:t>
          </a:r>
        </a:p>
        <a:p xmlns:a="http://schemas.openxmlformats.org/drawingml/2006/main">
          <a:pPr algn="ctr"/>
          <a:r>
            <a:rPr lang="en-US" sz="1200" b="1" baseline="0">
              <a:latin typeface="Times New Roman" pitchFamily="18" charset="0"/>
              <a:cs typeface="Times New Roman" pitchFamily="18" charset="0"/>
            </a:rPr>
            <a:t>(% total population)</a:t>
          </a:r>
        </a:p>
      </cdr:txBody>
    </cdr:sp>
  </cdr:relSizeAnchor>
</c:userShapes>
</file>

<file path=xl/drawings/drawing9.xml><?xml version="1.0" encoding="utf-8"?>
<c:userShapes xmlns:c="http://schemas.openxmlformats.org/drawingml/2006/chart">
  <cdr:relSizeAnchor xmlns:cdr="http://schemas.openxmlformats.org/drawingml/2006/chartDrawing">
    <cdr:from>
      <cdr:x>0.01571</cdr:x>
      <cdr:y>0.02655</cdr:y>
    </cdr:from>
    <cdr:to>
      <cdr:x>0.10471</cdr:x>
      <cdr:y>0.84661</cdr:y>
    </cdr:to>
    <cdr:sp macro="" textlink="">
      <cdr:nvSpPr>
        <cdr:cNvPr id="3" name="TextBox 1"/>
        <cdr:cNvSpPr txBox="1"/>
      </cdr:nvSpPr>
      <cdr:spPr>
        <a:xfrm xmlns:a="http://schemas.openxmlformats.org/drawingml/2006/main" rot="16200000">
          <a:off x="-1104897" y="1247776"/>
          <a:ext cx="2647951" cy="3238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Response of (share of top 1%)</a:t>
          </a:r>
        </a:p>
        <a:p xmlns:a="http://schemas.openxmlformats.org/drawingml/2006/main">
          <a:pPr algn="ctr"/>
          <a:r>
            <a:rPr lang="en-US" sz="1300" b="1" baseline="0">
              <a:latin typeface="Times New Roman" pitchFamily="18" charset="0"/>
              <a:cs typeface="Times New Roman" pitchFamily="18" charset="0"/>
            </a:rPr>
            <a:t>to shock in (r-g) at different</a:t>
          </a:r>
        </a:p>
        <a:p xmlns:a="http://schemas.openxmlformats.org/drawingml/2006/main">
          <a:pPr algn="ctr"/>
          <a:r>
            <a:rPr lang="en-US" sz="1300" b="1" baseline="0">
              <a:latin typeface="Times New Roman" pitchFamily="18" charset="0"/>
              <a:cs typeface="Times New Roman" pitchFamily="18" charset="0"/>
            </a:rPr>
            <a:t>horizons</a:t>
          </a:r>
        </a:p>
      </cdr:txBody>
    </cdr:sp>
  </cdr:relSizeAnchor>
  <cdr:relSizeAnchor xmlns:cdr="http://schemas.openxmlformats.org/drawingml/2006/chartDrawing">
    <cdr:from>
      <cdr:x>0.31558</cdr:x>
      <cdr:y>0.84241</cdr:y>
    </cdr:from>
    <cdr:to>
      <cdr:x>0.94845</cdr:x>
      <cdr:y>1</cdr:y>
    </cdr:to>
    <cdr:sp macro="" textlink="">
      <cdr:nvSpPr>
        <cdr:cNvPr id="4" name="TextBox 1"/>
        <cdr:cNvSpPr txBox="1"/>
      </cdr:nvSpPr>
      <cdr:spPr>
        <a:xfrm xmlns:a="http://schemas.openxmlformats.org/drawingml/2006/main">
          <a:off x="1130541" y="2329005"/>
          <a:ext cx="2267207" cy="4357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International Migrant Stock</a:t>
          </a:r>
        </a:p>
        <a:p xmlns:a="http://schemas.openxmlformats.org/drawingml/2006/main">
          <a:pPr algn="ctr"/>
          <a:r>
            <a:rPr lang="en-US" sz="1200" b="1" baseline="0">
              <a:latin typeface="Times New Roman" pitchFamily="18" charset="0"/>
              <a:cs typeface="Times New Roman" pitchFamily="18" charset="0"/>
            </a:rPr>
            <a:t>(% total population)</a:t>
          </a:r>
        </a:p>
      </cdr:txBody>
    </cdr:sp>
  </cdr:relSizeAnchor>
</c:userShapes>
</file>

<file path=xl/drawings/drawing10.xml><?xml version="1.0" encoding="utf-8"?>
<xdr:wsDr xmlns:xdr="http://schemas.openxmlformats.org/drawingml/2006/spreadsheetDrawing" xmlns:a="http://schemas.openxmlformats.org/drawingml/2006/main">
  <xdr:twoCellAnchor>
    <xdr:from>
      <xdr:col>7</xdr:col>
      <xdr:colOff>24663</xdr:colOff>
      <xdr:row>16</xdr:row>
      <xdr:rowOff>82970</xdr:rowOff>
    </xdr:from>
    <xdr:to>
      <xdr:col>12</xdr:col>
      <xdr:colOff>572912</xdr:colOff>
      <xdr:row>30</xdr:row>
      <xdr:rowOff>159170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92178</xdr:colOff>
      <xdr:row>15</xdr:row>
      <xdr:rowOff>130586</xdr:rowOff>
    </xdr:from>
    <xdr:to>
      <xdr:col>19</xdr:col>
      <xdr:colOff>33593</xdr:colOff>
      <xdr:row>30</xdr:row>
      <xdr:rowOff>14749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0.01571</cdr:x>
      <cdr:y>0.02655</cdr:y>
    </cdr:from>
    <cdr:to>
      <cdr:x>0.10471</cdr:x>
      <cdr:y>0.84661</cdr:y>
    </cdr:to>
    <cdr:sp macro="" textlink="">
      <cdr:nvSpPr>
        <cdr:cNvPr id="3" name="TextBox 1"/>
        <cdr:cNvSpPr txBox="1"/>
      </cdr:nvSpPr>
      <cdr:spPr>
        <a:xfrm xmlns:a="http://schemas.openxmlformats.org/drawingml/2006/main" rot="16200000">
          <a:off x="-1104897" y="1247776"/>
          <a:ext cx="2647951" cy="3238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Response of (share of top 1%)</a:t>
          </a:r>
        </a:p>
        <a:p xmlns:a="http://schemas.openxmlformats.org/drawingml/2006/main">
          <a:pPr algn="ctr"/>
          <a:r>
            <a:rPr lang="en-US" sz="1300" b="1" baseline="0">
              <a:latin typeface="Times New Roman" pitchFamily="18" charset="0"/>
              <a:cs typeface="Times New Roman" pitchFamily="18" charset="0"/>
            </a:rPr>
            <a:t>to shock in (r-g) at different</a:t>
          </a:r>
        </a:p>
        <a:p xmlns:a="http://schemas.openxmlformats.org/drawingml/2006/main">
          <a:pPr algn="ctr"/>
          <a:r>
            <a:rPr lang="en-US" sz="1300" b="1" baseline="0">
              <a:latin typeface="Times New Roman" pitchFamily="18" charset="0"/>
              <a:cs typeface="Times New Roman" pitchFamily="18" charset="0"/>
            </a:rPr>
            <a:t>horizons</a:t>
          </a:r>
        </a:p>
      </cdr:txBody>
    </cdr:sp>
  </cdr:relSizeAnchor>
  <cdr:relSizeAnchor xmlns:cdr="http://schemas.openxmlformats.org/drawingml/2006/chartDrawing">
    <cdr:from>
      <cdr:x>0.31558</cdr:x>
      <cdr:y>0.84241</cdr:y>
    </cdr:from>
    <cdr:to>
      <cdr:x>0.94845</cdr:x>
      <cdr:y>1</cdr:y>
    </cdr:to>
    <cdr:sp macro="" textlink="">
      <cdr:nvSpPr>
        <cdr:cNvPr id="4" name="TextBox 1"/>
        <cdr:cNvSpPr txBox="1"/>
      </cdr:nvSpPr>
      <cdr:spPr>
        <a:xfrm xmlns:a="http://schemas.openxmlformats.org/drawingml/2006/main">
          <a:off x="1130541" y="2329005"/>
          <a:ext cx="2267207" cy="4357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International Migrant Stock</a:t>
          </a:r>
        </a:p>
        <a:p xmlns:a="http://schemas.openxmlformats.org/drawingml/2006/main">
          <a:pPr algn="ctr"/>
          <a:r>
            <a:rPr lang="en-US" sz="1200" b="1" baseline="0">
              <a:latin typeface="Times New Roman" pitchFamily="18" charset="0"/>
              <a:cs typeface="Times New Roman" pitchFamily="18" charset="0"/>
            </a:rPr>
            <a:t>(% total population)</a:t>
          </a:r>
        </a:p>
      </cdr:txBody>
    </cdr:sp>
  </cdr:relSizeAnchor>
</c:userShapes>
</file>

<file path=xl/drawings/drawing12.xml><?xml version="1.0" encoding="utf-8"?>
<c:userShapes xmlns:c="http://schemas.openxmlformats.org/drawingml/2006/chart">
  <cdr:relSizeAnchor xmlns:cdr="http://schemas.openxmlformats.org/drawingml/2006/chartDrawing">
    <cdr:from>
      <cdr:x>0.01571</cdr:x>
      <cdr:y>0.02655</cdr:y>
    </cdr:from>
    <cdr:to>
      <cdr:x>0.10471</cdr:x>
      <cdr:y>0.84661</cdr:y>
    </cdr:to>
    <cdr:sp macro="" textlink="">
      <cdr:nvSpPr>
        <cdr:cNvPr id="3" name="TextBox 1"/>
        <cdr:cNvSpPr txBox="1"/>
      </cdr:nvSpPr>
      <cdr:spPr>
        <a:xfrm xmlns:a="http://schemas.openxmlformats.org/drawingml/2006/main" rot="16200000">
          <a:off x="-1104897" y="1247776"/>
          <a:ext cx="2647951" cy="3238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Response of (share of top 1%)</a:t>
          </a:r>
        </a:p>
        <a:p xmlns:a="http://schemas.openxmlformats.org/drawingml/2006/main">
          <a:pPr algn="ctr"/>
          <a:r>
            <a:rPr lang="en-US" sz="1300" b="1" baseline="0">
              <a:latin typeface="Times New Roman" pitchFamily="18" charset="0"/>
              <a:cs typeface="Times New Roman" pitchFamily="18" charset="0"/>
            </a:rPr>
            <a:t>to shock in (r-g) at different</a:t>
          </a:r>
        </a:p>
        <a:p xmlns:a="http://schemas.openxmlformats.org/drawingml/2006/main">
          <a:pPr algn="ctr"/>
          <a:r>
            <a:rPr lang="en-US" sz="1300" b="1" baseline="0">
              <a:latin typeface="Times New Roman" pitchFamily="18" charset="0"/>
              <a:cs typeface="Times New Roman" pitchFamily="18" charset="0"/>
            </a:rPr>
            <a:t>horizons</a:t>
          </a:r>
        </a:p>
      </cdr:txBody>
    </cdr:sp>
  </cdr:relSizeAnchor>
  <cdr:relSizeAnchor xmlns:cdr="http://schemas.openxmlformats.org/drawingml/2006/chartDrawing">
    <cdr:from>
      <cdr:x>0.31558</cdr:x>
      <cdr:y>0.84241</cdr:y>
    </cdr:from>
    <cdr:to>
      <cdr:x>0.94845</cdr:x>
      <cdr:y>1</cdr:y>
    </cdr:to>
    <cdr:sp macro="" textlink="">
      <cdr:nvSpPr>
        <cdr:cNvPr id="4" name="TextBox 1"/>
        <cdr:cNvSpPr txBox="1"/>
      </cdr:nvSpPr>
      <cdr:spPr>
        <a:xfrm xmlns:a="http://schemas.openxmlformats.org/drawingml/2006/main">
          <a:off x="1130541" y="2329005"/>
          <a:ext cx="2267207" cy="4357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International Migrant Stock</a:t>
          </a:r>
        </a:p>
        <a:p xmlns:a="http://schemas.openxmlformats.org/drawingml/2006/main">
          <a:pPr algn="ctr"/>
          <a:r>
            <a:rPr lang="en-US" sz="1200" b="1" baseline="0">
              <a:latin typeface="Times New Roman" pitchFamily="18" charset="0"/>
              <a:cs typeface="Times New Roman" pitchFamily="18" charset="0"/>
            </a:rPr>
            <a:t>(% total population)</a:t>
          </a:r>
        </a:p>
      </cdr:txBody>
    </cdr:sp>
  </cdr:relSizeAnchor>
</c:userShapes>
</file>

<file path=xl/drawings/drawing13.xml><?xml version="1.0" encoding="utf-8"?>
<xdr:wsDr xmlns:xdr="http://schemas.openxmlformats.org/drawingml/2006/spreadsheetDrawing" xmlns:a="http://schemas.openxmlformats.org/drawingml/2006/main">
  <xdr:twoCellAnchor>
    <xdr:from>
      <xdr:col>7</xdr:col>
      <xdr:colOff>24663</xdr:colOff>
      <xdr:row>17</xdr:row>
      <xdr:rowOff>82970</xdr:rowOff>
    </xdr:from>
    <xdr:to>
      <xdr:col>12</xdr:col>
      <xdr:colOff>572912</xdr:colOff>
      <xdr:row>31</xdr:row>
      <xdr:rowOff>159170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299577</xdr:colOff>
      <xdr:row>14</xdr:row>
      <xdr:rowOff>161311</xdr:rowOff>
    </xdr:from>
    <xdr:to>
      <xdr:col>19</xdr:col>
      <xdr:colOff>240992</xdr:colOff>
      <xdr:row>29</xdr:row>
      <xdr:rowOff>45475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0.01571</cdr:x>
      <cdr:y>0.02655</cdr:y>
    </cdr:from>
    <cdr:to>
      <cdr:x>0.10471</cdr:x>
      <cdr:y>0.84661</cdr:y>
    </cdr:to>
    <cdr:sp macro="" textlink="">
      <cdr:nvSpPr>
        <cdr:cNvPr id="3" name="TextBox 1"/>
        <cdr:cNvSpPr txBox="1"/>
      </cdr:nvSpPr>
      <cdr:spPr>
        <a:xfrm xmlns:a="http://schemas.openxmlformats.org/drawingml/2006/main" rot="16200000">
          <a:off x="-1104897" y="1247776"/>
          <a:ext cx="2647951" cy="3238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Social Expenditure</a:t>
          </a:r>
        </a:p>
        <a:p xmlns:a="http://schemas.openxmlformats.org/drawingml/2006/main">
          <a:pPr algn="ctr"/>
          <a:r>
            <a:rPr lang="en-US" sz="1300" b="1" baseline="0">
              <a:latin typeface="Times New Roman" pitchFamily="18" charset="0"/>
              <a:cs typeface="Times New Roman" pitchFamily="18" charset="0"/>
            </a:rPr>
            <a:t>(% of GDP)</a:t>
          </a:r>
        </a:p>
      </cdr:txBody>
    </cdr:sp>
  </cdr:relSizeAnchor>
  <cdr:relSizeAnchor xmlns:cdr="http://schemas.openxmlformats.org/drawingml/2006/chartDrawing">
    <cdr:from>
      <cdr:x>0.27186</cdr:x>
      <cdr:y>0.84241</cdr:y>
    </cdr:from>
    <cdr:to>
      <cdr:x>1</cdr:x>
      <cdr:y>1</cdr:y>
    </cdr:to>
    <cdr:sp macro="" textlink="">
      <cdr:nvSpPr>
        <cdr:cNvPr id="4" name="TextBox 1"/>
        <cdr:cNvSpPr txBox="1"/>
      </cdr:nvSpPr>
      <cdr:spPr>
        <a:xfrm xmlns:a="http://schemas.openxmlformats.org/drawingml/2006/main">
          <a:off x="973925" y="2329018"/>
          <a:ext cx="2608497" cy="43569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Response of (share of top 1%)</a:t>
          </a:r>
        </a:p>
        <a:p xmlns:a="http://schemas.openxmlformats.org/drawingml/2006/main">
          <a:pPr algn="ctr"/>
          <a:r>
            <a:rPr lang="en-US" sz="1200" b="1" baseline="0">
              <a:latin typeface="Times New Roman" pitchFamily="18" charset="0"/>
              <a:cs typeface="Times New Roman" pitchFamily="18" charset="0"/>
            </a:rPr>
            <a:t>to shock in (r-g) at different horizons</a:t>
          </a:r>
        </a:p>
      </cdr:txBody>
    </cdr:sp>
  </cdr:relSizeAnchor>
</c:userShapes>
</file>

<file path=xl/drawings/drawing15.xml><?xml version="1.0" encoding="utf-8"?>
<c:userShapes xmlns:c="http://schemas.openxmlformats.org/drawingml/2006/chart">
  <cdr:relSizeAnchor xmlns:cdr="http://schemas.openxmlformats.org/drawingml/2006/chartDrawing">
    <cdr:from>
      <cdr:x>0.01571</cdr:x>
      <cdr:y>0.02655</cdr:y>
    </cdr:from>
    <cdr:to>
      <cdr:x>0.10471</cdr:x>
      <cdr:y>0.76962</cdr:y>
    </cdr:to>
    <cdr:sp macro="" textlink="">
      <cdr:nvSpPr>
        <cdr:cNvPr id="3" name="TextBox 1"/>
        <cdr:cNvSpPr txBox="1"/>
      </cdr:nvSpPr>
      <cdr:spPr>
        <a:xfrm xmlns:a="http://schemas.openxmlformats.org/drawingml/2006/main" rot="16200000">
          <a:off x="-811481" y="941164"/>
          <a:ext cx="2054358" cy="31883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Social Expenditure</a:t>
          </a:r>
        </a:p>
        <a:p xmlns:a="http://schemas.openxmlformats.org/drawingml/2006/main">
          <a:pPr algn="ctr"/>
          <a:r>
            <a:rPr lang="en-US" sz="1300" b="1" baseline="0">
              <a:latin typeface="Times New Roman" pitchFamily="18" charset="0"/>
              <a:cs typeface="Times New Roman" pitchFamily="18" charset="0"/>
            </a:rPr>
            <a:t>(% of GDP)</a:t>
          </a:r>
        </a:p>
      </cdr:txBody>
    </cdr:sp>
  </cdr:relSizeAnchor>
  <cdr:relSizeAnchor xmlns:cdr="http://schemas.openxmlformats.org/drawingml/2006/chartDrawing">
    <cdr:from>
      <cdr:x>0.28304</cdr:x>
      <cdr:y>0.84241</cdr:y>
    </cdr:from>
    <cdr:to>
      <cdr:x>0.94845</cdr:x>
      <cdr:y>1</cdr:y>
    </cdr:to>
    <cdr:sp macro="" textlink="">
      <cdr:nvSpPr>
        <cdr:cNvPr id="4" name="TextBox 1"/>
        <cdr:cNvSpPr txBox="1"/>
      </cdr:nvSpPr>
      <cdr:spPr>
        <a:xfrm xmlns:a="http://schemas.openxmlformats.org/drawingml/2006/main">
          <a:off x="1013952" y="2329018"/>
          <a:ext cx="2383797" cy="43569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Contemporaneous response of</a:t>
          </a:r>
        </a:p>
        <a:p xmlns:a="http://schemas.openxmlformats.org/drawingml/2006/main">
          <a:pPr algn="ctr"/>
          <a:r>
            <a:rPr lang="en-US" sz="1200" b="1" baseline="0">
              <a:latin typeface="Times New Roman" pitchFamily="18" charset="0"/>
              <a:cs typeface="Times New Roman" pitchFamily="18" charset="0"/>
            </a:rPr>
            <a:t>(share of top 1%) to 1% shock in (r-g) </a:t>
          </a:r>
        </a:p>
      </cdr:txBody>
    </cdr:sp>
  </cdr:relSizeAnchor>
</c:userShapes>
</file>

<file path=xl/drawings/drawing16.xml><?xml version="1.0" encoding="utf-8"?>
<xdr:wsDr xmlns:xdr="http://schemas.openxmlformats.org/drawingml/2006/spreadsheetDrawing" xmlns:a="http://schemas.openxmlformats.org/drawingml/2006/main">
  <xdr:twoCellAnchor>
    <xdr:from>
      <xdr:col>7</xdr:col>
      <xdr:colOff>24663</xdr:colOff>
      <xdr:row>17</xdr:row>
      <xdr:rowOff>82970</xdr:rowOff>
    </xdr:from>
    <xdr:to>
      <xdr:col>12</xdr:col>
      <xdr:colOff>572912</xdr:colOff>
      <xdr:row>31</xdr:row>
      <xdr:rowOff>159170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176674</xdr:colOff>
      <xdr:row>17</xdr:row>
      <xdr:rowOff>69133</xdr:rowOff>
    </xdr:from>
    <xdr:to>
      <xdr:col>20</xdr:col>
      <xdr:colOff>118089</xdr:colOff>
      <xdr:row>31</xdr:row>
      <xdr:rowOff>145333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514657</xdr:colOff>
      <xdr:row>16</xdr:row>
      <xdr:rowOff>0</xdr:rowOff>
    </xdr:from>
    <xdr:to>
      <xdr:col>26</xdr:col>
      <xdr:colOff>456072</xdr:colOff>
      <xdr:row>30</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0.01571</cdr:x>
      <cdr:y>0.02655</cdr:y>
    </cdr:from>
    <cdr:to>
      <cdr:x>0.10471</cdr:x>
      <cdr:y>0.84661</cdr:y>
    </cdr:to>
    <cdr:sp macro="" textlink="">
      <cdr:nvSpPr>
        <cdr:cNvPr id="3" name="TextBox 1"/>
        <cdr:cNvSpPr txBox="1"/>
      </cdr:nvSpPr>
      <cdr:spPr>
        <a:xfrm xmlns:a="http://schemas.openxmlformats.org/drawingml/2006/main" rot="16200000">
          <a:off x="-1104897" y="1247776"/>
          <a:ext cx="2647951" cy="3238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Response of (share of top 1%)</a:t>
          </a:r>
        </a:p>
        <a:p xmlns:a="http://schemas.openxmlformats.org/drawingml/2006/main">
          <a:pPr algn="ctr"/>
          <a:r>
            <a:rPr lang="en-US" sz="1300" b="1" baseline="0">
              <a:latin typeface="Times New Roman" pitchFamily="18" charset="0"/>
              <a:cs typeface="Times New Roman" pitchFamily="18" charset="0"/>
            </a:rPr>
            <a:t>to shock in (r-g) at different</a:t>
          </a:r>
        </a:p>
        <a:p xmlns:a="http://schemas.openxmlformats.org/drawingml/2006/main">
          <a:pPr algn="ctr"/>
          <a:r>
            <a:rPr lang="en-US" sz="1300" b="1" baseline="0">
              <a:latin typeface="Times New Roman" pitchFamily="18" charset="0"/>
              <a:cs typeface="Times New Roman" pitchFamily="18" charset="0"/>
            </a:rPr>
            <a:t>horizons</a:t>
          </a:r>
        </a:p>
      </cdr:txBody>
    </cdr:sp>
  </cdr:relSizeAnchor>
  <cdr:relSizeAnchor xmlns:cdr="http://schemas.openxmlformats.org/drawingml/2006/chartDrawing">
    <cdr:from>
      <cdr:x>0.26412</cdr:x>
      <cdr:y>0.85074</cdr:y>
    </cdr:from>
    <cdr:to>
      <cdr:x>0.93871</cdr:x>
      <cdr:y>0.99166</cdr:y>
    </cdr:to>
    <cdr:sp macro="" textlink="">
      <cdr:nvSpPr>
        <cdr:cNvPr id="4" name="TextBox 1"/>
        <cdr:cNvSpPr txBox="1"/>
      </cdr:nvSpPr>
      <cdr:spPr>
        <a:xfrm xmlns:a="http://schemas.openxmlformats.org/drawingml/2006/main">
          <a:off x="946185" y="2352049"/>
          <a:ext cx="2416671" cy="38961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Intergenerational Elasticity</a:t>
          </a:r>
        </a:p>
        <a:p xmlns:a="http://schemas.openxmlformats.org/drawingml/2006/main">
          <a:pPr algn="ctr"/>
          <a:r>
            <a:rPr lang="en-US" sz="1200" b="1" baseline="0">
              <a:latin typeface="Times New Roman" pitchFamily="18" charset="0"/>
              <a:cs typeface="Times New Roman" pitchFamily="18" charset="0"/>
            </a:rPr>
            <a:t>of Income</a:t>
          </a:r>
        </a:p>
      </cdr:txBody>
    </cdr:sp>
  </cdr:relSizeAnchor>
</c:userShapes>
</file>

<file path=xl/drawings/drawing18.xml><?xml version="1.0" encoding="utf-8"?>
<c:userShapes xmlns:c="http://schemas.openxmlformats.org/drawingml/2006/chart">
  <cdr:relSizeAnchor xmlns:cdr="http://schemas.openxmlformats.org/drawingml/2006/chartDrawing">
    <cdr:from>
      <cdr:x>0.01571</cdr:x>
      <cdr:y>0.02655</cdr:y>
    </cdr:from>
    <cdr:to>
      <cdr:x>0.10471</cdr:x>
      <cdr:y>0.84661</cdr:y>
    </cdr:to>
    <cdr:sp macro="" textlink="">
      <cdr:nvSpPr>
        <cdr:cNvPr id="3" name="TextBox 1"/>
        <cdr:cNvSpPr txBox="1"/>
      </cdr:nvSpPr>
      <cdr:spPr>
        <a:xfrm xmlns:a="http://schemas.openxmlformats.org/drawingml/2006/main" rot="16200000">
          <a:off x="-1104897" y="1247776"/>
          <a:ext cx="2647951" cy="3238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Contemporaneous response of</a:t>
          </a:r>
        </a:p>
        <a:p xmlns:a="http://schemas.openxmlformats.org/drawingml/2006/main">
          <a:pPr algn="ctr"/>
          <a:r>
            <a:rPr lang="en-US" sz="1300" b="1" baseline="0">
              <a:latin typeface="Times New Roman" pitchFamily="18" charset="0"/>
              <a:cs typeface="Times New Roman" pitchFamily="18" charset="0"/>
            </a:rPr>
            <a:t>(share of top 1%) to</a:t>
          </a:r>
        </a:p>
        <a:p xmlns:a="http://schemas.openxmlformats.org/drawingml/2006/main">
          <a:pPr algn="ctr"/>
          <a:r>
            <a:rPr lang="en-US" sz="1300" b="1" baseline="0">
              <a:latin typeface="Times New Roman" pitchFamily="18" charset="0"/>
              <a:cs typeface="Times New Roman" pitchFamily="18" charset="0"/>
            </a:rPr>
            <a:t>1% shock in (r-g) </a:t>
          </a:r>
        </a:p>
      </cdr:txBody>
    </cdr:sp>
  </cdr:relSizeAnchor>
  <cdr:relSizeAnchor xmlns:cdr="http://schemas.openxmlformats.org/drawingml/2006/chartDrawing">
    <cdr:from>
      <cdr:x>0.26412</cdr:x>
      <cdr:y>0.85074</cdr:y>
    </cdr:from>
    <cdr:to>
      <cdr:x>0.93871</cdr:x>
      <cdr:y>0.99166</cdr:y>
    </cdr:to>
    <cdr:sp macro="" textlink="">
      <cdr:nvSpPr>
        <cdr:cNvPr id="4" name="TextBox 1"/>
        <cdr:cNvSpPr txBox="1"/>
      </cdr:nvSpPr>
      <cdr:spPr>
        <a:xfrm xmlns:a="http://schemas.openxmlformats.org/drawingml/2006/main">
          <a:off x="946185" y="2352049"/>
          <a:ext cx="2416671" cy="38961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Intergenerational Elasticity</a:t>
          </a:r>
        </a:p>
        <a:p xmlns:a="http://schemas.openxmlformats.org/drawingml/2006/main">
          <a:pPr algn="ctr"/>
          <a:r>
            <a:rPr lang="en-US" sz="1200" b="1" baseline="0">
              <a:latin typeface="Times New Roman" pitchFamily="18" charset="0"/>
              <a:cs typeface="Times New Roman" pitchFamily="18" charset="0"/>
            </a:rPr>
            <a:t>of Income (%)</a:t>
          </a:r>
        </a:p>
      </cdr:txBody>
    </cdr:sp>
  </cdr:relSizeAnchor>
</c:userShapes>
</file>

<file path=xl/drawings/drawing19.xml><?xml version="1.0" encoding="utf-8"?>
<c:userShapes xmlns:c="http://schemas.openxmlformats.org/drawingml/2006/chart">
  <cdr:relSizeAnchor xmlns:cdr="http://schemas.openxmlformats.org/drawingml/2006/chartDrawing">
    <cdr:from>
      <cdr:x>0.01571</cdr:x>
      <cdr:y>0.02655</cdr:y>
    </cdr:from>
    <cdr:to>
      <cdr:x>0.10471</cdr:x>
      <cdr:y>0.84661</cdr:y>
    </cdr:to>
    <cdr:sp macro="" textlink="">
      <cdr:nvSpPr>
        <cdr:cNvPr id="3" name="TextBox 1"/>
        <cdr:cNvSpPr txBox="1"/>
      </cdr:nvSpPr>
      <cdr:spPr>
        <a:xfrm xmlns:a="http://schemas.openxmlformats.org/drawingml/2006/main" rot="16200000">
          <a:off x="-1104897" y="1247776"/>
          <a:ext cx="2647951" cy="3238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300" b="1" baseline="0">
              <a:latin typeface="Times New Roman" pitchFamily="18" charset="0"/>
              <a:cs typeface="Times New Roman" pitchFamily="18" charset="0"/>
            </a:rPr>
            <a:t>Five year ahead response of</a:t>
          </a:r>
        </a:p>
        <a:p xmlns:a="http://schemas.openxmlformats.org/drawingml/2006/main">
          <a:pPr algn="ctr"/>
          <a:r>
            <a:rPr lang="en-US" sz="1300" b="1" baseline="0">
              <a:latin typeface="Times New Roman" pitchFamily="18" charset="0"/>
              <a:cs typeface="Times New Roman" pitchFamily="18" charset="0"/>
            </a:rPr>
            <a:t>(share of top 1%) to</a:t>
          </a:r>
        </a:p>
        <a:p xmlns:a="http://schemas.openxmlformats.org/drawingml/2006/main">
          <a:pPr algn="ctr"/>
          <a:r>
            <a:rPr lang="en-US" sz="1300" b="1" baseline="0">
              <a:latin typeface="Times New Roman" pitchFamily="18" charset="0"/>
              <a:cs typeface="Times New Roman" pitchFamily="18" charset="0"/>
            </a:rPr>
            <a:t>1% shock in (r-g) </a:t>
          </a:r>
        </a:p>
      </cdr:txBody>
    </cdr:sp>
  </cdr:relSizeAnchor>
  <cdr:relSizeAnchor xmlns:cdr="http://schemas.openxmlformats.org/drawingml/2006/chartDrawing">
    <cdr:from>
      <cdr:x>0.26412</cdr:x>
      <cdr:y>0.85074</cdr:y>
    </cdr:from>
    <cdr:to>
      <cdr:x>0.93871</cdr:x>
      <cdr:y>0.99166</cdr:y>
    </cdr:to>
    <cdr:sp macro="" textlink="">
      <cdr:nvSpPr>
        <cdr:cNvPr id="4" name="TextBox 1"/>
        <cdr:cNvSpPr txBox="1"/>
      </cdr:nvSpPr>
      <cdr:spPr>
        <a:xfrm xmlns:a="http://schemas.openxmlformats.org/drawingml/2006/main">
          <a:off x="946185" y="2352049"/>
          <a:ext cx="2416671" cy="38961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r>
            <a:rPr lang="en-US" sz="1200" b="1" baseline="0">
              <a:latin typeface="Times New Roman" pitchFamily="18" charset="0"/>
              <a:cs typeface="Times New Roman" pitchFamily="18" charset="0"/>
            </a:rPr>
            <a:t>Intergenerational Elasticity</a:t>
          </a:r>
        </a:p>
        <a:p xmlns:a="http://schemas.openxmlformats.org/drawingml/2006/main">
          <a:pPr algn="ctr"/>
          <a:r>
            <a:rPr lang="en-US" sz="1200" b="1" baseline="0">
              <a:latin typeface="Times New Roman" pitchFamily="18" charset="0"/>
              <a:cs typeface="Times New Roman" pitchFamily="18" charset="0"/>
            </a:rPr>
            <a:t>of Income (%)</a:t>
          </a:r>
        </a:p>
      </cdr:txBody>
    </cdr:sp>
  </cdr:relSizeAnchor>
</c:userShapes>
</file>

<file path=xl/drawings/drawing20.xml><?xml version="1.0" encoding="utf-8"?>
<xdr:wsDr xmlns:xdr="http://schemas.openxmlformats.org/drawingml/2006/spreadsheetDrawing" xmlns:a="http://schemas.openxmlformats.org/drawingml/2006/main">
  <xdr:twoCellAnchor>
    <xdr:from>
      <xdr:col>0</xdr:col>
      <xdr:colOff>85725</xdr:colOff>
      <xdr:row>2</xdr:row>
      <xdr:rowOff>19050</xdr:rowOff>
    </xdr:from>
    <xdr:to>
      <xdr:col>6</xdr:col>
      <xdr:colOff>495300</xdr:colOff>
      <xdr:row>14</xdr:row>
      <xdr:rowOff>57150</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38100</xdr:colOff>
      <xdr:row>2</xdr:row>
      <xdr:rowOff>19049</xdr:rowOff>
    </xdr:from>
    <xdr:to>
      <xdr:col>20</xdr:col>
      <xdr:colOff>104775</xdr:colOff>
      <xdr:row>15</xdr:row>
      <xdr:rowOff>85724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TEMP\prod%20levels%20manufacturing.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EAT12_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Applic\APW94\SOPTABLE\ANNEXE\Restruct\ANXA01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EMP\IJSTECH.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Applic\EMO2011CRISIS3\Data\Quarterly%20Labour%20Force%20data\G20\G20-Statistical%20Note%20(Feb%202012l).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pisa.oecd.org/applic/uoe/ind2002/calcul_B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APPLIC\SID\EDUCAT\EAG\IND\1997\DATA\ENGLISH\E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ILESVR1\Chapuis_C$\Growth\GrowthDoc.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EMP\OutputContrib.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pisa.oecd.org/NWB/POpul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EMP\Growth\GrowthDoc.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ILESVR1\Chapuis_C$\Growth\WP24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esearch/Inequality/database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s>
    <sheetDataSet>
      <sheetData sheetId="0"/>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T12_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1"/>
      <sheetName val="A12"/>
      <sheetName val="A13"/>
      <sheetName val="A14"/>
      <sheetName val="A15"/>
      <sheetName val="A16"/>
      <sheetName val="A21"/>
      <sheetName val="A22"/>
      <sheetName val="A23"/>
      <sheetName val="A24"/>
      <sheetName val="A13old"/>
      <sheetName val="A13 old"/>
      <sheetName val="A14 o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able 1."/>
      <sheetName val="Figure 0."/>
      <sheetName val="Figure 1."/>
      <sheetName val="Figure 2."/>
      <sheetName val="Figure 3."/>
      <sheetName val="Figure 4."/>
      <sheetName val="Figure 5."/>
      <sheetName val="old Figure 12. (ILO)"/>
      <sheetName val="old Figure 12."/>
      <sheetName val="OECD CPI "/>
      <sheetName val="Figure xx"/>
      <sheetName val="Figure 6."/>
      <sheetName val="Annex"/>
      <sheetName val="Table A.0."/>
      <sheetName val="Table A.1."/>
      <sheetName val="Table A.2."/>
      <sheetName val="Table A.3."/>
      <sheetName val="Table A.4."/>
      <sheetName val="Table A.5."/>
      <sheetName val="End"/>
      <sheetName val="ECO data"/>
    </sheetNames>
    <sheetDataSet>
      <sheetData sheetId="0"/>
      <sheetData sheetId="1"/>
      <sheetData sheetId="2"/>
      <sheetData sheetId="3"/>
      <sheetData sheetId="4"/>
      <sheetData sheetId="5"/>
      <sheetData sheetId="6">
        <row r="61">
          <cell r="D61" t="str">
            <v>2008 Q1</v>
          </cell>
          <cell r="E61" t="str">
            <v>2011 Q1</v>
          </cell>
        </row>
        <row r="62">
          <cell r="B62" t="str">
            <v>Argentina</v>
          </cell>
          <cell r="C62" t="str">
            <v>Youth</v>
          </cell>
          <cell r="D62">
            <v>16.529747</v>
          </cell>
          <cell r="E62">
            <v>19.014088000000001</v>
          </cell>
        </row>
        <row r="63">
          <cell r="B63" t="str">
            <v>Australia</v>
          </cell>
          <cell r="C63" t="str">
            <v>Youth</v>
          </cell>
          <cell r="D63">
            <v>8.583812</v>
          </cell>
          <cell r="E63">
            <v>11.556018999999999</v>
          </cell>
        </row>
        <row r="64">
          <cell r="B64" t="str">
            <v>Brazil</v>
          </cell>
          <cell r="C64" t="str">
            <v>Youth</v>
          </cell>
          <cell r="D64">
            <v>20.03903</v>
          </cell>
          <cell r="E64">
            <v>15.308234000000001</v>
          </cell>
        </row>
        <row r="65">
          <cell r="B65" t="str">
            <v>Canada</v>
          </cell>
          <cell r="C65" t="str">
            <v>Youth</v>
          </cell>
          <cell r="D65">
            <v>11.293189999999999</v>
          </cell>
          <cell r="E65">
            <v>14.378501999999999</v>
          </cell>
        </row>
        <row r="66">
          <cell r="B66" t="str">
            <v>European Union</v>
          </cell>
          <cell r="C66" t="str">
            <v>Youth</v>
          </cell>
          <cell r="D66">
            <v>15.066577000000001</v>
          </cell>
          <cell r="E66">
            <v>21.033391999999999</v>
          </cell>
        </row>
        <row r="67">
          <cell r="B67" t="str">
            <v>France</v>
          </cell>
          <cell r="C67" t="str">
            <v>Youth</v>
          </cell>
          <cell r="D67">
            <v>18.033425999999999</v>
          </cell>
          <cell r="E67">
            <v>23.433534999999999</v>
          </cell>
        </row>
        <row r="68">
          <cell r="B68" t="str">
            <v>Germany</v>
          </cell>
          <cell r="C68" t="str">
            <v>Youth</v>
          </cell>
          <cell r="D68">
            <v>11.033659999999999</v>
          </cell>
          <cell r="E68">
            <v>8.9334559999999996</v>
          </cell>
        </row>
        <row r="69">
          <cell r="B69" t="str">
            <v>Indonesia</v>
          </cell>
          <cell r="C69" t="str">
            <v>Youth</v>
          </cell>
          <cell r="D69">
            <v>25.141705000000002</v>
          </cell>
          <cell r="E69">
            <v>21.447548000000001</v>
          </cell>
        </row>
        <row r="70">
          <cell r="B70" t="str">
            <v>Italy</v>
          </cell>
          <cell r="C70" t="str">
            <v>Youth</v>
          </cell>
          <cell r="D70">
            <v>20.798717</v>
          </cell>
          <cell r="E70">
            <v>28.562822000000001</v>
          </cell>
        </row>
        <row r="71">
          <cell r="B71" t="str">
            <v>Japan</v>
          </cell>
          <cell r="C71" t="str">
            <v>Youth</v>
          </cell>
          <cell r="D71">
            <v>6.9560380000000004</v>
          </cell>
          <cell r="E71">
            <v>8.8694559999999996</v>
          </cell>
        </row>
        <row r="72">
          <cell r="B72" t="str">
            <v>Korea, Republic of</v>
          </cell>
          <cell r="C72" t="str">
            <v>Youth</v>
          </cell>
          <cell r="D72">
            <v>8.5730360000000001</v>
          </cell>
          <cell r="E72">
            <v>10.346112</v>
          </cell>
        </row>
        <row r="73">
          <cell r="B73" t="str">
            <v>Mexico</v>
          </cell>
          <cell r="C73" t="str">
            <v>Youth</v>
          </cell>
          <cell r="D73">
            <v>7.8925020000000004</v>
          </cell>
          <cell r="E73">
            <v>9.7208590000000008</v>
          </cell>
        </row>
        <row r="74">
          <cell r="B74" t="str">
            <v>Russian Fed.</v>
          </cell>
          <cell r="C74" t="str">
            <v>Youth</v>
          </cell>
          <cell r="D74">
            <v>15.4</v>
          </cell>
          <cell r="E74">
            <v>17</v>
          </cell>
        </row>
        <row r="75">
          <cell r="B75" t="str">
            <v>Saudi Arabia</v>
          </cell>
          <cell r="C75" t="str">
            <v>Youth</v>
          </cell>
          <cell r="D75">
            <v>30.474685103487399</v>
          </cell>
          <cell r="E75">
            <v>29.949906189504304</v>
          </cell>
        </row>
        <row r="76">
          <cell r="B76" t="str">
            <v>South Africa</v>
          </cell>
          <cell r="C76" t="str">
            <v>Youth</v>
          </cell>
          <cell r="D76">
            <v>46.099432999999998</v>
          </cell>
          <cell r="E76">
            <v>49.721895000000004</v>
          </cell>
        </row>
        <row r="77">
          <cell r="B77" t="str">
            <v>Spain</v>
          </cell>
          <cell r="C77" t="str">
            <v>Youth</v>
          </cell>
          <cell r="D77">
            <v>20.798335999999999</v>
          </cell>
          <cell r="E77">
            <v>44.166012000000002</v>
          </cell>
        </row>
        <row r="78">
          <cell r="B78" t="str">
            <v>Turkey</v>
          </cell>
          <cell r="C78" t="str">
            <v>Youth</v>
          </cell>
          <cell r="D78">
            <v>17.10144</v>
          </cell>
          <cell r="E78">
            <v>17.262753</v>
          </cell>
        </row>
        <row r="79">
          <cell r="B79" t="str">
            <v>United Kingdom</v>
          </cell>
          <cell r="C79" t="str">
            <v>Youth</v>
          </cell>
          <cell r="D79">
            <v>13.79973</v>
          </cell>
          <cell r="E79">
            <v>19.934338</v>
          </cell>
        </row>
        <row r="80">
          <cell r="B80" t="str">
            <v>United States</v>
          </cell>
          <cell r="C80" t="str">
            <v>Youth</v>
          </cell>
          <cell r="D80">
            <v>11.496119999999999</v>
          </cell>
          <cell r="E80">
            <v>17.775490000000001</v>
          </cell>
        </row>
        <row r="81">
          <cell r="B81" t="str">
            <v>Argentina</v>
          </cell>
          <cell r="C81" t="str">
            <v>Adults</v>
          </cell>
          <cell r="D81">
            <v>5.699249</v>
          </cell>
          <cell r="E81">
            <v>5.1406939999999999</v>
          </cell>
        </row>
        <row r="82">
          <cell r="B82" t="str">
            <v>Australia</v>
          </cell>
          <cell r="C82" t="str">
            <v>Adults</v>
          </cell>
          <cell r="D82">
            <v>3.0274109999999999</v>
          </cell>
          <cell r="E82">
            <v>3.554252</v>
          </cell>
        </row>
        <row r="83">
          <cell r="B83" t="str">
            <v>Brazil</v>
          </cell>
          <cell r="C83" t="str">
            <v>Adults</v>
          </cell>
          <cell r="D83">
            <v>5.6215270000000004</v>
          </cell>
          <cell r="E83">
            <v>4.3818989999999998</v>
          </cell>
        </row>
        <row r="84">
          <cell r="B84" t="str">
            <v>Canada</v>
          </cell>
          <cell r="C84" t="str">
            <v>Adults</v>
          </cell>
          <cell r="D84">
            <v>4.9201769999999998</v>
          </cell>
          <cell r="E84">
            <v>6.5259109999999998</v>
          </cell>
        </row>
        <row r="85">
          <cell r="B85" t="str">
            <v>European Union</v>
          </cell>
          <cell r="C85" t="str">
            <v>Adults</v>
          </cell>
          <cell r="D85">
            <v>5.7665480000000002</v>
          </cell>
          <cell r="E85">
            <v>8.1332380000000004</v>
          </cell>
        </row>
        <row r="86">
          <cell r="B86" t="str">
            <v>France</v>
          </cell>
          <cell r="C86" t="str">
            <v>Adults</v>
          </cell>
          <cell r="D86">
            <v>6.3664180000000004</v>
          </cell>
          <cell r="E86">
            <v>8.1999999999999993</v>
          </cell>
        </row>
        <row r="87">
          <cell r="B87" t="str">
            <v>Germany</v>
          </cell>
          <cell r="C87" t="str">
            <v>Adults</v>
          </cell>
          <cell r="D87">
            <v>7.5001009999999999</v>
          </cell>
          <cell r="E87">
            <v>6.0334339999999997</v>
          </cell>
        </row>
        <row r="88">
          <cell r="B88" t="str">
            <v>Indonesia</v>
          </cell>
          <cell r="C88" t="str">
            <v>Adults</v>
          </cell>
          <cell r="D88">
            <v>4.9767409999999996</v>
          </cell>
          <cell r="E88">
            <v>4.1472129999999998</v>
          </cell>
        </row>
        <row r="89">
          <cell r="B89" t="str">
            <v>Italy</v>
          </cell>
          <cell r="C89" t="str">
            <v>Adults</v>
          </cell>
          <cell r="D89">
            <v>5.3</v>
          </cell>
          <cell r="E89">
            <v>6.7</v>
          </cell>
        </row>
        <row r="90">
          <cell r="B90" t="str">
            <v>Japan</v>
          </cell>
          <cell r="C90" t="str">
            <v>Adults</v>
          </cell>
          <cell r="D90">
            <v>3.621753</v>
          </cell>
          <cell r="E90">
            <v>4.3385769999999999</v>
          </cell>
        </row>
        <row r="91">
          <cell r="B91" t="str">
            <v>Korea, Republic of</v>
          </cell>
          <cell r="C91" t="str">
            <v>Adults</v>
          </cell>
          <cell r="D91">
            <v>2.6669580000000002</v>
          </cell>
          <cell r="E91">
            <v>3.420058</v>
          </cell>
        </row>
        <row r="92">
          <cell r="B92" t="str">
            <v>Mexico</v>
          </cell>
          <cell r="C92" t="str">
            <v>Adults</v>
          </cell>
          <cell r="D92">
            <v>2.914202</v>
          </cell>
          <cell r="E92">
            <v>4.0537089999999996</v>
          </cell>
        </row>
        <row r="93">
          <cell r="B93" t="str">
            <v>Russian Fed.</v>
          </cell>
          <cell r="C93" t="str">
            <v>Adults</v>
          </cell>
        </row>
        <row r="94">
          <cell r="B94" t="str">
            <v>Saudi Arabia</v>
          </cell>
          <cell r="C94" t="str">
            <v>Adults</v>
          </cell>
          <cell r="D94">
            <v>2.7102200458022576</v>
          </cell>
          <cell r="E94">
            <v>3.1888261955790127</v>
          </cell>
        </row>
        <row r="95">
          <cell r="B95" t="str">
            <v>South Africa</v>
          </cell>
          <cell r="C95" t="str">
            <v>Adults</v>
          </cell>
          <cell r="D95">
            <v>18.675391999999999</v>
          </cell>
          <cell r="E95">
            <v>20.511364</v>
          </cell>
        </row>
        <row r="96">
          <cell r="B96" t="str">
            <v>Spain</v>
          </cell>
          <cell r="C96" t="str">
            <v>Adults</v>
          </cell>
          <cell r="D96">
            <v>7.867165</v>
          </cell>
          <cell r="E96">
            <v>18.366734000000001</v>
          </cell>
        </row>
        <row r="97">
          <cell r="B97" t="str">
            <v>Turkey</v>
          </cell>
          <cell r="C97" t="str">
            <v>Adults</v>
          </cell>
          <cell r="D97">
            <v>7.1668779999999996</v>
          </cell>
          <cell r="E97">
            <v>7.6329029999999998</v>
          </cell>
        </row>
        <row r="98">
          <cell r="B98" t="str">
            <v>United Kingdom</v>
          </cell>
          <cell r="C98" t="str">
            <v>Adults</v>
          </cell>
          <cell r="D98">
            <v>3.5331250000000001</v>
          </cell>
          <cell r="E98">
            <v>5.6</v>
          </cell>
        </row>
        <row r="99">
          <cell r="B99" t="str">
            <v>United States</v>
          </cell>
          <cell r="C99" t="str">
            <v>Adults</v>
          </cell>
          <cell r="D99">
            <v>3.8670779999999998</v>
          </cell>
          <cell r="E99">
            <v>7.5264100000000003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
    </sheetNames>
    <definedNames>
      <definedName name="Country_Mean"/>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o "/>
      <sheetName val="Read Me"/>
      <sheetName val="Fig1"/>
      <sheetName val="Fig2"/>
      <sheetName val="Fig3"/>
      <sheetName val="Fig4"/>
      <sheetName val="Fig5"/>
      <sheetName val="Fig6"/>
      <sheetName val="Fig7"/>
      <sheetName val="Fig8"/>
      <sheetName val="Fig10a"/>
      <sheetName val="Fig10b"/>
      <sheetName val="..."/>
      <sheetName val="Fig2o"/>
      <sheetName val="Fig5o"/>
      <sheetName val="Fig6o"/>
      <sheetName val="Fig9o"/>
      <sheetName val="Fig10o"/>
      <sheetName val="Fig12o"/>
      <sheetName val="Fig13o"/>
      <sheetName val="Fig14o"/>
      <sheetName val="Sheet25"/>
      <sheetName val="Fig15Pond"/>
      <sheetName val="Fig15o"/>
      <sheetName val="Tab1"/>
      <sheetName val="Tab2"/>
      <sheetName val="Tab3"/>
      <sheetName val="Tab4"/>
      <sheetName val="Tab5"/>
      <sheetName val="Tab6"/>
      <sheetName val="Tab7"/>
      <sheetName val="Tab9"/>
      <sheetName val="Tab10"/>
      <sheetName val="Tab11"/>
      <sheetName val="Tab13"/>
      <sheetName val="Tab15"/>
      <sheetName val="Tab2o"/>
      <sheetName val="GdpvHpTab"/>
      <sheetName val="GdpbvHp Tab"/>
      <sheetName val="GdpvHp_Pop Tab"/>
      <sheetName val="GdpbvHp_Pop Tab"/>
      <sheetName val="GdpvHp_EtHp Tab"/>
      <sheetName val="GdpbvHp_EtbHp Tab"/>
      <sheetName val="Sheet8"/>
      <sheetName val="Sheet10"/>
      <sheetName val="Sheet1"/>
      <sheetName val="Sheet22"/>
      <sheetName val="Sheet2"/>
      <sheetName val="Sheet3"/>
      <sheetName val="TabA2.1"/>
      <sheetName val="TabA2.2"/>
      <sheetName val="TabA2.3"/>
      <sheetName val="TabA2.4"/>
      <sheetName val="FAME Persistence"/>
      <sheetName val="TabA2.7"/>
      <sheetName val="%US"/>
      <sheetName val="......"/>
      <sheetName val="Table1"/>
      <sheetName val="estimatedTfp"/>
      <sheetName val="estimatedTfp_nt"/>
      <sheetName val="estimatedTfp_hrs"/>
      <sheetName val="tfp_all2"/>
      <sheetName val="Fig1(data) GdpvHp"/>
      <sheetName val="Fig2(data) GdpbvHp"/>
      <sheetName val="Fig2-3(data) GdpvHp_Pop"/>
      <sheetName val="Fig6(data)"/>
      <sheetName val="Fig5-6(data)GdpbvHp_Pop"/>
      <sheetName val="Fig7-8(data)GdpvHp_EtHp"/>
      <sheetName val="Fig9-10(data) GdpbvHp_EtbHp"/>
      <sheetName val="Fig11-12(data)"/>
      <sheetName val="Fig13-14(data)"/>
      <sheetName val="Fig15(data)"/>
      <sheetName val="Graf2.4b (2)"/>
      <sheetName val="Graf2.6b"/>
      <sheetName val="Table1a"/>
      <sheetName val="Table1b"/>
      <sheetName val="Graf2.6b (2)"/>
      <sheetName val="Graf2.6d"/>
      <sheetName val="Graf2.6d (2)"/>
      <sheetName val="Fig5b"/>
      <sheetName val="Fig5b(2)"/>
      <sheetName val="Fig5d"/>
      <sheetName val="Fig5d(2)"/>
      <sheetName val="GdpvHp 1"/>
      <sheetName val="GdpbvHp 2"/>
      <sheetName val="GdpvHp_Pop 3"/>
      <sheetName val="GdpbvHp_Pop 2.4b"/>
      <sheetName val="GdpvHp_EtHp 2.6b"/>
      <sheetName val="GdpbvHp_EtbHp 2.6d"/>
      <sheetName val="Fig5ab(data)"/>
      <sheetName val="Fig5cd(data)"/>
      <sheetName val="TableTfp"/>
      <sheetName val="TableTfp_nt"/>
      <sheetName val="TableTfp_hrs"/>
      <sheetName val="TableTfp_all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ow r="3">
          <cell r="B3" t="str">
            <v>GDP per head of population              (as % of US)</v>
          </cell>
          <cell r="D3" t="str">
            <v>GDP</v>
          </cell>
          <cell r="F3" t="str">
            <v>WAP</v>
          </cell>
          <cell r="H3" t="str">
            <v>LF</v>
          </cell>
          <cell r="J3" t="str">
            <v>GDP per WAP</v>
          </cell>
          <cell r="L3" t="str">
            <v>GDP per LF</v>
          </cell>
          <cell r="N3" t="str">
            <v>GDP per person employed                (as % of US)</v>
          </cell>
          <cell r="P3" t="str">
            <v>GDP per hour worked                  (as % of US)</v>
          </cell>
        </row>
        <row r="5">
          <cell r="B5" t="str">
            <v>(1)</v>
          </cell>
          <cell r="D5" t="str">
            <v>(3)</v>
          </cell>
          <cell r="H5" t="str">
            <v>(4)</v>
          </cell>
          <cell r="N5" t="str">
            <v>(6)</v>
          </cell>
          <cell r="P5" t="str">
            <v>(8)</v>
          </cell>
        </row>
        <row r="6">
          <cell r="N6" t="str">
            <v>[ (1) - (2) ]</v>
          </cell>
          <cell r="P6" t="str">
            <v>[ (6) - (7) ]</v>
          </cell>
        </row>
        <row r="7">
          <cell r="B7">
            <v>1985</v>
          </cell>
          <cell r="C7">
            <v>1998</v>
          </cell>
          <cell r="D7">
            <v>1985</v>
          </cell>
          <cell r="E7">
            <v>1998</v>
          </cell>
          <cell r="F7">
            <v>1985</v>
          </cell>
          <cell r="G7">
            <v>1998</v>
          </cell>
          <cell r="H7">
            <v>1985</v>
          </cell>
          <cell r="I7">
            <v>1998</v>
          </cell>
          <cell r="J7">
            <v>1985</v>
          </cell>
          <cell r="K7">
            <v>1998</v>
          </cell>
          <cell r="L7">
            <v>1985</v>
          </cell>
          <cell r="M7">
            <v>1998</v>
          </cell>
          <cell r="N7">
            <v>1985</v>
          </cell>
          <cell r="O7">
            <v>1998</v>
          </cell>
          <cell r="P7">
            <v>1985</v>
          </cell>
          <cell r="Q7">
            <v>1998</v>
          </cell>
        </row>
        <row r="8">
          <cell r="A8" t="str">
            <v>Australia</v>
          </cell>
          <cell r="B8">
            <v>72.636190454563689</v>
          </cell>
          <cell r="C8">
            <v>72.321935514326441</v>
          </cell>
          <cell r="D8">
            <v>4.8089881781748822</v>
          </cell>
          <cell r="E8">
            <v>5.0339319016036219</v>
          </cell>
          <cell r="F8">
            <v>6.5873060933527627</v>
          </cell>
          <cell r="G8">
            <v>7.0640913478656389</v>
          </cell>
          <cell r="H8">
            <v>6.2186159140150385</v>
          </cell>
          <cell r="I8">
            <v>6.7395355262863985</v>
          </cell>
          <cell r="J8">
            <v>73.003866983312378</v>
          </cell>
          <cell r="K8">
            <v>71.260855129295379</v>
          </cell>
          <cell r="L8">
            <v>77.332130568423665</v>
          </cell>
          <cell r="M8">
            <v>74.692564227455094</v>
          </cell>
          <cell r="N8">
            <v>77.184404327657077</v>
          </cell>
          <cell r="O8">
            <v>77.077448735357294</v>
          </cell>
          <cell r="P8">
            <v>82.329452688346478</v>
          </cell>
          <cell r="Q8">
            <v>82.463946128514394</v>
          </cell>
        </row>
        <row r="9">
          <cell r="A9" t="str">
            <v>Austria</v>
          </cell>
          <cell r="B9">
            <v>72.498112811771463</v>
          </cell>
          <cell r="C9">
            <v>71.012804024046488</v>
          </cell>
          <cell r="D9">
            <v>2.2977730017334488</v>
          </cell>
          <cell r="E9">
            <v>2.1429735343720542</v>
          </cell>
          <cell r="F9">
            <v>3.2166896925881767</v>
          </cell>
          <cell r="G9">
            <v>3.0997945273531191</v>
          </cell>
          <cell r="H9">
            <v>2.8505883852330176</v>
          </cell>
          <cell r="I9">
            <v>2.8158738224518345</v>
          </cell>
          <cell r="J9">
            <v>71.432846227844891</v>
          </cell>
          <cell r="K9">
            <v>69.132760751142953</v>
          </cell>
          <cell r="L9">
            <v>80.606972709096354</v>
          </cell>
          <cell r="M9">
            <v>76.103322431760333</v>
          </cell>
          <cell r="N9">
            <v>76.130605174934786</v>
          </cell>
          <cell r="O9">
            <v>75.956302716356589</v>
          </cell>
          <cell r="P9" t="str">
            <v>-</v>
          </cell>
          <cell r="Q9">
            <v>96.376380608469631</v>
          </cell>
        </row>
        <row r="10">
          <cell r="A10" t="str">
            <v>Belgium</v>
          </cell>
          <cell r="B10">
            <v>75.045647115879149</v>
          </cell>
          <cell r="C10">
            <v>73.958859762376463</v>
          </cell>
          <cell r="D10">
            <v>3.1023290081954515</v>
          </cell>
          <cell r="E10">
            <v>2.8100415716887652</v>
          </cell>
          <cell r="F10">
            <v>4.1863017846666288</v>
          </cell>
          <cell r="G10">
            <v>3.7859682438812556</v>
          </cell>
          <cell r="H10">
            <v>3.4937762861633885</v>
          </cell>
          <cell r="I10">
            <v>3.1420535574063191</v>
          </cell>
          <cell r="J10">
            <v>74.106673808336112</v>
          </cell>
          <cell r="K10">
            <v>74.222534122684522</v>
          </cell>
          <cell r="L10">
            <v>88.795868827714898</v>
          </cell>
          <cell r="M10">
            <v>89.43328050742646</v>
          </cell>
          <cell r="N10">
            <v>94.51650646236638</v>
          </cell>
          <cell r="O10">
            <v>96.865279211785605</v>
          </cell>
          <cell r="P10">
            <v>109.10349417698842</v>
          </cell>
          <cell r="Q10">
            <v>116.91897616109368</v>
          </cell>
        </row>
        <row r="11">
          <cell r="A11" t="str">
            <v>Canada</v>
          </cell>
          <cell r="B11">
            <v>83.950430398952093</v>
          </cell>
          <cell r="C11">
            <v>74.159667351855703</v>
          </cell>
          <cell r="D11">
            <v>9.132715210594446</v>
          </cell>
          <cell r="E11">
            <v>8.4168305609688669</v>
          </cell>
          <cell r="F11">
            <v>11.212046657456298</v>
          </cell>
          <cell r="G11">
            <v>11.739132148872434</v>
          </cell>
          <cell r="H11">
            <v>11.215429712392201</v>
          </cell>
          <cell r="I11">
            <v>11.29920970548449</v>
          </cell>
          <cell r="J11">
            <v>81.454488102053674</v>
          </cell>
          <cell r="K11">
            <v>71.698916531724365</v>
          </cell>
          <cell r="L11">
            <v>81.42991793264494</v>
          </cell>
          <cell r="M11">
            <v>74.490435883170193</v>
          </cell>
          <cell r="N11">
            <v>83.339331869800276</v>
          </cell>
          <cell r="O11">
            <v>77.212292752257767</v>
          </cell>
          <cell r="P11">
            <v>84.932183935582003</v>
          </cell>
          <cell r="Q11">
            <v>80.078544260011057</v>
          </cell>
        </row>
        <row r="12">
          <cell r="A12" t="str">
            <v>Czech Republic</v>
          </cell>
          <cell r="B12" t="str">
            <v>-</v>
          </cell>
          <cell r="C12">
            <v>52.026177313929836</v>
          </cell>
          <cell r="D12" t="str">
            <v>-</v>
          </cell>
          <cell r="E12">
            <v>1.9894482091054395</v>
          </cell>
          <cell r="F12">
            <v>4.2247834617107314</v>
          </cell>
          <cell r="G12">
            <v>4.0094568378975053</v>
          </cell>
          <cell r="H12" t="str">
            <v>-</v>
          </cell>
          <cell r="I12">
            <v>3.7463221070257182</v>
          </cell>
          <cell r="J12" t="str">
            <v>-</v>
          </cell>
          <cell r="K12">
            <v>49.618895764162261</v>
          </cell>
          <cell r="L12" t="str">
            <v>-</v>
          </cell>
          <cell r="M12">
            <v>53.104035164902122</v>
          </cell>
          <cell r="N12" t="str">
            <v>-</v>
          </cell>
          <cell r="O12">
            <v>54.222122724773456</v>
          </cell>
          <cell r="P12" t="str">
            <v>-</v>
          </cell>
          <cell r="Q12">
            <v>52.156724128799084</v>
          </cell>
        </row>
        <row r="13">
          <cell r="A13" t="str">
            <v>Denmark</v>
          </cell>
          <cell r="B13">
            <v>80.036693125643765</v>
          </cell>
          <cell r="C13">
            <v>77.523261038567739</v>
          </cell>
          <cell r="D13">
            <v>1.7164193161479717</v>
          </cell>
          <cell r="E13">
            <v>1.5251789791030714</v>
          </cell>
          <cell r="F13">
            <v>2.144249512670565</v>
          </cell>
          <cell r="G13">
            <v>2.0004747453011689</v>
          </cell>
          <cell r="H13">
            <v>2.339096818046646</v>
          </cell>
          <cell r="I13">
            <v>2.0695764909750909</v>
          </cell>
          <cell r="J13">
            <v>80.047555380355419</v>
          </cell>
          <cell r="K13">
            <v>76.240851462159185</v>
          </cell>
          <cell r="L13">
            <v>73.379575522715413</v>
          </cell>
          <cell r="M13">
            <v>73.695221498407932</v>
          </cell>
          <cell r="N13">
            <v>72.924000684082145</v>
          </cell>
          <cell r="O13">
            <v>74.129285676653382</v>
          </cell>
          <cell r="P13">
            <v>89.983976503346781</v>
          </cell>
          <cell r="Q13">
            <v>91.709907294074767</v>
          </cell>
        </row>
        <row r="14">
          <cell r="A14" t="str">
            <v>Finland</v>
          </cell>
          <cell r="B14">
            <v>68.633049960465783</v>
          </cell>
          <cell r="C14">
            <v>65.918691727198706</v>
          </cell>
          <cell r="D14">
            <v>1.4108477137462081</v>
          </cell>
          <cell r="E14">
            <v>1.26255919243791</v>
          </cell>
          <cell r="F14">
            <v>2.1063986827911201</v>
          </cell>
          <cell r="G14">
            <v>1.9412027224650952</v>
          </cell>
          <cell r="H14">
            <v>2.2057011767704662</v>
          </cell>
          <cell r="I14">
            <v>1.861601842011916</v>
          </cell>
          <cell r="J14">
            <v>66.979139574695324</v>
          </cell>
          <cell r="K14">
            <v>65.040048513563335</v>
          </cell>
          <cell r="L14">
            <v>63.963683231648673</v>
          </cell>
          <cell r="M14">
            <v>67.821118562786026</v>
          </cell>
          <cell r="N14">
            <v>62.287734869347432</v>
          </cell>
          <cell r="O14">
            <v>74.910935231922252</v>
          </cell>
          <cell r="P14">
            <v>70.502041695323285</v>
          </cell>
          <cell r="Q14">
            <v>88.439933273741147</v>
          </cell>
        </row>
        <row r="15">
          <cell r="A15" t="str">
            <v>France</v>
          </cell>
          <cell r="B15">
            <v>74.145339019659744</v>
          </cell>
          <cell r="C15">
            <v>69.342433484948373</v>
          </cell>
          <cell r="D15">
            <v>17.189246778840044</v>
          </cell>
          <cell r="E15">
            <v>15.151995147260807</v>
          </cell>
          <cell r="F15">
            <v>22.965991029353319</v>
          </cell>
          <cell r="G15">
            <v>21.6843456040896</v>
          </cell>
          <cell r="H15">
            <v>20.321169123582138</v>
          </cell>
          <cell r="I15">
            <v>18.611784962240709</v>
          </cell>
          <cell r="J15">
            <v>74.846527445169258</v>
          </cell>
          <cell r="K15">
            <v>69.875270501145252</v>
          </cell>
          <cell r="L15">
            <v>84.587883080469098</v>
          </cell>
          <cell r="M15">
            <v>81.410757635556891</v>
          </cell>
          <cell r="N15">
            <v>88.062528919565423</v>
          </cell>
          <cell r="O15">
            <v>89.16481372549174</v>
          </cell>
          <cell r="P15">
            <v>95.388920709037052</v>
          </cell>
          <cell r="Q15">
            <v>100.10986057678424</v>
          </cell>
        </row>
        <row r="16">
          <cell r="A16" t="str">
            <v>West Germany</v>
          </cell>
          <cell r="B16">
            <v>79.454873087757903</v>
          </cell>
          <cell r="C16">
            <v>75.989852752861509</v>
          </cell>
          <cell r="D16">
            <v>20.332685478463759</v>
          </cell>
          <cell r="E16">
            <v>18.5350863291787</v>
          </cell>
          <cell r="F16">
            <v>26.962407817458061</v>
          </cell>
          <cell r="G16">
            <v>25.195660234310047</v>
          </cell>
          <cell r="H16">
            <v>24.552444878711924</v>
          </cell>
          <cell r="I16">
            <v>22.004860937752849</v>
          </cell>
          <cell r="J16">
            <v>75.411237809771649</v>
          </cell>
          <cell r="K16">
            <v>73.564598652345097</v>
          </cell>
          <cell r="L16">
            <v>82.813282257251359</v>
          </cell>
          <cell r="M16">
            <v>84.231781248745833</v>
          </cell>
          <cell r="N16">
            <v>83.594783555267895</v>
          </cell>
          <cell r="O16">
            <v>90.109561637450867</v>
          </cell>
          <cell r="P16">
            <v>90.112510329807378</v>
          </cell>
          <cell r="Q16">
            <v>105.76371261980333</v>
          </cell>
        </row>
        <row r="17">
          <cell r="A17" t="str">
            <v>Germany</v>
          </cell>
          <cell r="B17" t="str">
            <v>-</v>
          </cell>
          <cell r="C17">
            <v>68.314591855151193</v>
          </cell>
          <cell r="D17" t="str">
            <v>-</v>
          </cell>
          <cell r="E17">
            <v>20.88637149097395</v>
          </cell>
          <cell r="F17" t="str">
            <v>-</v>
          </cell>
          <cell r="G17">
            <v>31.511994546288236</v>
          </cell>
          <cell r="H17" t="str">
            <v>-</v>
          </cell>
          <cell r="I17">
            <v>28.454761508699832</v>
          </cell>
          <cell r="J17" t="str">
            <v>-</v>
          </cell>
          <cell r="K17">
            <v>66.280702925020435</v>
          </cell>
          <cell r="L17" t="str">
            <v>-</v>
          </cell>
          <cell r="M17">
            <v>73.402026176139614</v>
          </cell>
          <cell r="N17" t="str">
            <v>-</v>
          </cell>
          <cell r="O17">
            <v>77.391085397360484</v>
          </cell>
          <cell r="P17" t="str">
            <v>-</v>
          </cell>
          <cell r="Q17">
            <v>89.789600732105342</v>
          </cell>
        </row>
        <row r="18">
          <cell r="A18" t="str">
            <v>Greece</v>
          </cell>
          <cell r="B18">
            <v>46.178477993239369</v>
          </cell>
          <cell r="C18">
            <v>42.388000246356214</v>
          </cell>
          <cell r="D18">
            <v>1.9236998162624437</v>
          </cell>
          <cell r="E18">
            <v>1.6582272038902657</v>
          </cell>
          <cell r="F18">
            <v>4.1200628323776005</v>
          </cell>
          <cell r="G18">
            <v>4.0128524569503643</v>
          </cell>
          <cell r="H18">
            <v>3.3068524576235188</v>
          </cell>
          <cell r="I18">
            <v>3.0737695510453218</v>
          </cell>
          <cell r="J18">
            <v>46.691031047997818</v>
          </cell>
          <cell r="K18">
            <v>41.32290488323769</v>
          </cell>
          <cell r="L18">
            <v>58.173137172407067</v>
          </cell>
          <cell r="M18">
            <v>53.947674877784479</v>
          </cell>
          <cell r="N18">
            <v>57.448281859676932</v>
          </cell>
          <cell r="O18">
            <v>56.819034340287686</v>
          </cell>
          <cell r="P18">
            <v>57.860438407235328</v>
          </cell>
          <cell r="Q18">
            <v>56.37239994487507</v>
          </cell>
        </row>
        <row r="19">
          <cell r="A19" t="str">
            <v>Hungary</v>
          </cell>
          <cell r="B19" t="str">
            <v>-</v>
          </cell>
          <cell r="C19">
            <v>40.237207215118445</v>
          </cell>
          <cell r="D19" t="str">
            <v>-</v>
          </cell>
          <cell r="E19">
            <v>1.5093526828250852</v>
          </cell>
          <cell r="F19" t="str">
            <v>-</v>
          </cell>
          <cell r="G19">
            <v>3.8799518460225606</v>
          </cell>
          <cell r="H19" t="str">
            <v>-</v>
          </cell>
          <cell r="I19">
            <v>2.8357424018699695</v>
          </cell>
          <cell r="J19" t="str">
            <v>-</v>
          </cell>
          <cell r="K19">
            <v>38.901325138155045</v>
          </cell>
          <cell r="L19" t="str">
            <v>-</v>
          </cell>
          <cell r="M19">
            <v>53.226015234309543</v>
          </cell>
          <cell r="N19" t="str">
            <v>-</v>
          </cell>
          <cell r="O19">
            <v>54.805696674945047</v>
          </cell>
          <cell r="P19" t="str">
            <v>-</v>
          </cell>
          <cell r="Q19">
            <v>61.029715231207327</v>
          </cell>
        </row>
        <row r="20">
          <cell r="A20" t="str">
            <v>Iceland</v>
          </cell>
          <cell r="B20">
            <v>78.714608225267838</v>
          </cell>
          <cell r="C20">
            <v>71.661378023351574</v>
          </cell>
          <cell r="D20">
            <v>7.9683084488269412E-2</v>
          </cell>
          <cell r="E20">
            <v>7.3419792250976126E-2</v>
          </cell>
          <cell r="F20">
            <v>9.6961209207845206E-2</v>
          </cell>
          <cell r="G20">
            <v>0.10044632436634958</v>
          </cell>
          <cell r="H20">
            <v>0.10357279408640979</v>
          </cell>
          <cell r="I20">
            <v>0.10788512676247301</v>
          </cell>
          <cell r="J20">
            <v>82.180374130299299</v>
          </cell>
          <cell r="K20">
            <v>73.093557891872862</v>
          </cell>
          <cell r="L20">
            <v>76.934377595134279</v>
          </cell>
          <cell r="M20">
            <v>68.053673804936949</v>
          </cell>
          <cell r="N20">
            <v>70.679159792368125</v>
          </cell>
          <cell r="O20">
            <v>66.63155602865875</v>
          </cell>
          <cell r="P20" t="str">
            <v>-</v>
          </cell>
          <cell r="Q20">
            <v>70.022597742339372</v>
          </cell>
        </row>
        <row r="21">
          <cell r="A21" t="str">
            <v>Ireland</v>
          </cell>
          <cell r="B21">
            <v>47.525029226669751</v>
          </cell>
          <cell r="C21">
            <v>71.301436066662646</v>
          </cell>
          <cell r="D21">
            <v>0.70550352445384623</v>
          </cell>
          <cell r="E21">
            <v>0.97141974500175887</v>
          </cell>
          <cell r="F21">
            <v>1.3392254458512336</v>
          </cell>
          <cell r="G21">
            <v>1.3840311048660605</v>
          </cell>
          <cell r="H21">
            <v>1.1222226942520923</v>
          </cell>
          <cell r="I21">
            <v>1.1843871006329294</v>
          </cell>
          <cell r="J21">
            <v>52.679967113783199</v>
          </cell>
          <cell r="K21">
            <v>70.187710491937821</v>
          </cell>
          <cell r="L21">
            <v>62.866624250905076</v>
          </cell>
          <cell r="M21">
            <v>82.018771099637775</v>
          </cell>
          <cell r="N21">
            <v>68.77247329442288</v>
          </cell>
          <cell r="O21">
            <v>83.985315281991859</v>
          </cell>
          <cell r="P21">
            <v>72.717128483384556</v>
          </cell>
          <cell r="Q21">
            <v>92.706111943887919</v>
          </cell>
        </row>
        <row r="22">
          <cell r="A22" t="str">
            <v>Italy</v>
          </cell>
          <cell r="B22">
            <v>68.102147494880626</v>
          </cell>
          <cell r="C22">
            <v>65.613978373875185</v>
          </cell>
          <cell r="D22">
            <v>16.134942210486045</v>
          </cell>
          <cell r="E22">
            <v>13.867120841265928</v>
          </cell>
          <cell r="F22">
            <v>24.783461710731341</v>
          </cell>
          <cell r="G22">
            <v>22.097421192199707</v>
          </cell>
          <cell r="H22">
            <v>19.962615234292024</v>
          </cell>
          <cell r="I22">
            <v>17.068447859159722</v>
          </cell>
          <cell r="J22">
            <v>65.103666302998946</v>
          </cell>
          <cell r="K22">
            <v>62.754475830695398</v>
          </cell>
          <cell r="L22">
            <v>80.825793720500329</v>
          </cell>
          <cell r="M22">
            <v>81.244181988253757</v>
          </cell>
          <cell r="N22">
            <v>84.301689967504387</v>
          </cell>
          <cell r="O22">
            <v>90.007632397676275</v>
          </cell>
          <cell r="P22">
            <v>95.797374963073153</v>
          </cell>
          <cell r="Q22">
            <v>104.44722210189224</v>
          </cell>
        </row>
        <row r="23">
          <cell r="A23" t="str">
            <v>Japan</v>
          </cell>
          <cell r="B23">
            <v>71.478289746415342</v>
          </cell>
          <cell r="C23">
            <v>72.495551290015243</v>
          </cell>
          <cell r="D23">
            <v>36.283476451627614</v>
          </cell>
          <cell r="E23">
            <v>34.066428527738118</v>
          </cell>
          <cell r="F23">
            <v>52.066970735000027</v>
          </cell>
          <cell r="G23">
            <v>49.034106392122396</v>
          </cell>
          <cell r="H23">
            <v>50.664854071965671</v>
          </cell>
          <cell r="I23">
            <v>48.89188742758288</v>
          </cell>
          <cell r="J23">
            <v>69.686167525082141</v>
          </cell>
          <cell r="K23">
            <v>69.474965558281454</v>
          </cell>
          <cell r="L23">
            <v>71.61468658350347</v>
          </cell>
          <cell r="M23">
            <v>69.677057524515163</v>
          </cell>
          <cell r="N23">
            <v>66.949793383707586</v>
          </cell>
          <cell r="O23">
            <v>68.744172701718583</v>
          </cell>
          <cell r="P23">
            <v>58.377149032616515</v>
          </cell>
          <cell r="Q23">
            <v>68.42596120999184</v>
          </cell>
        </row>
        <row r="24">
          <cell r="A24" t="str">
            <v>Korea</v>
          </cell>
          <cell r="B24">
            <v>26.34479190201613</v>
          </cell>
          <cell r="C24">
            <v>42.269193551732705</v>
          </cell>
          <cell r="D24">
            <v>4.5080874353311176</v>
          </cell>
          <cell r="E24">
            <v>7.2871971198484768</v>
          </cell>
          <cell r="F24">
            <v>16.88083927906786</v>
          </cell>
          <cell r="G24">
            <v>18.716314009124019</v>
          </cell>
          <cell r="H24">
            <v>13.247801520880243</v>
          </cell>
          <cell r="I24">
            <v>15.751133744292197</v>
          </cell>
          <cell r="J24">
            <v>26.705351320541975</v>
          </cell>
          <cell r="K24">
            <v>38.935001391278426</v>
          </cell>
          <cell r="L24">
            <v>34.028947582176485</v>
          </cell>
          <cell r="M24">
            <v>46.264587922054616</v>
          </cell>
          <cell r="N24">
            <v>32.267305858098148</v>
          </cell>
          <cell r="O24">
            <v>44.898592026473359</v>
          </cell>
          <cell r="P24">
            <v>23.632316512387852</v>
          </cell>
          <cell r="Q24">
            <v>37.397734775733149</v>
          </cell>
        </row>
        <row r="25">
          <cell r="A25" t="str">
            <v>Luxembourg</v>
          </cell>
          <cell r="B25">
            <v>87.457599590699374</v>
          </cell>
          <cell r="C25">
            <v>117.4336807099841</v>
          </cell>
          <cell r="D25">
            <v>0.13467089886904132</v>
          </cell>
          <cell r="E25">
            <v>0.1871228168841986</v>
          </cell>
          <cell r="F25">
            <v>0.16149687415229913</v>
          </cell>
          <cell r="G25">
            <v>0.16138921287315983</v>
          </cell>
          <cell r="H25">
            <v>0.13900335613237605</v>
          </cell>
          <cell r="I25">
            <v>0.17273258585251261</v>
          </cell>
          <cell r="J25">
            <v>83.389167484468047</v>
          </cell>
          <cell r="K25">
            <v>115.94505825569861</v>
          </cell>
          <cell r="L25">
            <v>96.883199525622359</v>
          </cell>
          <cell r="M25">
            <v>108.33093012569907</v>
          </cell>
          <cell r="N25">
            <v>90.018632650142081</v>
          </cell>
          <cell r="O25">
            <v>105.30029306277295</v>
          </cell>
          <cell r="P25">
            <v>99.747422335464066</v>
          </cell>
          <cell r="Q25">
            <v>120.14019872774844</v>
          </cell>
        </row>
        <row r="26">
          <cell r="A26" t="str">
            <v>Mexico</v>
          </cell>
          <cell r="B26">
            <v>41.139705199408155</v>
          </cell>
          <cell r="C26">
            <v>31.798758262667931</v>
          </cell>
          <cell r="D26">
            <v>12.712855580147636</v>
          </cell>
          <cell r="E26">
            <v>11.352373660961081</v>
          </cell>
          <cell r="F26">
            <v>25.558311898596138</v>
          </cell>
          <cell r="G26">
            <v>32.560026884444518</v>
          </cell>
          <cell r="H26">
            <v>19.579734560738707</v>
          </cell>
          <cell r="I26">
            <v>27.937812649735523</v>
          </cell>
          <cell r="J26">
            <v>49.740591751859505</v>
          </cell>
          <cell r="K26">
            <v>34.865983683768562</v>
          </cell>
          <cell r="L26">
            <v>64.92864109424373</v>
          </cell>
          <cell r="M26">
            <v>40.634439794156719</v>
          </cell>
          <cell r="N26">
            <v>60.876311449284771</v>
          </cell>
          <cell r="O26">
            <v>39.623969449609007</v>
          </cell>
          <cell r="P26" t="str">
            <v>-</v>
          </cell>
          <cell r="Q26">
            <v>33.864366825487565</v>
          </cell>
        </row>
        <row r="27">
          <cell r="A27" t="str">
            <v>Netherlands</v>
          </cell>
          <cell r="B27">
            <v>70.702745847792912</v>
          </cell>
          <cell r="C27">
            <v>72.697595079090192</v>
          </cell>
          <cell r="D27">
            <v>4.2964342509220055</v>
          </cell>
          <cell r="E27">
            <v>4.147773017117502</v>
          </cell>
          <cell r="F27">
            <v>6.259265567730905</v>
          </cell>
          <cell r="G27">
            <v>5.9843506275150853</v>
          </cell>
          <cell r="H27">
            <v>4.9381876885169289</v>
          </cell>
          <cell r="I27">
            <v>5.607373263869448</v>
          </cell>
          <cell r="J27">
            <v>68.641188082382953</v>
          </cell>
          <cell r="K27">
            <v>69.310327473906796</v>
          </cell>
          <cell r="L27">
            <v>87.004272051318907</v>
          </cell>
          <cell r="M27">
            <v>73.969982413035794</v>
          </cell>
          <cell r="N27">
            <v>90.694036640325649</v>
          </cell>
          <cell r="O27">
            <v>73.451467522404499</v>
          </cell>
          <cell r="P27">
            <v>105.29046874592511</v>
          </cell>
          <cell r="Q27">
            <v>103.03850112486892</v>
          </cell>
        </row>
        <row r="28">
          <cell r="A28" t="str">
            <v>New Zealand</v>
          </cell>
          <cell r="B28">
            <v>66.234158935264247</v>
          </cell>
          <cell r="C28">
            <v>53.189385011020065</v>
          </cell>
          <cell r="D28">
            <v>0.90880112064690399</v>
          </cell>
          <cell r="E28">
            <v>0.75137139198390823</v>
          </cell>
          <cell r="F28">
            <v>1.3437044607203013</v>
          </cell>
          <cell r="G28">
            <v>1.4057369543918063</v>
          </cell>
          <cell r="H28">
            <v>1.188665618760355</v>
          </cell>
          <cell r="I28">
            <v>1.3116943481095833</v>
          </cell>
          <cell r="J28">
            <v>67.634003399805295</v>
          </cell>
          <cell r="K28">
            <v>53.450354964097102</v>
          </cell>
          <cell r="L28">
            <v>76.455573906031006</v>
          </cell>
          <cell r="M28">
            <v>57.28250587240742</v>
          </cell>
          <cell r="N28">
            <v>73.271662962615324</v>
          </cell>
          <cell r="O28">
            <v>58.818159006440105</v>
          </cell>
          <cell r="P28">
            <v>77.55913765355119</v>
          </cell>
          <cell r="Q28">
            <v>64.155890297765666</v>
          </cell>
        </row>
        <row r="29">
          <cell r="A29" t="str">
            <v>Norway</v>
          </cell>
          <cell r="B29">
            <v>82.539229877804701</v>
          </cell>
          <cell r="C29">
            <v>85.731532271318883</v>
          </cell>
          <cell r="D29">
            <v>1.4374603577974341</v>
          </cell>
          <cell r="E29">
            <v>1.4075193218355919</v>
          </cell>
          <cell r="F29">
            <v>1.68373108247065</v>
          </cell>
          <cell r="G29">
            <v>1.6102095260139588</v>
          </cell>
          <cell r="H29">
            <v>1.757083988274778</v>
          </cell>
          <cell r="I29">
            <v>1.6779327448052397</v>
          </cell>
          <cell r="J29">
            <v>85.37351200336299</v>
          </cell>
          <cell r="K29">
            <v>87.412184507433494</v>
          </cell>
          <cell r="L29">
            <v>81.809427858302229</v>
          </cell>
          <cell r="M29">
            <v>83.884132197382257</v>
          </cell>
          <cell r="N29">
            <v>77.633002690521707</v>
          </cell>
          <cell r="O29">
            <v>83.097831277307534</v>
          </cell>
          <cell r="P29">
            <v>96.184813245215295</v>
          </cell>
          <cell r="Q29">
            <v>108.7647583620867</v>
          </cell>
        </row>
        <row r="30">
          <cell r="A30" t="str">
            <v>Poland</v>
          </cell>
          <cell r="B30" t="str">
            <v>-</v>
          </cell>
          <cell r="C30">
            <v>33.760550514959576</v>
          </cell>
          <cell r="D30" t="str">
            <v>-</v>
          </cell>
          <cell r="E30">
            <v>4.8527073026534335</v>
          </cell>
          <cell r="F30">
            <v>15.267132231874184</v>
          </cell>
          <cell r="G30">
            <v>14.713718319963032</v>
          </cell>
          <cell r="H30" t="str">
            <v>-</v>
          </cell>
          <cell r="I30">
            <v>12.450107595515046</v>
          </cell>
          <cell r="J30" t="str">
            <v>-</v>
          </cell>
          <cell r="K30">
            <v>32.980835959523972</v>
          </cell>
          <cell r="L30" t="str">
            <v>-</v>
          </cell>
          <cell r="M30">
            <v>38.977231846586967</v>
          </cell>
          <cell r="N30" t="str">
            <v>-</v>
          </cell>
          <cell r="O30">
            <v>41.524999068632312</v>
          </cell>
          <cell r="P30" t="str">
            <v>-</v>
          </cell>
          <cell r="Q30" t="str">
            <v>-</v>
          </cell>
        </row>
        <row r="31">
          <cell r="A31" t="str">
            <v>Portugal</v>
          </cell>
          <cell r="B31">
            <v>38.346934376341672</v>
          </cell>
          <cell r="C31">
            <v>44.986057761939087</v>
          </cell>
          <cell r="D31">
            <v>1.610318455648543</v>
          </cell>
          <cell r="E31">
            <v>1.6627347283814007</v>
          </cell>
          <cell r="F31">
            <v>4.0828428496628124</v>
          </cell>
          <cell r="G31">
            <v>3.8129986131973839</v>
          </cell>
          <cell r="H31">
            <v>3.8353371001316963</v>
          </cell>
          <cell r="I31">
            <v>3.6876418502730601</v>
          </cell>
          <cell r="J31">
            <v>39.441107947163175</v>
          </cell>
          <cell r="K31">
            <v>43.607011096894084</v>
          </cell>
          <cell r="L31">
            <v>41.98636035391123</v>
          </cell>
          <cell r="M31">
            <v>45.089376785825323</v>
          </cell>
          <cell r="N31">
            <v>42.530348169273196</v>
          </cell>
          <cell r="O31">
            <v>46.851208416765914</v>
          </cell>
          <cell r="P31">
            <v>44.070515611959266</v>
          </cell>
          <cell r="Q31">
            <v>49.913102951613965</v>
          </cell>
        </row>
        <row r="32">
          <cell r="A32" t="str">
            <v>Spain</v>
          </cell>
          <cell r="B32">
            <v>49.311092307286899</v>
          </cell>
          <cell r="C32">
            <v>53.793510710863679</v>
          </cell>
          <cell r="D32">
            <v>7.9444568842252359</v>
          </cell>
          <cell r="E32">
            <v>7.8682860762883609</v>
          </cell>
          <cell r="F32">
            <v>15.686014749206709</v>
          </cell>
          <cell r="G32">
            <v>15.11654335976805</v>
          </cell>
          <cell r="H32">
            <v>11.874761034878286</v>
          </cell>
          <cell r="I32">
            <v>11.861742489920015</v>
          </cell>
          <cell r="J32">
            <v>50.646751333872174</v>
          </cell>
          <cell r="K32">
            <v>52.050828612243613</v>
          </cell>
          <cell r="L32">
            <v>66.902035846371575</v>
          </cell>
          <cell r="M32">
            <v>66.33330712561623</v>
          </cell>
          <cell r="N32">
            <v>80.027127493159171</v>
          </cell>
          <cell r="O32">
            <v>78.352042879329744</v>
          </cell>
          <cell r="P32">
            <v>85.794112887669939</v>
          </cell>
          <cell r="Q32">
            <v>87.011748114730409</v>
          </cell>
        </row>
        <row r="33">
          <cell r="A33" t="str">
            <v>Sweden</v>
          </cell>
          <cell r="B33">
            <v>75.512489136468645</v>
          </cell>
          <cell r="C33">
            <v>65.543719758113298</v>
          </cell>
          <cell r="D33">
            <v>2.6441055927868677</v>
          </cell>
          <cell r="E33">
            <v>2.1597696190833342</v>
          </cell>
          <cell r="F33">
            <v>3.4027896061621146</v>
          </cell>
          <cell r="G33">
            <v>3.1339842019970714</v>
          </cell>
          <cell r="H33">
            <v>3.7588682611835678</v>
          </cell>
          <cell r="I33">
            <v>3.0634041349280818</v>
          </cell>
          <cell r="J33">
            <v>77.704057517945131</v>
          </cell>
          <cell r="K33">
            <v>68.914502431348012</v>
          </cell>
          <cell r="L33">
            <v>70.343130140834177</v>
          </cell>
          <cell r="M33">
            <v>70.502275375887947</v>
          </cell>
          <cell r="N33">
            <v>65.902748143082775</v>
          </cell>
          <cell r="O33">
            <v>71.35401396529339</v>
          </cell>
          <cell r="P33">
            <v>82.434897437372229</v>
          </cell>
          <cell r="Q33">
            <v>87.027067654325492</v>
          </cell>
        </row>
        <row r="34">
          <cell r="A34" t="str">
            <v>Switzerland</v>
          </cell>
          <cell r="B34">
            <v>98.546176996394237</v>
          </cell>
          <cell r="C34">
            <v>81.242428250881375</v>
          </cell>
          <cell r="D34">
            <v>2.6997650579849686</v>
          </cell>
          <cell r="E34">
            <v>2.1540683537178249</v>
          </cell>
          <cell r="F34">
            <v>2.8274569919945494</v>
          </cell>
          <cell r="G34">
            <v>2.6985514831211717</v>
          </cell>
          <cell r="H34">
            <v>2.8735290369174562</v>
          </cell>
          <cell r="I34">
            <v>2.8559169307465719</v>
          </cell>
          <cell r="J34">
            <v>95.483859370058738</v>
          </cell>
          <cell r="K34">
            <v>79.823133528896321</v>
          </cell>
          <cell r="L34">
            <v>93.952941602466254</v>
          </cell>
          <cell r="M34">
            <v>75.424755199540243</v>
          </cell>
          <cell r="N34">
            <v>86.300664070134061</v>
          </cell>
          <cell r="O34">
            <v>73.559491057388058</v>
          </cell>
          <cell r="P34" t="str">
            <v>-</v>
          </cell>
          <cell r="Q34">
            <v>85.414426384749348</v>
          </cell>
        </row>
        <row r="35">
          <cell r="A35" t="str">
            <v>Turkey</v>
          </cell>
          <cell r="B35">
            <v>19.179574149716579</v>
          </cell>
          <cell r="C35">
            <v>20.55159829052317</v>
          </cell>
          <cell r="D35">
            <v>4.046059636072405</v>
          </cell>
          <cell r="E35">
            <v>4.9451546789131138</v>
          </cell>
          <cell r="F35">
            <v>18.471204981169212</v>
          </cell>
          <cell r="G35">
            <v>23.475176593553375</v>
          </cell>
          <cell r="H35">
            <v>15.779769743829389</v>
          </cell>
          <cell r="I35">
            <v>16.551764518686308</v>
          </cell>
          <cell r="J35">
            <v>21.90468699901945</v>
          </cell>
          <cell r="K35">
            <v>21.065463167894229</v>
          </cell>
          <cell r="L35">
            <v>25.640802760475001</v>
          </cell>
          <cell r="M35">
            <v>29.876903295296543</v>
          </cell>
          <cell r="N35">
            <v>25.833350614060198</v>
          </cell>
          <cell r="O35">
            <v>30.842855074514496</v>
          </cell>
          <cell r="P35" t="str">
            <v>-</v>
          </cell>
          <cell r="Q35" t="str">
            <v>-</v>
          </cell>
        </row>
        <row r="36">
          <cell r="A36" t="str">
            <v>United Kingdom</v>
          </cell>
          <cell r="B36">
            <v>65.738105594507871</v>
          </cell>
          <cell r="C36">
            <v>67.292701840956767</v>
          </cell>
          <cell r="D36">
            <v>15.626397539375336</v>
          </cell>
          <cell r="E36">
            <v>14.542737801937944</v>
          </cell>
          <cell r="F36">
            <v>23.466252830926653</v>
          </cell>
          <cell r="G36">
            <v>21.391897354207053</v>
          </cell>
          <cell r="H36">
            <v>23.547304473427076</v>
          </cell>
          <cell r="I36">
            <v>20.77720158894407</v>
          </cell>
          <cell r="J36">
            <v>66.590936575868596</v>
          </cell>
          <cell r="K36">
            <v>67.982458783993209</v>
          </cell>
          <cell r="L36">
            <v>66.36172542385728</v>
          </cell>
          <cell r="M36">
            <v>69.993727209521822</v>
          </cell>
          <cell r="N36">
            <v>69.160202244695057</v>
          </cell>
          <cell r="O36">
            <v>71.1169203868442</v>
          </cell>
          <cell r="P36">
            <v>80.701642644864762</v>
          </cell>
          <cell r="Q36">
            <v>83.104519189044836</v>
          </cell>
        </row>
        <row r="37">
          <cell r="A37" t="str">
            <v>United States</v>
          </cell>
          <cell r="B37">
            <v>100</v>
          </cell>
          <cell r="C37">
            <v>100</v>
          </cell>
          <cell r="D37">
            <v>100</v>
          </cell>
          <cell r="E37">
            <v>100</v>
          </cell>
          <cell r="F37">
            <v>100</v>
          </cell>
          <cell r="G37">
            <v>100</v>
          </cell>
          <cell r="H37">
            <v>100</v>
          </cell>
          <cell r="I37">
            <v>100</v>
          </cell>
          <cell r="J37">
            <v>100</v>
          </cell>
          <cell r="K37">
            <v>100</v>
          </cell>
          <cell r="L37">
            <v>100</v>
          </cell>
          <cell r="M37">
            <v>100</v>
          </cell>
          <cell r="N37">
            <v>100</v>
          </cell>
          <cell r="O37">
            <v>100</v>
          </cell>
          <cell r="P37">
            <v>100</v>
          </cell>
          <cell r="Q37">
            <v>100</v>
          </cell>
        </row>
        <row r="38">
          <cell r="A38" t="str">
            <v>Total OECD</v>
          </cell>
          <cell r="B38">
            <v>70.764727365361409</v>
          </cell>
          <cell r="C38">
            <v>67.211069935769231</v>
          </cell>
          <cell r="D38">
            <v>273.68772258302198</v>
          </cell>
          <cell r="E38">
            <v>274.68411527009278</v>
          </cell>
          <cell r="F38">
            <v>381.61198437536513</v>
          </cell>
          <cell r="G38">
            <v>412.12616718071109</v>
          </cell>
          <cell r="H38">
            <v>350.8769859308054</v>
          </cell>
          <cell r="I38">
            <v>375.60929743531329</v>
          </cell>
          <cell r="J38">
            <v>71.71884893264108</v>
          </cell>
          <cell r="K38">
            <v>66.65049131657004</v>
          </cell>
          <cell r="L38">
            <v>78.001046964361038</v>
          </cell>
          <cell r="M38">
            <v>73.130275833334053</v>
          </cell>
          <cell r="N38">
            <v>77.815009879147681</v>
          </cell>
          <cell r="O38">
            <v>74.674828012158983</v>
          </cell>
          <cell r="P38">
            <v>77.877469966669764</v>
          </cell>
          <cell r="Q38">
            <v>76.800700424348662</v>
          </cell>
        </row>
        <row r="39">
          <cell r="A39" t="str">
            <v>North America</v>
          </cell>
          <cell r="B39">
            <v>85.93966273979251</v>
          </cell>
          <cell r="C39">
            <v>81.447785689972662</v>
          </cell>
          <cell r="D39">
            <v>121.84557079074207</v>
          </cell>
          <cell r="E39">
            <v>119.76920422192995</v>
          </cell>
          <cell r="F39">
            <v>136.77035855605243</v>
          </cell>
          <cell r="G39">
            <v>144.29915903331695</v>
          </cell>
          <cell r="H39">
            <v>130.79516427313089</v>
          </cell>
          <cell r="I39">
            <v>139.23702235522001</v>
          </cell>
          <cell r="J39">
            <v>89.087702976815891</v>
          </cell>
          <cell r="K39">
            <v>83.000625245692987</v>
          </cell>
          <cell r="L39">
            <v>93.157550179989855</v>
          </cell>
          <cell r="M39">
            <v>86.018217135077791</v>
          </cell>
          <cell r="N39">
            <v>92.41818004362004</v>
          </cell>
          <cell r="O39">
            <v>85.82458333644874</v>
          </cell>
          <cell r="P39">
            <v>92.589676504250676</v>
          </cell>
          <cell r="Q39">
            <v>83.153549960137283</v>
          </cell>
        </row>
        <row r="40">
          <cell r="A40" t="str">
            <v>European Union</v>
          </cell>
          <cell r="B40">
            <v>67.676225032456259</v>
          </cell>
          <cell r="C40">
            <v>65.531166498689103</v>
          </cell>
          <cell r="D40">
            <v>97.069830470156248</v>
          </cell>
          <cell r="E40">
            <v>90.844311765687252</v>
          </cell>
          <cell r="F40">
            <v>144.88345098632954</v>
          </cell>
          <cell r="G40">
            <v>141.11924851295242</v>
          </cell>
          <cell r="H40">
            <v>128.24792896894516</v>
          </cell>
          <cell r="I40">
            <v>123.45235260841085</v>
          </cell>
          <cell r="J40">
            <v>66.998563196368963</v>
          </cell>
          <cell r="K40">
            <v>64.374146491680932</v>
          </cell>
          <cell r="L40">
            <v>75.689199233510749</v>
          </cell>
          <cell r="M40">
            <v>73.586537515282629</v>
          </cell>
          <cell r="N40">
            <v>78.610191365657883</v>
          </cell>
          <cell r="O40">
            <v>78.435810636046014</v>
          </cell>
          <cell r="P40">
            <v>87.541775038194601</v>
          </cell>
          <cell r="Q40">
            <v>90.919940772733682</v>
          </cell>
        </row>
        <row r="41">
          <cell r="A41" t="str">
            <v>G7</v>
          </cell>
          <cell r="B41">
            <v>83.256669349902921</v>
          </cell>
          <cell r="C41">
            <v>81.626230927646361</v>
          </cell>
          <cell r="D41">
            <v>214.69946366938726</v>
          </cell>
          <cell r="E41">
            <v>206.93148437014563</v>
          </cell>
          <cell r="F41">
            <v>261.4571307809257</v>
          </cell>
          <cell r="G41">
            <v>257.45889723777947</v>
          </cell>
          <cell r="H41">
            <v>250.26381749437104</v>
          </cell>
          <cell r="I41">
            <v>245.10329305211172</v>
          </cell>
          <cell r="J41">
            <v>82.116507217882472</v>
          </cell>
          <cell r="K41">
            <v>80.374571083100463</v>
          </cell>
          <cell r="L41">
            <v>85.789254642939454</v>
          </cell>
          <cell r="M41">
            <v>84.42623589155518</v>
          </cell>
          <cell r="N41">
            <v>85.629808760519353</v>
          </cell>
          <cell r="O41">
            <v>86.116227503806087</v>
          </cell>
          <cell r="P41">
            <v>85.984239266835743</v>
          </cell>
          <cell r="Q41">
            <v>90.178255228051214</v>
          </cell>
        </row>
        <row r="42">
          <cell r="A42" t="str">
            <v>Euro area</v>
          </cell>
          <cell r="B42">
            <v>68.419774617769392</v>
          </cell>
          <cell r="C42">
            <v>65.798532890624159</v>
          </cell>
          <cell r="D42">
            <v>75.159208205583624</v>
          </cell>
          <cell r="E42">
            <v>70.958398161672633</v>
          </cell>
          <cell r="F42">
            <v>111.7500962041926</v>
          </cell>
          <cell r="G42">
            <v>110.58003975449677</v>
          </cell>
          <cell r="H42">
            <v>95.295806958664357</v>
          </cell>
          <cell r="I42">
            <v>94.468400842518292</v>
          </cell>
          <cell r="J42">
            <v>67.256504252355015</v>
          </cell>
          <cell r="K42">
            <v>64.169264470523117</v>
          </cell>
          <cell r="L42">
            <v>78.869375898338092</v>
          </cell>
          <cell r="M42">
            <v>75.113368627846739</v>
          </cell>
          <cell r="N42">
            <v>82.435285812404075</v>
          </cell>
          <cell r="O42">
            <v>81.21768802252646</v>
          </cell>
          <cell r="P42">
            <v>90.419757094116491</v>
          </cell>
          <cell r="Q42">
            <v>94.19528636738066</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ME Persistence"/>
      <sheetName val="OutputGr"/>
      <sheetName val="NFBS79-97"/>
      <sheetName val="NFBS79-89"/>
      <sheetName val="NFBS90-97"/>
      <sheetName val="Man79-97"/>
      <sheetName val="Man79-89"/>
      <sheetName val="Man90-97"/>
    </sheetNames>
    <sheetDataSet>
      <sheetData sheetId="0" refreshError="1"/>
      <sheetData sheetId="1" refreshError="1"/>
      <sheetData sheetId="2"/>
      <sheetData sheetId="3">
        <row r="3">
          <cell r="A3" t="str">
            <v>1979-89</v>
          </cell>
          <cell r="B3" t="str">
            <v>Australia</v>
          </cell>
          <cell r="C3" t="str">
            <v>Canada</v>
          </cell>
          <cell r="D3" t="str">
            <v>Finland</v>
          </cell>
          <cell r="E3" t="str">
            <v>France</v>
          </cell>
          <cell r="F3" t="str">
            <v>Italy</v>
          </cell>
          <cell r="G3" t="str">
            <v>Japan</v>
          </cell>
          <cell r="H3" t="str">
            <v>Netherlands</v>
          </cell>
          <cell r="I3" t="str">
            <v>Norway</v>
          </cell>
          <cell r="J3" t="str">
            <v>Sweden</v>
          </cell>
          <cell r="K3" t="str">
            <v>United Kingdom</v>
          </cell>
          <cell r="L3" t="str">
            <v>United States</v>
          </cell>
          <cell r="M3" t="str">
            <v>West Germany</v>
          </cell>
        </row>
        <row r="5">
          <cell r="A5" t="str">
            <v>2000 Mining and quarrying</v>
          </cell>
          <cell r="B5">
            <v>0.20920508421857431</v>
          </cell>
          <cell r="C5">
            <v>5.3335603723071244E-2</v>
          </cell>
          <cell r="D5">
            <v>2.7124177280843088E-2</v>
          </cell>
          <cell r="E5">
            <v>-2.320677352675923E-2</v>
          </cell>
          <cell r="F5" t="e">
            <v>#DIV/0!</v>
          </cell>
          <cell r="G5">
            <v>-3.4060094282692757E-3</v>
          </cell>
          <cell r="H5" t="str">
            <v>-</v>
          </cell>
          <cell r="I5">
            <v>1.2296758296313977</v>
          </cell>
          <cell r="J5">
            <v>-1.9917635627534382E-2</v>
          </cell>
          <cell r="K5">
            <v>-2.5712713658998007E-2</v>
          </cell>
          <cell r="L5">
            <v>6.4155602994230496E-2</v>
          </cell>
          <cell r="M5">
            <v>-4.0694071336074472E-2</v>
          </cell>
        </row>
        <row r="6">
          <cell r="A6" t="str">
            <v>3000 Total manufacturing industry</v>
          </cell>
          <cell r="B6">
            <v>0.40055682538323284</v>
          </cell>
          <cell r="C6">
            <v>0.44379544987157771</v>
          </cell>
          <cell r="D6">
            <v>1.128575469994437</v>
          </cell>
          <cell r="E6">
            <v>0.27274530650875223</v>
          </cell>
          <cell r="F6">
            <v>0.9214723286414308</v>
          </cell>
          <cell r="G6">
            <v>1.6474793178064138</v>
          </cell>
          <cell r="H6" t="str">
            <v>-</v>
          </cell>
          <cell r="I6">
            <v>2.9043998910629837E-2</v>
          </cell>
          <cell r="J6">
            <v>0.58824632559410628</v>
          </cell>
          <cell r="K6">
            <v>0.30528850952646608</v>
          </cell>
          <cell r="L6">
            <v>0.52027823870179279</v>
          </cell>
          <cell r="M6">
            <v>0.55801085844954512</v>
          </cell>
        </row>
        <row r="7">
          <cell r="A7" t="str">
            <v>3100 Food, drink &amp; tobacco</v>
          </cell>
          <cell r="B7">
            <v>5.0396804063370167E-2</v>
          </cell>
          <cell r="C7">
            <v>5.030202827795708E-3</v>
          </cell>
          <cell r="D7">
            <v>9.1357656324339537E-2</v>
          </cell>
          <cell r="E7">
            <v>2.2961435226066043E-2</v>
          </cell>
          <cell r="F7">
            <v>7.9960208355303694E-2</v>
          </cell>
          <cell r="G7">
            <v>2.7050422530142067E-2</v>
          </cell>
          <cell r="H7" t="str">
            <v>-</v>
          </cell>
          <cell r="I7">
            <v>-5.8713110522709888E-2</v>
          </cell>
          <cell r="J7">
            <v>1.9439371135427572E-2</v>
          </cell>
          <cell r="K7">
            <v>2.8309721746732075E-2</v>
          </cell>
          <cell r="L7">
            <v>-2.4803934693655529E-3</v>
          </cell>
          <cell r="M7">
            <v>1.4792301392185792E-3</v>
          </cell>
        </row>
        <row r="8">
          <cell r="A8" t="str">
            <v>3200 Textiles, footwear &amp; leather</v>
          </cell>
          <cell r="B8">
            <v>9.6665022375140974E-3</v>
          </cell>
          <cell r="C8">
            <v>-6.502333750740396E-3</v>
          </cell>
          <cell r="D8">
            <v>-6.1564760242084175E-2</v>
          </cell>
          <cell r="E8">
            <v>-2.8038993262380824E-2</v>
          </cell>
          <cell r="F8">
            <v>9.3147900750987916E-2</v>
          </cell>
          <cell r="G8">
            <v>1.0479836517728347E-2</v>
          </cell>
          <cell r="H8" t="str">
            <v>-</v>
          </cell>
          <cell r="I8">
            <v>-1.7647885259093159E-2</v>
          </cell>
          <cell r="J8">
            <v>-3.4831918352475073E-2</v>
          </cell>
          <cell r="K8">
            <v>-3.9720632587195069E-2</v>
          </cell>
          <cell r="L8">
            <v>1.9178274363549252E-2</v>
          </cell>
          <cell r="M8">
            <v>-2.5390468440958779E-2</v>
          </cell>
        </row>
        <row r="9">
          <cell r="A9" t="str">
            <v>3300 Wood, cork &amp; furniture</v>
          </cell>
          <cell r="B9">
            <v>1.4639541602851372E-2</v>
          </cell>
          <cell r="C9">
            <v>3.7484179918965604E-2</v>
          </cell>
          <cell r="D9">
            <v>5.1108790901867006E-2</v>
          </cell>
          <cell r="E9">
            <v>8.7575108916261302E-3</v>
          </cell>
          <cell r="F9">
            <v>3.369149032062603E-2</v>
          </cell>
          <cell r="G9">
            <v>9.7824828664978755E-3</v>
          </cell>
          <cell r="H9" t="str">
            <v>-</v>
          </cell>
          <cell r="I9">
            <v>-3.6296310054682125E-2</v>
          </cell>
          <cell r="J9">
            <v>2.4996858549752289E-2</v>
          </cell>
          <cell r="K9">
            <v>-7.5625957807056157E-3</v>
          </cell>
          <cell r="L9">
            <v>2.9278259849722321E-2</v>
          </cell>
          <cell r="M9">
            <v>-2.2390742802233292E-2</v>
          </cell>
        </row>
        <row r="10">
          <cell r="A10" t="str">
            <v>3400 Paper &amp; printing</v>
          </cell>
          <cell r="B10">
            <v>5.815512946007876E-2</v>
          </cell>
          <cell r="C10">
            <v>3.8231608333881346E-2</v>
          </cell>
          <cell r="D10">
            <v>0.25150796108672158</v>
          </cell>
          <cell r="E10">
            <v>2.9752041652876402E-2</v>
          </cell>
          <cell r="F10">
            <v>6.3437525012198903E-2</v>
          </cell>
          <cell r="G10">
            <v>0.11513346611173947</v>
          </cell>
          <cell r="H10" t="str">
            <v>-</v>
          </cell>
          <cell r="I10">
            <v>3.8602805205042744E-2</v>
          </cell>
          <cell r="J10">
            <v>6.0039167984886149E-2</v>
          </cell>
          <cell r="K10">
            <v>5.4555501608588498E-2</v>
          </cell>
          <cell r="L10">
            <v>4.455368309157736E-2</v>
          </cell>
          <cell r="M10">
            <v>3.5002153167178432E-2</v>
          </cell>
        </row>
        <row r="11">
          <cell r="A11" t="str">
            <v>3500 Chemical products</v>
          </cell>
          <cell r="B11">
            <v>6.6558717567059569E-2</v>
          </cell>
          <cell r="C11">
            <v>9.1831089841899388E-2</v>
          </cell>
          <cell r="D11">
            <v>0.13716139714155123</v>
          </cell>
          <cell r="E11">
            <v>9.2412762413798449E-2</v>
          </cell>
          <cell r="F11">
            <v>0.22909153151772435</v>
          </cell>
          <cell r="G11">
            <v>8.5770840831666958E-2</v>
          </cell>
          <cell r="H11" t="str">
            <v>-</v>
          </cell>
          <cell r="I11">
            <v>8.6860569127012399E-2</v>
          </cell>
          <cell r="J11">
            <v>0.10607085517445693</v>
          </cell>
          <cell r="K11">
            <v>0.10437085127422206</v>
          </cell>
          <cell r="L11">
            <v>0.14159453579735454</v>
          </cell>
          <cell r="M11">
            <v>5.5232132438491073E-2</v>
          </cell>
        </row>
        <row r="12">
          <cell r="A12" t="str">
            <v>3510 Industrial chemicals</v>
          </cell>
          <cell r="B12">
            <v>1.242950094347646E-2</v>
          </cell>
          <cell r="C12">
            <v>2.4305857624118833E-2</v>
          </cell>
          <cell r="D12">
            <v>6.3122046422613459E-2</v>
          </cell>
          <cell r="E12">
            <v>2.5342702158283454E-2</v>
          </cell>
          <cell r="F12">
            <v>6.5317550991757178E-2</v>
          </cell>
          <cell r="G12">
            <v>1.3160749842013856E-2</v>
          </cell>
          <cell r="H12" t="str">
            <v>-</v>
          </cell>
          <cell r="I12">
            <v>4.7648523162531972E-2</v>
          </cell>
          <cell r="J12">
            <v>3.7200970006929443E-2</v>
          </cell>
          <cell r="K12">
            <v>2.3263983994757039E-2</v>
          </cell>
          <cell r="L12">
            <v>4.7022901698280231E-2</v>
          </cell>
          <cell r="M12">
            <v>1.4015313703438035E-2</v>
          </cell>
        </row>
        <row r="13">
          <cell r="A13" t="str">
            <v>3520 Other chemicals</v>
          </cell>
          <cell r="B13">
            <v>1.7149775406255206E-2</v>
          </cell>
          <cell r="C13">
            <v>4.0401068123203411E-2</v>
          </cell>
          <cell r="D13">
            <v>3.3893472569140541E-2</v>
          </cell>
          <cell r="E13">
            <v>6.4235128956693241E-2</v>
          </cell>
          <cell r="F13">
            <v>6.2548454518614405E-2</v>
          </cell>
          <cell r="G13">
            <v>4.941026921326544E-2</v>
          </cell>
          <cell r="H13" t="str">
            <v>-</v>
          </cell>
          <cell r="I13">
            <v>1.7511983083082366E-2</v>
          </cell>
          <cell r="J13">
            <v>4.0598692629779227E-2</v>
          </cell>
          <cell r="K13">
            <v>5.9784811090139313E-2</v>
          </cell>
          <cell r="L13">
            <v>5.3539534285569602E-2</v>
          </cell>
          <cell r="M13">
            <v>4.0133213991431979E-2</v>
          </cell>
        </row>
        <row r="14">
          <cell r="A14" t="str">
            <v>3512X Chemicals excl. drugs</v>
          </cell>
          <cell r="B14">
            <v>2.4449771951496457E-2</v>
          </cell>
          <cell r="C14">
            <v>4.3085944491756512E-2</v>
          </cell>
          <cell r="D14">
            <v>8.3251468140348034E-2</v>
          </cell>
          <cell r="E14">
            <v>5.605045326827017E-2</v>
          </cell>
          <cell r="F14" t="str">
            <v>-</v>
          </cell>
          <cell r="G14">
            <v>3.6750560724438705E-2</v>
          </cell>
          <cell r="H14" t="str">
            <v>-</v>
          </cell>
          <cell r="I14">
            <v>4.961148154311474E-2</v>
          </cell>
          <cell r="J14">
            <v>5.3695037320217673E-2</v>
          </cell>
          <cell r="K14">
            <v>5.1301197197894888E-2</v>
          </cell>
          <cell r="L14">
            <v>7.5517953143495853E-2</v>
          </cell>
          <cell r="M14">
            <v>3.4760456534551273E-2</v>
          </cell>
        </row>
        <row r="15">
          <cell r="A15" t="str">
            <v>3522 Drugs and medicines</v>
          </cell>
          <cell r="B15">
            <v>5.1296760396692615E-3</v>
          </cell>
          <cell r="C15">
            <v>2.1250547900619882E-2</v>
          </cell>
          <cell r="D15">
            <v>1.3767953421447363E-2</v>
          </cell>
          <cell r="E15">
            <v>3.3742456972068291E-2</v>
          </cell>
          <cell r="F15" t="str">
            <v>-</v>
          </cell>
          <cell r="G15">
            <v>2.6044070291581314E-2</v>
          </cell>
          <cell r="H15" t="str">
            <v>-</v>
          </cell>
          <cell r="I15">
            <v>1.629930538744144E-2</v>
          </cell>
          <cell r="J15">
            <v>2.4104625316498585E-2</v>
          </cell>
          <cell r="K15">
            <v>3.2037368714635098E-2</v>
          </cell>
          <cell r="L15">
            <v>2.5044163448078995E-2</v>
          </cell>
          <cell r="M15">
            <v>1.9539043604847369E-2</v>
          </cell>
        </row>
        <row r="16">
          <cell r="A16" t="str">
            <v>3534A Petrol refineries &amp; products</v>
          </cell>
          <cell r="B16">
            <v>1.2675281243415619E-2</v>
          </cell>
          <cell r="C16">
            <v>9.4827961048602541E-3</v>
          </cell>
          <cell r="D16">
            <v>1.4191264171541335E-2</v>
          </cell>
          <cell r="E16">
            <v>-2.0687436427276908E-2</v>
          </cell>
          <cell r="F16">
            <v>9.7641857419940616E-3</v>
          </cell>
          <cell r="G16">
            <v>-7.0845804250194199E-3</v>
          </cell>
          <cell r="H16" t="str">
            <v>-</v>
          </cell>
          <cell r="I16">
            <v>1.7175482373586872E-2</v>
          </cell>
          <cell r="J16">
            <v>1.9867136204695688E-2</v>
          </cell>
          <cell r="K16">
            <v>-2.1648213434685934E-4</v>
          </cell>
          <cell r="L16">
            <v>7.0222763965060954E-3</v>
          </cell>
          <cell r="M16">
            <v>-7.2978558328591528E-2</v>
          </cell>
        </row>
        <row r="17">
          <cell r="A17" t="str">
            <v>3556A Rubber &amp; plastics products</v>
          </cell>
          <cell r="B17">
            <v>2.4142492466247511E-2</v>
          </cell>
          <cell r="C17">
            <v>1.7535786580020907E-2</v>
          </cell>
          <cell r="D17">
            <v>2.7461872732436002E-2</v>
          </cell>
          <cell r="E17">
            <v>2.2175690904833234E-2</v>
          </cell>
          <cell r="F17">
            <v>9.348933988567186E-2</v>
          </cell>
          <cell r="G17">
            <v>2.949817983590565E-2</v>
          </cell>
          <cell r="H17" t="str">
            <v>-</v>
          </cell>
          <cell r="I17">
            <v>2.1268930771156354E-3</v>
          </cell>
          <cell r="J17">
            <v>8.518256821843229E-3</v>
          </cell>
          <cell r="K17">
            <v>2.1264301426909216E-2</v>
          </cell>
          <cell r="L17">
            <v>3.4004431690267713E-2</v>
          </cell>
          <cell r="M17">
            <v>6.8451817609792839E-2</v>
          </cell>
        </row>
        <row r="18">
          <cell r="A18" t="str">
            <v>3600 Stone, clay &amp; glass</v>
          </cell>
          <cell r="B18">
            <v>2.4307079081363352E-2</v>
          </cell>
          <cell r="C18">
            <v>-8.1096344230280702E-3</v>
          </cell>
          <cell r="D18">
            <v>5.860528788566239E-2</v>
          </cell>
          <cell r="E18">
            <v>7.4175130954469675E-4</v>
          </cell>
          <cell r="F18">
            <v>4.3140745289489565E-2</v>
          </cell>
          <cell r="G18">
            <v>4.7965897352413418E-2</v>
          </cell>
          <cell r="H18" t="str">
            <v>-</v>
          </cell>
          <cell r="I18">
            <v>-1.4184348300882952E-2</v>
          </cell>
          <cell r="J18">
            <v>5.0002970010149181E-3</v>
          </cell>
          <cell r="K18">
            <v>-4.123019879719244E-3</v>
          </cell>
          <cell r="L18">
            <v>2.4236846226896088E-3</v>
          </cell>
          <cell r="M18">
            <v>-6.9356510666350448E-3</v>
          </cell>
        </row>
        <row r="19">
          <cell r="A19" t="str">
            <v>3700 Basic metal industries</v>
          </cell>
          <cell r="B19">
            <v>7.5070201191329053E-2</v>
          </cell>
          <cell r="C19">
            <v>2.4331866536091255E-2</v>
          </cell>
          <cell r="D19">
            <v>5.1846284354678238E-2</v>
          </cell>
          <cell r="E19">
            <v>-5.2594309928082113E-3</v>
          </cell>
          <cell r="F19">
            <v>3.5555467939479599E-2</v>
          </cell>
          <cell r="G19">
            <v>3.2403511215317198E-2</v>
          </cell>
          <cell r="H19" t="str">
            <v>-</v>
          </cell>
          <cell r="I19">
            <v>1.6035769591929948E-2</v>
          </cell>
          <cell r="J19">
            <v>1.7215698815440168E-2</v>
          </cell>
          <cell r="K19">
            <v>-5.4385878278290735E-3</v>
          </cell>
          <cell r="L19">
            <v>-4.1750768573792514E-2</v>
          </cell>
          <cell r="M19">
            <v>3.2510543578126674E-2</v>
          </cell>
        </row>
        <row r="20">
          <cell r="A20" t="str">
            <v>3710 Ferrous metals</v>
          </cell>
          <cell r="B20">
            <v>2.9334418934366682E-2</v>
          </cell>
          <cell r="C20">
            <v>-6.4346516161114227E-3</v>
          </cell>
          <cell r="D20">
            <v>3.0264642353135706E-2</v>
          </cell>
          <cell r="E20">
            <v>-1.6918703921511402E-2</v>
          </cell>
          <cell r="F20">
            <v>2.5338364073887391E-2</v>
          </cell>
          <cell r="G20">
            <v>1.3031296150071868E-2</v>
          </cell>
          <cell r="H20" t="str">
            <v>-</v>
          </cell>
          <cell r="I20">
            <v>-5.7251128837263066E-3</v>
          </cell>
          <cell r="J20">
            <v>1.1849807935514912E-2</v>
          </cell>
          <cell r="K20">
            <v>-8.2154824246840306E-3</v>
          </cell>
          <cell r="L20">
            <v>-3.3752604150857533E-2</v>
          </cell>
          <cell r="M20">
            <v>4.247272737074603E-4</v>
          </cell>
        </row>
        <row r="21">
          <cell r="A21" t="str">
            <v>3720 Non-ferrous metals</v>
          </cell>
          <cell r="B21">
            <v>4.5735782256913611E-2</v>
          </cell>
          <cell r="C21">
            <v>2.8624972859554468E-2</v>
          </cell>
          <cell r="D21">
            <v>2.1588384547480959E-2</v>
          </cell>
          <cell r="E21">
            <v>1.112028610597798E-2</v>
          </cell>
          <cell r="F21">
            <v>1.0244146248534253E-2</v>
          </cell>
          <cell r="G21">
            <v>1.8776020566473376E-2</v>
          </cell>
          <cell r="H21" t="str">
            <v>-</v>
          </cell>
          <cell r="I21">
            <v>2.1036827513461157E-2</v>
          </cell>
          <cell r="J21">
            <v>5.3656314844490495E-3</v>
          </cell>
          <cell r="K21">
            <v>2.6692798290599883E-3</v>
          </cell>
          <cell r="L21">
            <v>-8.1169400217820098E-3</v>
          </cell>
          <cell r="M21">
            <v>3.0888732015141716E-2</v>
          </cell>
        </row>
        <row r="22">
          <cell r="A22" t="str">
            <v>3800 Fabricated metal products and machinery</v>
          </cell>
          <cell r="B22">
            <v>9.6161933582442891E-2</v>
          </cell>
          <cell r="C22">
            <v>0.26072656829610968</v>
          </cell>
          <cell r="D22">
            <v>0.52444779957499488</v>
          </cell>
          <cell r="E22">
            <v>0.16146569347860615</v>
          </cell>
          <cell r="F22">
            <v>0.34779076979142065</v>
          </cell>
          <cell r="G22">
            <v>1.204149365254269</v>
          </cell>
          <cell r="H22" t="str">
            <v>-</v>
          </cell>
          <cell r="I22">
            <v>9.5587569571560123E-3</v>
          </cell>
          <cell r="J22">
            <v>0.37701134523748897</v>
          </cell>
          <cell r="K22">
            <v>0.17296142152941543</v>
          </cell>
          <cell r="L22">
            <v>0.3068632696343645</v>
          </cell>
          <cell r="M22">
            <v>0.48498492790219194</v>
          </cell>
        </row>
        <row r="23">
          <cell r="A23" t="str">
            <v>3810 Fabricated metal products</v>
          </cell>
          <cell r="B23">
            <v>2.5250514387613488E-2</v>
          </cell>
          <cell r="C23">
            <v>3.0079400068455067E-2</v>
          </cell>
          <cell r="D23">
            <v>0.12363579903771561</v>
          </cell>
          <cell r="E23">
            <v>1.1628865777280633E-2</v>
          </cell>
          <cell r="F23">
            <v>9.9953808670244212E-2</v>
          </cell>
          <cell r="G23">
            <v>0.1087535437311864</v>
          </cell>
          <cell r="H23" t="str">
            <v>-</v>
          </cell>
          <cell r="I23">
            <v>-2.7049251633020788E-3</v>
          </cell>
          <cell r="J23">
            <v>0.12004422783571107</v>
          </cell>
          <cell r="K23">
            <v>-1.9667755563472885E-2</v>
          </cell>
          <cell r="L23">
            <v>2.2839987584220987E-2</v>
          </cell>
          <cell r="M23">
            <v>4.1604696497894049E-2</v>
          </cell>
        </row>
        <row r="24">
          <cell r="A24" t="str">
            <v>3820 Non-electrical machinery</v>
          </cell>
          <cell r="B24">
            <v>1.4020181390918577E-2</v>
          </cell>
          <cell r="C24">
            <v>3.1150344797491441E-2</v>
          </cell>
          <cell r="D24">
            <v>0.19878633901809201</v>
          </cell>
          <cell r="E24">
            <v>3.302890600703122E-2</v>
          </cell>
          <cell r="F24">
            <v>2.7029934327476017E-4</v>
          </cell>
          <cell r="G24">
            <v>0.32366469087850042</v>
          </cell>
          <cell r="H24" t="str">
            <v>-</v>
          </cell>
          <cell r="I24">
            <v>7.6330750225236499E-2</v>
          </cell>
          <cell r="J24">
            <v>0.10720785308144806</v>
          </cell>
          <cell r="K24">
            <v>8.350042934305215E-3</v>
          </cell>
          <cell r="L24">
            <v>0.11371676876349426</v>
          </cell>
          <cell r="M24">
            <v>8.9613943581893743E-2</v>
          </cell>
        </row>
        <row r="25">
          <cell r="A25" t="str">
            <v>382X Machinery &amp; equipment, nec</v>
          </cell>
          <cell r="B25">
            <v>9.8701364067459042E-3</v>
          </cell>
          <cell r="C25">
            <v>1.065077272618169E-2</v>
          </cell>
          <cell r="D25">
            <v>0.17564978871887052</v>
          </cell>
          <cell r="E25">
            <v>2.4603213085197192E-2</v>
          </cell>
          <cell r="F25" t="str">
            <v>-</v>
          </cell>
          <cell r="G25">
            <v>0.24334034639849997</v>
          </cell>
          <cell r="H25" t="str">
            <v>-</v>
          </cell>
          <cell r="I25">
            <v>6.2372373104943021E-2</v>
          </cell>
          <cell r="J25">
            <v>0.10269351516153452</v>
          </cell>
          <cell r="K25">
            <v>-2.8565249420338983E-2</v>
          </cell>
          <cell r="L25">
            <v>8.8928115216038606E-2</v>
          </cell>
          <cell r="M25">
            <v>4.1970734923406819E-2</v>
          </cell>
        </row>
        <row r="26">
          <cell r="A26" t="str">
            <v>3825 Office machinery &amp; computers</v>
          </cell>
          <cell r="B26">
            <v>4.1499739934091314E-3</v>
          </cell>
          <cell r="C26">
            <v>2.8139210974335568E-2</v>
          </cell>
          <cell r="D26">
            <v>2.3136843530883956E-2</v>
          </cell>
          <cell r="E26">
            <v>8.4240004582051935E-3</v>
          </cell>
          <cell r="F26" t="str">
            <v>-</v>
          </cell>
          <cell r="G26">
            <v>8.0324814670669681E-2</v>
          </cell>
          <cell r="H26" t="str">
            <v>-</v>
          </cell>
          <cell r="I26">
            <v>1.5098405079151007E-2</v>
          </cell>
          <cell r="J26">
            <v>4.5131411562922665E-3</v>
          </cell>
          <cell r="K26">
            <v>3.6872524204720959E-2</v>
          </cell>
          <cell r="L26">
            <v>2.4789027766135577E-2</v>
          </cell>
          <cell r="M26">
            <v>4.832748364688589E-2</v>
          </cell>
        </row>
        <row r="27">
          <cell r="A27" t="str">
            <v>3830 Electrical machinery</v>
          </cell>
          <cell r="B27">
            <v>1.1265484229212582E-2</v>
          </cell>
          <cell r="C27">
            <v>5.9736674385022073E-2</v>
          </cell>
          <cell r="D27">
            <v>0.15211040751082089</v>
          </cell>
          <cell r="E27">
            <v>9.7053416543170706E-2</v>
          </cell>
          <cell r="F27">
            <v>0.10912671593425545</v>
          </cell>
          <cell r="G27">
            <v>0.57990141657556604</v>
          </cell>
          <cell r="H27" t="str">
            <v>-</v>
          </cell>
          <cell r="I27">
            <v>-3.3249492720698877E-3</v>
          </cell>
          <cell r="J27">
            <v>0.10463906080320486</v>
          </cell>
          <cell r="K27">
            <v>0.10645306233753569</v>
          </cell>
          <cell r="L27">
            <v>0.12693850835147205</v>
          </cell>
          <cell r="M27">
            <v>0.22277681165838334</v>
          </cell>
        </row>
        <row r="28">
          <cell r="A28" t="str">
            <v>383X Electrical mach. excl.  comm.  equipment</v>
          </cell>
          <cell r="B28">
            <v>7.166164101317791E-3</v>
          </cell>
          <cell r="C28">
            <v>4.9527220608656343E-3</v>
          </cell>
          <cell r="D28">
            <v>7.9406641097914885E-2</v>
          </cell>
          <cell r="E28">
            <v>5.236217254684998E-2</v>
          </cell>
          <cell r="F28" t="str">
            <v>-</v>
          </cell>
          <cell r="G28">
            <v>0.25165772402812331</v>
          </cell>
          <cell r="H28" t="str">
            <v>-</v>
          </cell>
          <cell r="I28">
            <v>-2.3241466825984717E-3</v>
          </cell>
          <cell r="J28">
            <v>5.0152043023682653E-2</v>
          </cell>
          <cell r="K28">
            <v>4.7608913689782893E-2</v>
          </cell>
          <cell r="L28">
            <v>5.0224205302745357E-2</v>
          </cell>
          <cell r="M28">
            <v>9.2040354339570016E-2</v>
          </cell>
        </row>
        <row r="29">
          <cell r="A29" t="str">
            <v xml:space="preserve">3832 Radio, TV &amp; communication equipment  </v>
          </cell>
          <cell r="B29">
            <v>4.0990548497471168E-3</v>
          </cell>
          <cell r="C29">
            <v>5.6607096113423017E-2</v>
          </cell>
          <cell r="D29">
            <v>7.2703412916116011E-2</v>
          </cell>
          <cell r="E29">
            <v>4.4690731748186746E-2</v>
          </cell>
          <cell r="F29" t="str">
            <v>-</v>
          </cell>
          <cell r="G29">
            <v>0.32824282922186931</v>
          </cell>
          <cell r="H29" t="str">
            <v>-</v>
          </cell>
          <cell r="I29">
            <v>-1.0051646307747924E-3</v>
          </cell>
          <cell r="J29">
            <v>5.448686794616095E-2</v>
          </cell>
          <cell r="K29">
            <v>5.8901955123595806E-2</v>
          </cell>
          <cell r="L29">
            <v>7.6714040958701199E-2</v>
          </cell>
          <cell r="M29">
            <v>0.13081599937706817</v>
          </cell>
        </row>
        <row r="30">
          <cell r="A30" t="str">
            <v>3840 Transport equipment</v>
          </cell>
          <cell r="B30">
            <v>4.1614363167853705E-2</v>
          </cell>
          <cell r="C30">
            <v>0.13293666836560047</v>
          </cell>
          <cell r="D30">
            <v>1.9083028377362116E-2</v>
          </cell>
          <cell r="E30">
            <v>1.1129394793242089E-2</v>
          </cell>
          <cell r="F30">
            <v>9.3894743983589504E-2</v>
          </cell>
          <cell r="G30">
            <v>0.18541880878367661</v>
          </cell>
          <cell r="H30" t="str">
            <v>-</v>
          </cell>
          <cell r="I30">
            <v>-6.3793637723078195E-2</v>
          </cell>
          <cell r="J30">
            <v>-1.1212199972215614E-2</v>
          </cell>
          <cell r="K30">
            <v>6.87176726028252E-2</v>
          </cell>
          <cell r="L30">
            <v>2.3033329834659336E-3</v>
          </cell>
          <cell r="M30">
            <v>0.12083972305943982</v>
          </cell>
        </row>
        <row r="31">
          <cell r="A31" t="str">
            <v>3841 Shipbuilding</v>
          </cell>
          <cell r="B31">
            <v>6.1536012014205919E-3</v>
          </cell>
          <cell r="C31">
            <v>1.091528896198016E-4</v>
          </cell>
          <cell r="D31">
            <v>-1.1414640783879588E-2</v>
          </cell>
          <cell r="E31">
            <v>3.2219049748709603E-3</v>
          </cell>
          <cell r="F31">
            <v>3.0517984597475171E-3</v>
          </cell>
          <cell r="G31">
            <v>9.4411408736096436E-3</v>
          </cell>
          <cell r="H31" t="str">
            <v>-</v>
          </cell>
          <cell r="I31">
            <v>-8.1664017545889506E-2</v>
          </cell>
          <cell r="J31">
            <v>-7.4176883788274375E-2</v>
          </cell>
          <cell r="K31">
            <v>-7.2259251991803218E-3</v>
          </cell>
          <cell r="L31">
            <v>-1.981947833695766E-3</v>
          </cell>
          <cell r="M31">
            <v>-3.5468810056587183E-3</v>
          </cell>
        </row>
        <row r="32">
          <cell r="A32" t="str">
            <v>3843 Motor vehicles</v>
          </cell>
          <cell r="B32">
            <v>2.9367578616783713E-2</v>
          </cell>
          <cell r="C32">
            <v>0.10676299345941066</v>
          </cell>
          <cell r="D32">
            <v>1.9449185996061439E-2</v>
          </cell>
          <cell r="E32">
            <v>-9.3590525866307263E-3</v>
          </cell>
          <cell r="F32">
            <v>5.9645995571810023E-2</v>
          </cell>
          <cell r="G32">
            <v>0.16654601794438811</v>
          </cell>
          <cell r="H32" t="str">
            <v>-</v>
          </cell>
          <cell r="I32">
            <v>4.4154452846622786E-3</v>
          </cell>
          <cell r="J32">
            <v>4.5625415690927804E-2</v>
          </cell>
          <cell r="K32">
            <v>-6.3855930478957015E-3</v>
          </cell>
          <cell r="L32">
            <v>-3.1096265301279461E-2</v>
          </cell>
          <cell r="M32">
            <v>0.1045227200978055</v>
          </cell>
        </row>
        <row r="33">
          <cell r="A33" t="str">
            <v>3845 Aircraft</v>
          </cell>
          <cell r="B33">
            <v>4.480333503275132E-3</v>
          </cell>
          <cell r="C33">
            <v>3.0148135559905736E-2</v>
          </cell>
          <cell r="D33">
            <v>3.9247313286479724E-3</v>
          </cell>
          <cell r="E33">
            <v>2.3502750294874041E-2</v>
          </cell>
          <cell r="F33">
            <v>1.786696740729668E-2</v>
          </cell>
          <cell r="G33">
            <v>3.9983764734357686E-3</v>
          </cell>
          <cell r="H33" t="str">
            <v>-</v>
          </cell>
          <cell r="I33">
            <v>1.0606547137035132E-2</v>
          </cell>
          <cell r="J33">
            <v>8.6889096566553584E-3</v>
          </cell>
          <cell r="K33">
            <v>7.8253937703902932E-2</v>
          </cell>
          <cell r="L33">
            <v>3.247312848195124E-2</v>
          </cell>
          <cell r="M33">
            <v>1.7461012220485187E-2</v>
          </cell>
        </row>
        <row r="34">
          <cell r="A34" t="str">
            <v>3842A Other transport equipment</v>
          </cell>
          <cell r="B34">
            <v>1.6128498464322183E-3</v>
          </cell>
          <cell r="C34">
            <v>-5.8791488329072135E-3</v>
          </cell>
          <cell r="D34">
            <v>6.5885800313932605E-3</v>
          </cell>
          <cell r="E34">
            <v>-6.520739318203338E-3</v>
          </cell>
          <cell r="F34">
            <v>1.3544540206199052E-2</v>
          </cell>
          <cell r="G34">
            <v>5.5612680643859014E-3</v>
          </cell>
          <cell r="H34" t="str">
            <v>-</v>
          </cell>
          <cell r="I34">
            <v>-1.7317192930558953E-4</v>
          </cell>
          <cell r="J34">
            <v>2.9041287778077637E-3</v>
          </cell>
          <cell r="K34">
            <v>2.5978991926414782E-3</v>
          </cell>
          <cell r="L34">
            <v>1.2192825659338735E-3</v>
          </cell>
          <cell r="M34">
            <v>1.9385299879163414E-3</v>
          </cell>
        </row>
        <row r="35">
          <cell r="A35" t="str">
            <v>3850 Professional goods</v>
          </cell>
          <cell r="B35">
            <v>3.2541812403888881E-3</v>
          </cell>
          <cell r="C35">
            <v>7.0077938878543317E-3</v>
          </cell>
          <cell r="D35">
            <v>3.1020857486351312E-2</v>
          </cell>
          <cell r="E35">
            <v>8.1390190284278234E-3</v>
          </cell>
          <cell r="F35">
            <v>4.3938540088027084E-2</v>
          </cell>
          <cell r="G35">
            <v>4.1948201678491059E-2</v>
          </cell>
          <cell r="H35" t="str">
            <v>-</v>
          </cell>
          <cell r="I35">
            <v>2.1378202186786732E-3</v>
          </cell>
          <cell r="J35">
            <v>4.5806897945422836E-2</v>
          </cell>
          <cell r="K35">
            <v>8.9248014712594321E-3</v>
          </cell>
          <cell r="L35">
            <v>3.857443849985031E-2</v>
          </cell>
          <cell r="M35">
            <v>1.2081079723372315E-2</v>
          </cell>
        </row>
        <row r="36">
          <cell r="A36" t="str">
            <v>3900 Other manufacturing</v>
          </cell>
          <cell r="B36">
            <v>2.8820800986786074E-3</v>
          </cell>
          <cell r="C36">
            <v>-3.7818563327814402E-4</v>
          </cell>
          <cell r="D36">
            <v>1.0261279346913304E-2</v>
          </cell>
          <cell r="E36">
            <v>-1.1732006029204135E-2</v>
          </cell>
          <cell r="F36">
            <v>-1.7114662092736418E-3</v>
          </cell>
          <cell r="G36">
            <v>0.10294873418416418</v>
          </cell>
          <cell r="H36" t="str">
            <v>-</v>
          </cell>
          <cell r="I36">
            <v>-5.4151998327409351E-3</v>
          </cell>
          <cell r="J36">
            <v>8.8381250800660307E-3</v>
          </cell>
          <cell r="K36">
            <v>-1.6385529381602708E-3</v>
          </cell>
          <cell r="L36">
            <v>1.7781218684662772E-2</v>
          </cell>
          <cell r="M36">
            <v>-6.7867592756268454E-4</v>
          </cell>
        </row>
        <row r="37">
          <cell r="A37" t="str">
            <v>4000 Electricity, gas, water</v>
          </cell>
          <cell r="B37">
            <v>0.1842513916396005</v>
          </cell>
          <cell r="C37">
            <v>8.6850766675609495E-2</v>
          </cell>
          <cell r="D37">
            <v>0.10054655275812761</v>
          </cell>
          <cell r="E37">
            <v>0.13399772095000553</v>
          </cell>
          <cell r="F37">
            <v>3.0875469753561761E-2</v>
          </cell>
          <cell r="G37">
            <v>0.14165198018733641</v>
          </cell>
          <cell r="H37" t="str">
            <v>-</v>
          </cell>
          <cell r="I37">
            <v>8.0475351916569363E-2</v>
          </cell>
          <cell r="J37">
            <v>0.17462935293080079</v>
          </cell>
          <cell r="K37">
            <v>7.4925696393761301E-2</v>
          </cell>
          <cell r="L37">
            <v>8.489204026604584E-2</v>
          </cell>
          <cell r="M37">
            <v>7.3583346685755016E-2</v>
          </cell>
        </row>
        <row r="38">
          <cell r="A38" t="str">
            <v>5000 Construction</v>
          </cell>
          <cell r="B38">
            <v>0.2674142686094324</v>
          </cell>
          <cell r="C38">
            <v>0.25674875563902289</v>
          </cell>
          <cell r="D38">
            <v>0.44400131503782431</v>
          </cell>
          <cell r="E38">
            <v>0.10221807599867688</v>
          </cell>
          <cell r="F38">
            <v>5.8908744876924435E-2</v>
          </cell>
          <cell r="G38">
            <v>0.4117036341725992</v>
          </cell>
          <cell r="H38" t="str">
            <v>-</v>
          </cell>
          <cell r="I38">
            <v>0.11660564734356561</v>
          </cell>
          <cell r="J38">
            <v>0.22056845029959585</v>
          </cell>
          <cell r="K38">
            <v>0.18760849987387107</v>
          </cell>
          <cell r="L38">
            <v>4.8213467066853144E-2</v>
          </cell>
          <cell r="M38">
            <v>-6.6342913621082918E-3</v>
          </cell>
        </row>
        <row r="39">
          <cell r="A39" t="str">
            <v>6000 Wholesale and retail trade, restaurants and hotels</v>
          </cell>
          <cell r="B39">
            <v>0.6873605429146421</v>
          </cell>
          <cell r="C39">
            <v>0.62010128284333321</v>
          </cell>
          <cell r="D39">
            <v>0.6497253291842906</v>
          </cell>
          <cell r="E39">
            <v>0.40981310206390514</v>
          </cell>
          <cell r="F39">
            <v>0.65622611466410197</v>
          </cell>
          <cell r="G39">
            <v>0.8419405553372582</v>
          </cell>
          <cell r="H39" t="str">
            <v>-</v>
          </cell>
          <cell r="I39">
            <v>0.31765260403634382</v>
          </cell>
          <cell r="J39">
            <v>0.37116056728656499</v>
          </cell>
          <cell r="K39">
            <v>0.42914607864482657</v>
          </cell>
          <cell r="L39">
            <v>0.69998476272811883</v>
          </cell>
          <cell r="M39">
            <v>0.27027723225397676</v>
          </cell>
        </row>
        <row r="40">
          <cell r="A40" t="str">
            <v>6120 Wholesale and retail trade</v>
          </cell>
          <cell r="B40" t="e">
            <v>#DIV/0!</v>
          </cell>
          <cell r="C40">
            <v>0.56366625651896252</v>
          </cell>
          <cell r="D40">
            <v>0.55687637208151564</v>
          </cell>
          <cell r="E40">
            <v>0.3350056634659544</v>
          </cell>
          <cell r="F40">
            <v>0.6138362757153969</v>
          </cell>
          <cell r="G40" t="e">
            <v>#DIV/0!</v>
          </cell>
          <cell r="H40" t="str">
            <v>-</v>
          </cell>
          <cell r="I40">
            <v>0.39635717459031189</v>
          </cell>
          <cell r="J40">
            <v>0.36557464105027682</v>
          </cell>
          <cell r="K40">
            <v>0.34638244601088325</v>
          </cell>
          <cell r="L40">
            <v>0.66752565296375399</v>
          </cell>
          <cell r="M40">
            <v>0.24501197441802919</v>
          </cell>
        </row>
        <row r="41">
          <cell r="A41" t="str">
            <v>6300 Restaurants and hotels</v>
          </cell>
          <cell r="B41" t="e">
            <v>#DIV/0!</v>
          </cell>
          <cell r="C41">
            <v>5.5557629541714518E-2</v>
          </cell>
          <cell r="D41">
            <v>9.3083436471325109E-2</v>
          </cell>
          <cell r="E41">
            <v>7.4808371190155112E-2</v>
          </cell>
          <cell r="F41">
            <v>4.2083260908260381E-2</v>
          </cell>
          <cell r="G41" t="e">
            <v>#DIV/0!</v>
          </cell>
          <cell r="H41" t="str">
            <v>-</v>
          </cell>
          <cell r="I41">
            <v>-8.5618224800377091E-2</v>
          </cell>
          <cell r="J41">
            <v>3.9567443396392819E-3</v>
          </cell>
          <cell r="K41">
            <v>8.2795070269572543E-2</v>
          </cell>
          <cell r="L41">
            <v>3.3030792270495254E-2</v>
          </cell>
          <cell r="M41">
            <v>2.5223078643351778E-2</v>
          </cell>
        </row>
        <row r="42">
          <cell r="A42" t="str">
            <v>7000 Transports, storage, and communications</v>
          </cell>
          <cell r="B42">
            <v>0.41769111875420056</v>
          </cell>
          <cell r="C42">
            <v>0.31398266938509922</v>
          </cell>
          <cell r="D42">
            <v>0.4341738537641312</v>
          </cell>
          <cell r="E42">
            <v>0.32566463778612847</v>
          </cell>
          <cell r="F42">
            <v>0.30116440537470979</v>
          </cell>
          <cell r="G42">
            <v>0.38919773691221948</v>
          </cell>
          <cell r="H42" t="str">
            <v>-</v>
          </cell>
          <cell r="I42">
            <v>0.37745888814613859</v>
          </cell>
          <cell r="J42">
            <v>0.36260015354554892</v>
          </cell>
          <cell r="K42">
            <v>0.29228595142920299</v>
          </cell>
          <cell r="L42">
            <v>0.17942182205796989</v>
          </cell>
          <cell r="M42">
            <v>0.26381483898025665</v>
          </cell>
        </row>
        <row r="43">
          <cell r="A43" t="str">
            <v>7100 Transport and storage</v>
          </cell>
          <cell r="B43">
            <v>0.23194675467426287</v>
          </cell>
          <cell r="C43">
            <v>0.11266474372213653</v>
          </cell>
          <cell r="D43">
            <v>0.25807741701366166</v>
          </cell>
          <cell r="E43">
            <v>0.1352440092607895</v>
          </cell>
          <cell r="F43">
            <v>0.18493771189091338</v>
          </cell>
          <cell r="G43" t="e">
            <v>#DIV/0!</v>
          </cell>
          <cell r="H43" t="str">
            <v>-</v>
          </cell>
          <cell r="I43" t="e">
            <v>#DIV/0!</v>
          </cell>
          <cell r="J43">
            <v>0.2144518753838883</v>
          </cell>
          <cell r="K43">
            <v>0.13452529126996277</v>
          </cell>
          <cell r="L43">
            <v>5.6499170178756483E-2</v>
          </cell>
          <cell r="M43">
            <v>0.12261705911174448</v>
          </cell>
        </row>
        <row r="44">
          <cell r="A44" t="str">
            <v>7200 Communication services</v>
          </cell>
          <cell r="B44">
            <v>0.18009327715285692</v>
          </cell>
          <cell r="C44">
            <v>0.17627414970929442</v>
          </cell>
          <cell r="D44">
            <v>0.17638037608357013</v>
          </cell>
          <cell r="E44">
            <v>0.16874195135507569</v>
          </cell>
          <cell r="F44">
            <v>0.11638804859834229</v>
          </cell>
          <cell r="G44" t="e">
            <v>#DIV/0!</v>
          </cell>
          <cell r="H44" t="str">
            <v>-</v>
          </cell>
          <cell r="I44" t="e">
            <v>#DIV/0!</v>
          </cell>
          <cell r="J44">
            <v>0.1494539228334896</v>
          </cell>
          <cell r="K44">
            <v>0.14846351940086835</v>
          </cell>
          <cell r="L44">
            <v>0.12172875551942558</v>
          </cell>
          <cell r="M44">
            <v>0.14093724557498807</v>
          </cell>
        </row>
        <row r="45">
          <cell r="A45" t="str">
            <v>8000 Finance,insurance,real estate, &amp; business  services</v>
          </cell>
          <cell r="B45">
            <v>1.267816606829913</v>
          </cell>
          <cell r="C45">
            <v>1.0261329308885654</v>
          </cell>
          <cell r="D45">
            <v>1.1002385805177972</v>
          </cell>
          <cell r="E45">
            <v>1.0035785444665566</v>
          </cell>
          <cell r="F45">
            <v>0.16095812270255247</v>
          </cell>
          <cell r="G45">
            <v>1.0646658339941226</v>
          </cell>
          <cell r="H45" t="str">
            <v>-</v>
          </cell>
          <cell r="I45">
            <v>0.64847358142285771</v>
          </cell>
          <cell r="J45">
            <v>0.78243610070224401</v>
          </cell>
          <cell r="K45">
            <v>0.96412015721879041</v>
          </cell>
          <cell r="L45">
            <v>1.088707950504193</v>
          </cell>
          <cell r="M45">
            <v>0.55213031269275337</v>
          </cell>
        </row>
        <row r="46">
          <cell r="A46" t="str">
            <v>8120 Financial institutions and insurance</v>
          </cell>
          <cell r="B46" t="e">
            <v>#DIV/0!</v>
          </cell>
          <cell r="C46">
            <v>0.17230314064589464</v>
          </cell>
          <cell r="D46">
            <v>0.33010805704558155</v>
          </cell>
          <cell r="E46">
            <v>8.7115839541662604E-2</v>
          </cell>
          <cell r="F46" t="e">
            <v>#DIV/0!</v>
          </cell>
          <cell r="G46" t="e">
            <v>#DIV/0!</v>
          </cell>
          <cell r="H46" t="str">
            <v>-</v>
          </cell>
          <cell r="I46">
            <v>0.15037497320806031</v>
          </cell>
          <cell r="J46">
            <v>0.36737739612768966</v>
          </cell>
          <cell r="K46">
            <v>0.28688825670408696</v>
          </cell>
          <cell r="L46">
            <v>0.2034465452120435</v>
          </cell>
          <cell r="M46">
            <v>0.23895675928336582</v>
          </cell>
        </row>
        <row r="47">
          <cell r="A47" t="str">
            <v>8300 Real Estate and business services</v>
          </cell>
          <cell r="B47" t="e">
            <v>#DIV/0!</v>
          </cell>
          <cell r="C47">
            <v>0.86302008954257237</v>
          </cell>
          <cell r="D47">
            <v>0.77144184506344393</v>
          </cell>
          <cell r="E47">
            <v>0.90558501771450295</v>
          </cell>
          <cell r="F47" t="e">
            <v>#DIV/0!</v>
          </cell>
          <cell r="G47" t="e">
            <v>#DIV/0!</v>
          </cell>
          <cell r="H47" t="str">
            <v>-</v>
          </cell>
          <cell r="I47">
            <v>0.49714644631436128</v>
          </cell>
          <cell r="J47">
            <v>0.41971990984112456</v>
          </cell>
          <cell r="K47">
            <v>0.67698750710329803</v>
          </cell>
          <cell r="L47">
            <v>0.88344784312654911</v>
          </cell>
          <cell r="M47">
            <v>0.31292164157965552</v>
          </cell>
        </row>
        <row r="49">
          <cell r="A49" t="str">
            <v>Non-farm business sector excl. non-market services</v>
          </cell>
          <cell r="B49">
            <v>3.4447263434308506</v>
          </cell>
          <cell r="C49">
            <v>2.819668141958751</v>
          </cell>
          <cell r="D49">
            <v>3.8887863966688223</v>
          </cell>
          <cell r="E49">
            <v>2.2145386598944614</v>
          </cell>
          <cell r="F49">
            <v>2.1279233761038796</v>
          </cell>
          <cell r="G49">
            <v>4.4912743535420612</v>
          </cell>
          <cell r="H49" t="str">
            <v>-</v>
          </cell>
          <cell r="I49">
            <v>2.6891874014486725</v>
          </cell>
          <cell r="J49">
            <v>2.5041411099672639</v>
          </cell>
          <cell r="K49">
            <v>2.3224609071740265</v>
          </cell>
          <cell r="L49">
            <v>2.6763185160699976</v>
          </cell>
          <cell r="M49">
            <v>1.6883542457733662</v>
          </cell>
        </row>
      </sheetData>
      <sheetData sheetId="4">
        <row r="3">
          <cell r="A3" t="str">
            <v>1990-97</v>
          </cell>
          <cell r="B3" t="str">
            <v>Australia</v>
          </cell>
          <cell r="C3" t="str">
            <v>Canada</v>
          </cell>
          <cell r="D3" t="str">
            <v>Finland</v>
          </cell>
          <cell r="E3" t="str">
            <v>France</v>
          </cell>
          <cell r="F3" t="str">
            <v>Italy</v>
          </cell>
          <cell r="G3" t="str">
            <v>Japan</v>
          </cell>
          <cell r="H3" t="str">
            <v>Netherlands</v>
          </cell>
          <cell r="I3" t="str">
            <v>Norway</v>
          </cell>
          <cell r="J3" t="str">
            <v>Sweden</v>
          </cell>
          <cell r="K3" t="str">
            <v>United Kingdom</v>
          </cell>
          <cell r="L3" t="str">
            <v>United States</v>
          </cell>
          <cell r="M3" t="str">
            <v>West Germany</v>
          </cell>
        </row>
        <row r="5">
          <cell r="A5" t="str">
            <v>2000 Mining and quarrying</v>
          </cell>
          <cell r="B5">
            <v>0.17366893643409706</v>
          </cell>
          <cell r="C5">
            <v>0.25129961302800308</v>
          </cell>
          <cell r="D5">
            <v>8.3123934903817625E-3</v>
          </cell>
          <cell r="E5">
            <v>1.2854835520358718E-2</v>
          </cell>
          <cell r="F5" t="e">
            <v>#DIV/0!</v>
          </cell>
          <cell r="G5">
            <v>-7.8347132038939782E-3</v>
          </cell>
          <cell r="H5">
            <v>0.11748686399649982</v>
          </cell>
          <cell r="I5">
            <v>1.8698390298477034</v>
          </cell>
          <cell r="J5" t="str">
            <v>-</v>
          </cell>
          <cell r="K5">
            <v>0.17306240011435536</v>
          </cell>
          <cell r="L5">
            <v>5.3217728194326221E-2</v>
          </cell>
          <cell r="M5">
            <v>6.6117981118172706E-4</v>
          </cell>
        </row>
        <row r="6">
          <cell r="A6" t="str">
            <v>3000 Total manufacturing industry</v>
          </cell>
          <cell r="B6">
            <v>0.308684092311932</v>
          </cell>
          <cell r="C6">
            <v>0.61966198755494706</v>
          </cell>
          <cell r="D6">
            <v>1.5206049642686648</v>
          </cell>
          <cell r="E6">
            <v>0.45034646384152388</v>
          </cell>
          <cell r="F6">
            <v>0.40618174597873496</v>
          </cell>
          <cell r="G6">
            <v>0.3493441184425361</v>
          </cell>
          <cell r="H6">
            <v>0.5879884964904557</v>
          </cell>
          <cell r="I6">
            <v>0.37783108677547467</v>
          </cell>
          <cell r="J6" t="str">
            <v>-</v>
          </cell>
          <cell r="K6">
            <v>0.2070707005304275</v>
          </cell>
          <cell r="L6">
            <v>0.8231029131250529</v>
          </cell>
          <cell r="M6">
            <v>-0.21565114779452965</v>
          </cell>
        </row>
        <row r="7">
          <cell r="A7" t="str">
            <v>3100 Food, drink &amp; tobacco</v>
          </cell>
          <cell r="B7">
            <v>6.9063262103053039E-2</v>
          </cell>
          <cell r="C7">
            <v>6.1511613908739694E-2</v>
          </cell>
          <cell r="D7">
            <v>6.888978360119731E-2</v>
          </cell>
          <cell r="E7">
            <v>9.1069871988458923E-2</v>
          </cell>
          <cell r="F7">
            <v>8.4368375376420196E-2</v>
          </cell>
          <cell r="G7">
            <v>-7.2212844820589601E-3</v>
          </cell>
          <cell r="H7">
            <v>0.11417714850064828</v>
          </cell>
          <cell r="I7">
            <v>6.9449301439821698E-2</v>
          </cell>
          <cell r="J7" t="str">
            <v>-</v>
          </cell>
          <cell r="K7">
            <v>3.7625938672612935E-2</v>
          </cell>
          <cell r="L7">
            <v>2.6239167946519263E-3</v>
          </cell>
          <cell r="M7">
            <v>-6.9193689717472223E-2</v>
          </cell>
        </row>
        <row r="8">
          <cell r="A8" t="str">
            <v>3200 Textiles, footwear &amp; leather</v>
          </cell>
          <cell r="B8">
            <v>-1.9806634411457257E-2</v>
          </cell>
          <cell r="C8">
            <v>4.6415675745314997E-3</v>
          </cell>
          <cell r="D8">
            <v>-2.9049093735502313E-2</v>
          </cell>
          <cell r="E8">
            <v>-4.2466474689964007E-2</v>
          </cell>
          <cell r="F8">
            <v>8.3184664180113305E-2</v>
          </cell>
          <cell r="G8">
            <v>-7.284348165511087E-2</v>
          </cell>
          <cell r="H8">
            <v>-8.7065633536852708E-3</v>
          </cell>
          <cell r="I8">
            <v>3.8161048482172003E-3</v>
          </cell>
          <cell r="J8" t="str">
            <v>-</v>
          </cell>
          <cell r="K8">
            <v>-2.3134087541760422E-2</v>
          </cell>
          <cell r="L8">
            <v>1.2135184758549683E-2</v>
          </cell>
          <cell r="M8">
            <v>-8.6153633497176391E-2</v>
          </cell>
        </row>
        <row r="9">
          <cell r="A9" t="str">
            <v>3300 Wood, cork &amp; furniture</v>
          </cell>
          <cell r="B9">
            <v>1.3811435405707386E-2</v>
          </cell>
          <cell r="C9">
            <v>4.3006036388416186E-2</v>
          </cell>
          <cell r="D9">
            <v>7.8036807869460809E-2</v>
          </cell>
          <cell r="E9">
            <v>-7.2937260411831109E-4</v>
          </cell>
          <cell r="F9">
            <v>-3.7448736245738897E-3</v>
          </cell>
          <cell r="G9">
            <v>-3.561384232204759E-2</v>
          </cell>
          <cell r="H9">
            <v>4.9223722225575804E-3</v>
          </cell>
          <cell r="I9">
            <v>2.1166807865002697E-2</v>
          </cell>
          <cell r="J9" t="str">
            <v>-</v>
          </cell>
          <cell r="K9">
            <v>-7.9877901650689583E-3</v>
          </cell>
          <cell r="L9">
            <v>9.0027149464344449E-4</v>
          </cell>
          <cell r="M9">
            <v>-5.1326708195355486E-3</v>
          </cell>
        </row>
        <row r="10">
          <cell r="A10" t="str">
            <v>3400 Paper &amp; printing</v>
          </cell>
          <cell r="B10">
            <v>6.3386344152245838E-2</v>
          </cell>
          <cell r="C10">
            <v>-4.8987254781151261E-3</v>
          </cell>
          <cell r="D10">
            <v>0.19210666502284515</v>
          </cell>
          <cell r="E10">
            <v>1.5886620106756684E-2</v>
          </cell>
          <cell r="F10">
            <v>3.6250633470740687E-2</v>
          </cell>
          <cell r="G10">
            <v>-1.415539643136794E-2</v>
          </cell>
          <cell r="H10">
            <v>4.7716657034282406E-2</v>
          </cell>
          <cell r="I10">
            <v>3.6716987128470276E-2</v>
          </cell>
          <cell r="J10" t="str">
            <v>-</v>
          </cell>
          <cell r="K10">
            <v>1.2380304508328608E-2</v>
          </cell>
          <cell r="L10">
            <v>-4.4727563074473025E-3</v>
          </cell>
          <cell r="M10">
            <v>-2.8826739023884794E-2</v>
          </cell>
        </row>
        <row r="11">
          <cell r="A11" t="str">
            <v>3500 Chemical products</v>
          </cell>
          <cell r="B11">
            <v>3.9413241621795062E-2</v>
          </cell>
          <cell r="C11">
            <v>0.1082811485226937</v>
          </cell>
          <cell r="D11">
            <v>0.1010380582674183</v>
          </cell>
          <cell r="E11">
            <v>0.10533246359051511</v>
          </cell>
          <cell r="F11">
            <v>2.2322545507887322E-2</v>
          </cell>
          <cell r="G11">
            <v>7.6578371921314906E-2</v>
          </cell>
          <cell r="H11">
            <v>0.23150343459912945</v>
          </cell>
          <cell r="I11">
            <v>1.3569097000954581E-2</v>
          </cell>
          <cell r="J11" t="str">
            <v>-</v>
          </cell>
          <cell r="K11">
            <v>0.11003149152484418</v>
          </cell>
          <cell r="L11">
            <v>0.1229434216377904</v>
          </cell>
          <cell r="M11">
            <v>8.5041330420618164E-2</v>
          </cell>
        </row>
        <row r="12">
          <cell r="A12" t="str">
            <v>3510 Industrial chemicals</v>
          </cell>
          <cell r="B12">
            <v>8.5980034342779572E-3</v>
          </cell>
          <cell r="C12">
            <v>3.1085653998751087E-2</v>
          </cell>
          <cell r="D12">
            <v>5.3343651782480059E-2</v>
          </cell>
          <cell r="E12">
            <v>2.3961184899319827E-2</v>
          </cell>
          <cell r="F12">
            <v>1.8902966879989953E-3</v>
          </cell>
          <cell r="G12">
            <v>3.1619659233987477E-2</v>
          </cell>
          <cell r="H12">
            <v>0.1053668002899107</v>
          </cell>
          <cell r="I12">
            <v>2.2275430860393072E-2</v>
          </cell>
          <cell r="J12" t="str">
            <v>-</v>
          </cell>
          <cell r="K12">
            <v>2.8081722616864407E-2</v>
          </cell>
          <cell r="L12">
            <v>2.0035603384455949E-2</v>
          </cell>
          <cell r="M12">
            <v>5.9096350799040624E-2</v>
          </cell>
        </row>
        <row r="13">
          <cell r="A13" t="str">
            <v>3520 Other chemicals</v>
          </cell>
          <cell r="B13">
            <v>1.1863588457556196E-2</v>
          </cell>
          <cell r="C13">
            <v>2.837840785630686E-2</v>
          </cell>
          <cell r="D13">
            <v>4.5429789417279071E-3</v>
          </cell>
          <cell r="E13">
            <v>5.6093474710369753E-2</v>
          </cell>
          <cell r="F13">
            <v>2.4221425404891712E-2</v>
          </cell>
          <cell r="G13">
            <v>3.6496361621022495E-2</v>
          </cell>
          <cell r="H13">
            <v>4.1396329245130994E-2</v>
          </cell>
          <cell r="I13">
            <v>5.2355162089812498E-3</v>
          </cell>
          <cell r="J13" t="str">
            <v>-</v>
          </cell>
          <cell r="K13">
            <v>5.8503027922170693E-2</v>
          </cell>
          <cell r="L13">
            <v>4.9403243137129051E-2</v>
          </cell>
          <cell r="M13">
            <v>3.1276772005304279E-2</v>
          </cell>
        </row>
        <row r="14">
          <cell r="A14" t="str">
            <v>3512X Chemicals excl. drugs</v>
          </cell>
          <cell r="B14">
            <v>1.6912874993646174E-2</v>
          </cell>
          <cell r="C14">
            <v>4.1764477021140015E-2</v>
          </cell>
          <cell r="D14">
            <v>5.6029919797279552E-2</v>
          </cell>
          <cell r="E14">
            <v>5.2239909099651316E-2</v>
          </cell>
          <cell r="F14">
            <v>8.0781474175736744E-3</v>
          </cell>
          <cell r="G14">
            <v>4.8878550578375798E-2</v>
          </cell>
          <cell r="H14">
            <v>0.13145302182228788</v>
          </cell>
          <cell r="I14">
            <v>2.4994984574399141E-2</v>
          </cell>
          <cell r="J14" t="str">
            <v>-</v>
          </cell>
          <cell r="K14">
            <v>5.5222878892211197E-2</v>
          </cell>
          <cell r="L14">
            <v>4.6342385905936138E-2</v>
          </cell>
          <cell r="M14">
            <v>6.7121841391254655E-2</v>
          </cell>
        </row>
        <row r="15">
          <cell r="A15" t="str">
            <v>3522 Drugs and medicines</v>
          </cell>
          <cell r="B15">
            <v>3.548553566660939E-3</v>
          </cell>
          <cell r="C15">
            <v>1.7696279985573524E-2</v>
          </cell>
          <cell r="D15">
            <v>1.8454278350406056E-3</v>
          </cell>
          <cell r="E15">
            <v>2.7847229765464394E-2</v>
          </cell>
          <cell r="F15">
            <v>1.804230542493588E-2</v>
          </cell>
          <cell r="G15">
            <v>1.9237292707396249E-2</v>
          </cell>
          <cell r="H15">
            <v>1.5309927120006596E-2</v>
          </cell>
          <cell r="I15">
            <v>2.5239495824042222E-3</v>
          </cell>
          <cell r="J15" t="str">
            <v>-</v>
          </cell>
          <cell r="K15">
            <v>3.1350544517445157E-2</v>
          </cell>
          <cell r="L15">
            <v>2.3109389891725039E-2</v>
          </cell>
          <cell r="M15">
            <v>2.3257228462444397E-2</v>
          </cell>
        </row>
        <row r="16">
          <cell r="A16" t="str">
            <v>3534A Petrol refineries &amp; products</v>
          </cell>
          <cell r="B16">
            <v>8.768328680451248E-3</v>
          </cell>
          <cell r="C16">
            <v>4.5397272183468566E-3</v>
          </cell>
          <cell r="D16">
            <v>2.5347145781532091E-2</v>
          </cell>
          <cell r="E16">
            <v>1.3702778407310968E-2</v>
          </cell>
          <cell r="F16">
            <v>3.8693162558641461E-3</v>
          </cell>
          <cell r="G16">
            <v>4.9352780650029435E-3</v>
          </cell>
          <cell r="H16">
            <v>5.3371140627361202E-2</v>
          </cell>
          <cell r="I16">
            <v>-9.6054130324625762E-3</v>
          </cell>
          <cell r="J16" t="str">
            <v>-</v>
          </cell>
          <cell r="K16">
            <v>2.8112884100365992E-3</v>
          </cell>
          <cell r="L16">
            <v>1.3591646655174707E-2</v>
          </cell>
          <cell r="M16">
            <v>-2.2340685563302893E-2</v>
          </cell>
        </row>
        <row r="17">
          <cell r="A17" t="str">
            <v>3556A Rubber &amp; plastics products</v>
          </cell>
          <cell r="B17">
            <v>1.0183034615686823E-2</v>
          </cell>
          <cell r="C17">
            <v>4.4339894465451189E-2</v>
          </cell>
          <cell r="D17">
            <v>1.7815490096778786E-2</v>
          </cell>
          <cell r="E17">
            <v>1.1664433226970717E-2</v>
          </cell>
          <cell r="F17">
            <v>-7.704681463496961E-3</v>
          </cell>
          <cell r="G17">
            <v>3.5556019527571061E-3</v>
          </cell>
          <cell r="H17">
            <v>3.137981631711196E-2</v>
          </cell>
          <cell r="I17">
            <v>-4.9288251536235388E-3</v>
          </cell>
          <cell r="J17" t="str">
            <v>-</v>
          </cell>
          <cell r="K17">
            <v>2.0652278118757292E-2</v>
          </cell>
          <cell r="L17">
            <v>3.9907317347122925E-2</v>
          </cell>
          <cell r="M17">
            <v>1.6986831232902691E-2</v>
          </cell>
        </row>
        <row r="18">
          <cell r="A18" t="str">
            <v>3600 Stone, clay &amp; glass</v>
          </cell>
          <cell r="B18">
            <v>5.0793251916959525E-3</v>
          </cell>
          <cell r="C18">
            <v>-1.6978412632650903E-3</v>
          </cell>
          <cell r="D18">
            <v>-7.5177982730134634E-3</v>
          </cell>
          <cell r="E18">
            <v>-3.081987461593742E-3</v>
          </cell>
          <cell r="F18">
            <v>4.7974641066274339E-3</v>
          </cell>
          <cell r="G18">
            <v>-1.060131201933857E-3</v>
          </cell>
          <cell r="H18">
            <v>1.4126742885144521E-2</v>
          </cell>
          <cell r="I18">
            <v>1.5171211249205263E-2</v>
          </cell>
          <cell r="J18" t="str">
            <v>-</v>
          </cell>
          <cell r="K18">
            <v>-9.5647503858540903E-3</v>
          </cell>
          <cell r="L18">
            <v>1.0150291918958748E-2</v>
          </cell>
          <cell r="M18">
            <v>-1.0651656897332865E-2</v>
          </cell>
        </row>
        <row r="19">
          <cell r="A19" t="str">
            <v>3700 Basic metal industries</v>
          </cell>
          <cell r="B19">
            <v>2.234034318728155E-2</v>
          </cell>
          <cell r="C19">
            <v>5.3319746562372261E-2</v>
          </cell>
          <cell r="D19">
            <v>9.8211778001254274E-2</v>
          </cell>
          <cell r="E19">
            <v>1.8945669663383704E-2</v>
          </cell>
          <cell r="F19">
            <v>4.4995129862783874E-2</v>
          </cell>
          <cell r="G19">
            <v>3.4334433730358882E-2</v>
          </cell>
          <cell r="H19">
            <v>1.4628575704368253E-2</v>
          </cell>
          <cell r="I19">
            <v>2.0483361890315768E-2</v>
          </cell>
          <cell r="J19" t="str">
            <v>-</v>
          </cell>
          <cell r="K19">
            <v>-9.0858023629447528E-3</v>
          </cell>
          <cell r="L19">
            <v>2.6178583150774447E-2</v>
          </cell>
          <cell r="M19">
            <v>2.9825852092995327E-2</v>
          </cell>
        </row>
        <row r="20">
          <cell r="A20" t="str">
            <v>3710 Ferrous metals</v>
          </cell>
          <cell r="B20">
            <v>8.7294496534764746E-3</v>
          </cell>
          <cell r="C20">
            <v>2.4357547526705204E-2</v>
          </cell>
          <cell r="D20">
            <v>7.8632341731590741E-2</v>
          </cell>
          <cell r="E20">
            <v>1.0714574870706253E-2</v>
          </cell>
          <cell r="F20">
            <v>3.2048275661823063E-2</v>
          </cell>
          <cell r="G20">
            <v>3.5495330004019068E-2</v>
          </cell>
          <cell r="H20">
            <v>1.0231105474928314E-2</v>
          </cell>
          <cell r="I20">
            <v>1.1238969600138692E-2</v>
          </cell>
          <cell r="J20" t="str">
            <v>-</v>
          </cell>
          <cell r="K20">
            <v>-3.7317590802879454E-3</v>
          </cell>
          <cell r="L20">
            <v>1.477959217635445E-2</v>
          </cell>
          <cell r="M20">
            <v>1.8947853326369737E-2</v>
          </cell>
        </row>
        <row r="21">
          <cell r="A21" t="str">
            <v>3720 Non-ferrous metals</v>
          </cell>
          <cell r="B21">
            <v>1.3610497097168262E-2</v>
          </cell>
          <cell r="C21">
            <v>2.8962485638770411E-2</v>
          </cell>
          <cell r="D21">
            <v>1.9678488239695761E-2</v>
          </cell>
          <cell r="E21">
            <v>8.2310906914950001E-3</v>
          </cell>
          <cell r="F21">
            <v>1.2968145969987369E-2</v>
          </cell>
          <cell r="G21">
            <v>-1.1615075494230982E-3</v>
          </cell>
          <cell r="H21">
            <v>4.3974702294394532E-3</v>
          </cell>
          <cell r="I21">
            <v>9.2150030649761558E-3</v>
          </cell>
          <cell r="J21" t="str">
            <v>-</v>
          </cell>
          <cell r="K21">
            <v>-5.3772233758521875E-3</v>
          </cell>
          <cell r="L21">
            <v>1.1398073110422288E-2</v>
          </cell>
          <cell r="M21">
            <v>1.0878107533578572E-2</v>
          </cell>
        </row>
        <row r="22">
          <cell r="A22" t="str">
            <v>3800 Fabricated metal products and machinery</v>
          </cell>
          <cell r="B22">
            <v>0.11415709682197268</v>
          </cell>
          <cell r="C22">
            <v>0.3490430859317098</v>
          </cell>
          <cell r="D22">
            <v>1.0212178078722685</v>
          </cell>
          <cell r="E22">
            <v>0.2607055232847843</v>
          </cell>
          <cell r="F22">
            <v>0.13350482189334817</v>
          </cell>
          <cell r="G22">
            <v>0.37502055820191332</v>
          </cell>
          <cell r="H22">
            <v>0.16630440677997749</v>
          </cell>
          <cell r="I22">
            <v>0.19126467927153326</v>
          </cell>
          <cell r="J22" t="str">
            <v>-</v>
          </cell>
          <cell r="K22">
            <v>0.10196055334692304</v>
          </cell>
          <cell r="L22">
            <v>0.6500042635707467</v>
          </cell>
          <cell r="M22">
            <v>-0.12698423422510863</v>
          </cell>
        </row>
        <row r="23">
          <cell r="A23" t="str">
            <v>3810 Fabricated metal products</v>
          </cell>
          <cell r="B23">
            <v>1.7627735957769228E-3</v>
          </cell>
          <cell r="C23">
            <v>1.7031993027405348E-2</v>
          </cell>
          <cell r="D23">
            <v>0.10204422334629772</v>
          </cell>
          <cell r="E23">
            <v>3.7314546715994018E-2</v>
          </cell>
          <cell r="F23">
            <v>-2.8643732276549497E-2</v>
          </cell>
          <cell r="G23">
            <v>8.5394450528642959E-3</v>
          </cell>
          <cell r="H23">
            <v>9.56379104076799E-3</v>
          </cell>
          <cell r="I23">
            <v>4.6124986769947383E-2</v>
          </cell>
          <cell r="J23" t="str">
            <v>-</v>
          </cell>
          <cell r="K23">
            <v>-2.1090898248871125E-2</v>
          </cell>
          <cell r="L23">
            <v>4.4320370430150156E-2</v>
          </cell>
          <cell r="M23">
            <v>4.3477216529451579E-2</v>
          </cell>
        </row>
        <row r="24">
          <cell r="A24" t="str">
            <v>3820 Non-electrical machinery</v>
          </cell>
          <cell r="B24">
            <v>3.4674234508523472E-2</v>
          </cell>
          <cell r="C24">
            <v>8.8457412903684862E-2</v>
          </cell>
          <cell r="D24">
            <v>0.1672960334251658</v>
          </cell>
          <cell r="E24">
            <v>6.0235526716046511E-2</v>
          </cell>
          <cell r="F24">
            <v>7.7348645309471525E-2</v>
          </cell>
          <cell r="G24">
            <v>-3.9686137122887676E-2</v>
          </cell>
          <cell r="H24">
            <v>4.0188961977332176E-2</v>
          </cell>
          <cell r="I24">
            <v>5.7801087824838976E-2</v>
          </cell>
          <cell r="J24" t="str">
            <v>-</v>
          </cell>
          <cell r="K24">
            <v>1.1834054469757259E-2</v>
          </cell>
          <cell r="L24">
            <v>0.25044447488243721</v>
          </cell>
          <cell r="M24">
            <v>-9.142438698153306E-2</v>
          </cell>
        </row>
        <row r="25">
          <cell r="A25" t="str">
            <v>382X Machinery &amp; equipment, nec</v>
          </cell>
          <cell r="B25">
            <v>2.4410665845773876E-2</v>
          </cell>
          <cell r="C25">
            <v>6.283162281712569E-2</v>
          </cell>
          <cell r="D25">
            <v>0.14782206104749643</v>
          </cell>
          <cell r="E25">
            <v>4.4872039845417613E-2</v>
          </cell>
          <cell r="F25">
            <v>7.6689305948384037E-2</v>
          </cell>
          <cell r="G25">
            <v>-2.9839532036924386E-2</v>
          </cell>
          <cell r="H25">
            <v>3.7532158272615322E-2</v>
          </cell>
          <cell r="I25">
            <v>6.3722230590608775E-2</v>
          </cell>
          <cell r="J25" t="str">
            <v>-</v>
          </cell>
          <cell r="K25">
            <v>-3.0619665224335426E-2</v>
          </cell>
          <cell r="L25">
            <v>0.19584994038235118</v>
          </cell>
          <cell r="M25">
            <v>-0.10837264394467942</v>
          </cell>
        </row>
        <row r="26">
          <cell r="A26" t="str">
            <v>3825 Office machinery &amp; computers</v>
          </cell>
          <cell r="B26">
            <v>1.026367924470885E-2</v>
          </cell>
          <cell r="C26">
            <v>2.5972885348479233E-2</v>
          </cell>
          <cell r="D26">
            <v>1.9471112396017322E-2</v>
          </cell>
          <cell r="E26">
            <v>1.5363975948184961E-2</v>
          </cell>
          <cell r="F26">
            <v>6.6696219945175882E-4</v>
          </cell>
          <cell r="G26">
            <v>-9.8487343661630231E-3</v>
          </cell>
          <cell r="H26">
            <v>2.6564554029243196E-3</v>
          </cell>
          <cell r="I26">
            <v>-6.4288037202701372E-3</v>
          </cell>
          <cell r="J26" t="str">
            <v>-</v>
          </cell>
          <cell r="K26">
            <v>4.2315573775507154E-2</v>
          </cell>
          <cell r="L26">
            <v>5.459400885375687E-2</v>
          </cell>
          <cell r="M26">
            <v>1.661830675242203E-2</v>
          </cell>
        </row>
        <row r="27">
          <cell r="A27" t="str">
            <v>3830 Electrical machinery</v>
          </cell>
          <cell r="B27">
            <v>2.7860390594079916E-2</v>
          </cell>
          <cell r="C27">
            <v>7.408096959001996E-2</v>
          </cell>
          <cell r="D27">
            <v>0.75844941135764998</v>
          </cell>
          <cell r="E27">
            <v>0.10992307609538775</v>
          </cell>
          <cell r="F27">
            <v>4.2450986392232694E-2</v>
          </cell>
          <cell r="G27">
            <v>0.40269925564214715</v>
          </cell>
          <cell r="H27">
            <v>7.6610111198582423E-2</v>
          </cell>
          <cell r="I27">
            <v>4.4212500458445013E-2</v>
          </cell>
          <cell r="J27" t="str">
            <v>-</v>
          </cell>
          <cell r="K27">
            <v>8.4018297632100655E-2</v>
          </cell>
          <cell r="L27">
            <v>0.43693071743887962</v>
          </cell>
          <cell r="M27">
            <v>-0.1104264139152238</v>
          </cell>
        </row>
        <row r="28">
          <cell r="A28" t="str">
            <v>383X Electrical mach. excl.  comm.  equipment</v>
          </cell>
          <cell r="B28">
            <v>1.7722883949176014E-2</v>
          </cell>
          <cell r="C28">
            <v>1.194895232031001E-2</v>
          </cell>
          <cell r="D28">
            <v>0.3959372950314391</v>
          </cell>
          <cell r="E28">
            <v>5.9307046086407335E-2</v>
          </cell>
          <cell r="F28">
            <v>5.207451666963582E-2</v>
          </cell>
          <cell r="G28">
            <v>0.17475466054635039</v>
          </cell>
          <cell r="H28">
            <v>5.4517684764425825E-3</v>
          </cell>
          <cell r="I28">
            <v>1.9629903261192211E-2</v>
          </cell>
          <cell r="J28" t="str">
            <v>-</v>
          </cell>
          <cell r="K28">
            <v>4.1356795925496931E-2</v>
          </cell>
          <cell r="L28">
            <v>0.1728751676729621</v>
          </cell>
          <cell r="M28">
            <v>-5.7224333045444643E-2</v>
          </cell>
        </row>
        <row r="29">
          <cell r="A29" t="str">
            <v xml:space="preserve">3832 Radio, TV &amp; communication equipment  </v>
          </cell>
          <cell r="B29">
            <v>1.0137617226857278E-2</v>
          </cell>
          <cell r="C29">
            <v>6.2372716720308793E-2</v>
          </cell>
          <cell r="D29">
            <v>0.36251211632623953</v>
          </cell>
          <cell r="E29">
            <v>5.061812952861592E-2</v>
          </cell>
          <cell r="F29">
            <v>-9.641185397951826E-3</v>
          </cell>
          <cell r="G29">
            <v>0.2279398887375983</v>
          </cell>
          <cell r="H29">
            <v>7.1157756301496566E-2</v>
          </cell>
          <cell r="I29">
            <v>2.4592291969955386E-2</v>
          </cell>
          <cell r="J29" t="str">
            <v>-</v>
          </cell>
          <cell r="K29">
            <v>4.266029430763827E-2</v>
          </cell>
          <cell r="L29">
            <v>0.2640540960251585</v>
          </cell>
          <cell r="M29">
            <v>-5.3216527974687546E-2</v>
          </cell>
        </row>
        <row r="30">
          <cell r="A30" t="str">
            <v>3840 Transport equipment</v>
          </cell>
          <cell r="B30">
            <v>4.6318591295629818E-2</v>
          </cell>
          <cell r="C30">
            <v>0.15157497430976641</v>
          </cell>
          <cell r="D30">
            <v>1.7655582077949612E-2</v>
          </cell>
          <cell r="E30">
            <v>3.714360427241073E-2</v>
          </cell>
          <cell r="F30">
            <v>1.2417791132117043E-3</v>
          </cell>
          <cell r="G30">
            <v>2.0204500578393802E-2</v>
          </cell>
          <cell r="H30">
            <v>2.0567055642047961E-2</v>
          </cell>
          <cell r="I30">
            <v>3.4889112455766279E-2</v>
          </cell>
          <cell r="J30" t="str">
            <v>-</v>
          </cell>
          <cell r="K30">
            <v>2.4378323960639704E-2</v>
          </cell>
          <cell r="L30">
            <v>-1.4773335552419681E-2</v>
          </cell>
          <cell r="M30">
            <v>3.9551980338830027E-2</v>
          </cell>
        </row>
        <row r="31">
          <cell r="A31" t="str">
            <v>3841 Shipbuilding</v>
          </cell>
          <cell r="B31">
            <v>6.8490796787938901E-3</v>
          </cell>
          <cell r="C31">
            <v>5.1345403092330029E-3</v>
          </cell>
          <cell r="D31">
            <v>2.3428069657681221E-2</v>
          </cell>
          <cell r="E31">
            <v>-6.9911109566882807E-3</v>
          </cell>
          <cell r="F31">
            <v>-1.5141258230199129E-4</v>
          </cell>
          <cell r="G31">
            <v>8.3208392432089443E-3</v>
          </cell>
          <cell r="H31">
            <v>3.4282130087348096E-3</v>
          </cell>
          <cell r="I31">
            <v>2.7442759969235068E-2</v>
          </cell>
          <cell r="J31" t="str">
            <v>-</v>
          </cell>
          <cell r="K31">
            <v>-9.2605689316033867E-3</v>
          </cell>
          <cell r="L31">
            <v>-1.0656460368500301E-2</v>
          </cell>
          <cell r="M31">
            <v>-6.2951010497590415E-3</v>
          </cell>
        </row>
        <row r="32">
          <cell r="A32" t="str">
            <v>3843 Motor vehicles</v>
          </cell>
          <cell r="B32">
            <v>3.2687864481609166E-2</v>
          </cell>
          <cell r="C32">
            <v>0.13767135797366498</v>
          </cell>
          <cell r="D32">
            <v>-8.1554482168600135E-3</v>
          </cell>
          <cell r="E32">
            <v>1.3257278972071075E-2</v>
          </cell>
          <cell r="F32">
            <v>1.0184339336451964E-2</v>
          </cell>
          <cell r="G32">
            <v>1.0606353702274406E-2</v>
          </cell>
          <cell r="H32">
            <v>1.3988158915146369E-2</v>
          </cell>
          <cell r="I32">
            <v>2.2061511028755344E-3</v>
          </cell>
          <cell r="J32" t="str">
            <v>-</v>
          </cell>
          <cell r="K32">
            <v>3.3609913746464742E-2</v>
          </cell>
          <cell r="L32">
            <v>3.9410925962118523E-2</v>
          </cell>
          <cell r="M32">
            <v>4.1515587765606696E-2</v>
          </cell>
        </row>
        <row r="33">
          <cell r="A33" t="str">
            <v>3845 Aircraft</v>
          </cell>
          <cell r="B33">
            <v>4.9868944921096304E-3</v>
          </cell>
          <cell r="C33">
            <v>-2.013031838523347E-4</v>
          </cell>
          <cell r="D33">
            <v>8.4177083771908815E-4</v>
          </cell>
          <cell r="E33">
            <v>2.8793869790172608E-2</v>
          </cell>
          <cell r="F33">
            <v>-1.0063941994758923E-2</v>
          </cell>
          <cell r="G33">
            <v>5.4230169791464548E-4</v>
          </cell>
          <cell r="H33">
            <v>2.2895206347399773E-3</v>
          </cell>
          <cell r="I33">
            <v>5.7680767777751676E-3</v>
          </cell>
          <cell r="J33" t="str">
            <v>-</v>
          </cell>
          <cell r="K33">
            <v>-1.3710972706041655E-3</v>
          </cell>
          <cell r="L33">
            <v>-4.4919782790844125E-2</v>
          </cell>
          <cell r="M33">
            <v>4.1044929581840533E-3</v>
          </cell>
        </row>
        <row r="34">
          <cell r="A34" t="str">
            <v>3842A Other transport equipment</v>
          </cell>
          <cell r="B34">
            <v>1.7947526430253976E-3</v>
          </cell>
          <cell r="C34">
            <v>9.1779610132385146E-3</v>
          </cell>
          <cell r="D34">
            <v>1.4131206699331332E-3</v>
          </cell>
          <cell r="E34">
            <v>1.766519652306185E-3</v>
          </cell>
          <cell r="F34">
            <v>1.1672772712512489E-3</v>
          </cell>
          <cell r="G34">
            <v>7.5418895626213364E-4</v>
          </cell>
          <cell r="H34">
            <v>8.4841888848567694E-4</v>
          </cell>
          <cell r="I34">
            <v>-5.8805581012706784E-4</v>
          </cell>
          <cell r="J34" t="str">
            <v>-</v>
          </cell>
          <cell r="K34">
            <v>1.1195317480533784E-3</v>
          </cell>
          <cell r="L34">
            <v>-1.6865962104899083E-3</v>
          </cell>
          <cell r="M34">
            <v>1.1143651080099487E-4</v>
          </cell>
        </row>
        <row r="35">
          <cell r="A35" t="str">
            <v>3850 Professional goods</v>
          </cell>
          <cell r="B35">
            <v>3.3907351178697775E-3</v>
          </cell>
          <cell r="C35">
            <v>1.8160366503742774E-2</v>
          </cell>
          <cell r="D35">
            <v>2.903553614123933E-2</v>
          </cell>
          <cell r="E35">
            <v>1.6225468895777757E-2</v>
          </cell>
          <cell r="F35">
            <v>4.105368188369056E-2</v>
          </cell>
          <cell r="G35">
            <v>-1.3145706799466932E-2</v>
          </cell>
          <cell r="H35">
            <v>1.9275605160317393E-2</v>
          </cell>
          <cell r="I35">
            <v>8.2212852812439136E-3</v>
          </cell>
          <cell r="J35" t="str">
            <v>-</v>
          </cell>
          <cell r="K35">
            <v>2.5231570971022206E-3</v>
          </cell>
          <cell r="L35">
            <v>-5.5619053442885036E-2</v>
          </cell>
          <cell r="M35">
            <v>-8.852371327772425E-3</v>
          </cell>
        </row>
        <row r="36">
          <cell r="A36" t="str">
            <v>3900 Other manufacturing</v>
          </cell>
          <cell r="B36">
            <v>5.4666332758195133E-4</v>
          </cell>
          <cell r="C36">
            <v>6.2371099169919262E-3</v>
          </cell>
          <cell r="D36">
            <v>6.8543078805693349E-3</v>
          </cell>
          <cell r="E36">
            <v>4.182201714174205E-3</v>
          </cell>
          <cell r="F36">
            <v>4.6701690719275386E-4</v>
          </cell>
          <cell r="G36">
            <v>-8.0720634701416123E-3</v>
          </cell>
          <cell r="H36">
            <v>2.9914874418358489E-3</v>
          </cell>
          <cell r="I36">
            <v>5.6861378561881152E-3</v>
          </cell>
          <cell r="J36" t="str">
            <v>-</v>
          </cell>
          <cell r="K36">
            <v>-5.8316543514527371E-3</v>
          </cell>
          <cell r="L36">
            <v>2.6753615686933188E-3</v>
          </cell>
          <cell r="M36">
            <v>-5.6722794305188035E-3</v>
          </cell>
        </row>
        <row r="37">
          <cell r="A37" t="str">
            <v>4000 Electricity, gas, water</v>
          </cell>
          <cell r="B37">
            <v>9.4551710622310312E-2</v>
          </cell>
          <cell r="C37">
            <v>9.2947156772427736E-2</v>
          </cell>
          <cell r="D37">
            <v>0.1255746259295987</v>
          </cell>
          <cell r="E37">
            <v>7.8963939669974281E-2</v>
          </cell>
          <cell r="F37">
            <v>0.1252954804814331</v>
          </cell>
          <cell r="G37">
            <v>8.7280252413008824E-2</v>
          </cell>
          <cell r="H37">
            <v>6.1609360881451018E-2</v>
          </cell>
          <cell r="I37">
            <v>2.2733104421159275E-2</v>
          </cell>
          <cell r="J37" t="str">
            <v>-</v>
          </cell>
          <cell r="K37">
            <v>9.6158952089114194E-2</v>
          </cell>
          <cell r="L37">
            <v>0.11341421682396892</v>
          </cell>
          <cell r="M37">
            <v>1.637582972785101E-2</v>
          </cell>
        </row>
        <row r="38">
          <cell r="A38" t="str">
            <v>5000 Construction</v>
          </cell>
          <cell r="B38">
            <v>0.11253851199276046</v>
          </cell>
          <cell r="C38">
            <v>-8.0513222487929567E-2</v>
          </cell>
          <cell r="D38">
            <v>-0.33634670294129887</v>
          </cell>
          <cell r="E38">
            <v>-9.8057216423543592E-2</v>
          </cell>
          <cell r="F38">
            <v>-6.8748271297750019E-2</v>
          </cell>
          <cell r="G38">
            <v>9.0355567032257389E-2</v>
          </cell>
          <cell r="H38">
            <v>4.631061844995743E-2</v>
          </cell>
          <cell r="I38">
            <v>9.1876913198677912E-2</v>
          </cell>
          <cell r="J38" t="str">
            <v>-</v>
          </cell>
          <cell r="K38">
            <v>-3.6789377429480609E-2</v>
          </cell>
          <cell r="L38">
            <v>9.9707335355462154E-2</v>
          </cell>
          <cell r="M38">
            <v>-0.12199754253612961</v>
          </cell>
        </row>
        <row r="39">
          <cell r="A39" t="str">
            <v>6000 Wholesale and retail trade, restaurants and hotels</v>
          </cell>
          <cell r="B39">
            <v>0.66891083809604446</v>
          </cell>
          <cell r="C39">
            <v>0.4435927978069808</v>
          </cell>
          <cell r="D39">
            <v>-0.12636221350111385</v>
          </cell>
          <cell r="E39">
            <v>0.17840367800102305</v>
          </cell>
          <cell r="F39">
            <v>0.33186759577860764</v>
          </cell>
          <cell r="G39">
            <v>0.13038567616703947</v>
          </cell>
          <cell r="H39">
            <v>0.60954568052895253</v>
          </cell>
          <cell r="I39">
            <v>0.6134556650786136</v>
          </cell>
          <cell r="J39" t="str">
            <v>-</v>
          </cell>
          <cell r="K39">
            <v>0.30149461291569152</v>
          </cell>
          <cell r="L39">
            <v>0.99687842840117113</v>
          </cell>
          <cell r="M39">
            <v>0.19473091054194203</v>
          </cell>
        </row>
        <row r="40">
          <cell r="A40" t="str">
            <v>6120 Wholesale and retail trade</v>
          </cell>
          <cell r="B40" t="e">
            <v>#DIV/0!</v>
          </cell>
          <cell r="C40">
            <v>0.40927409484400906</v>
          </cell>
          <cell r="D40">
            <v>-0.13423588928392205</v>
          </cell>
          <cell r="E40">
            <v>0.15664782091283586</v>
          </cell>
          <cell r="F40">
            <v>0.25602123443491026</v>
          </cell>
          <cell r="G40" t="e">
            <v>#DIV/0!</v>
          </cell>
          <cell r="H40">
            <v>0.53340820919536591</v>
          </cell>
          <cell r="I40">
            <v>0.6024375960773104</v>
          </cell>
          <cell r="J40" t="str">
            <v>-</v>
          </cell>
          <cell r="K40">
            <v>0.29672318492152311</v>
          </cell>
          <cell r="L40">
            <v>0.96317353199044597</v>
          </cell>
          <cell r="M40" t="str">
            <v>-</v>
          </cell>
        </row>
        <row r="41">
          <cell r="A41" t="str">
            <v>6300 Restaurants and hotels</v>
          </cell>
          <cell r="B41" t="e">
            <v>#DIV/0!</v>
          </cell>
          <cell r="C41">
            <v>3.4254180996578204E-2</v>
          </cell>
          <cell r="D41">
            <v>7.7148618921523944E-3</v>
          </cell>
          <cell r="E41">
            <v>2.1753459558741087E-2</v>
          </cell>
          <cell r="F41">
            <v>7.584489042862777E-2</v>
          </cell>
          <cell r="G41" t="e">
            <v>#DIV/0!</v>
          </cell>
          <cell r="H41">
            <v>7.6124804012761282E-2</v>
          </cell>
          <cell r="I41">
            <v>1.0636944347910354E-2</v>
          </cell>
          <cell r="J41" t="str">
            <v>-</v>
          </cell>
          <cell r="K41">
            <v>4.6891229128093979E-3</v>
          </cell>
          <cell r="L41">
            <v>3.4128114897788393E-2</v>
          </cell>
          <cell r="M41" t="str">
            <v>-</v>
          </cell>
        </row>
        <row r="42">
          <cell r="A42" t="str">
            <v>7000 Transports, storage, and communications</v>
          </cell>
          <cell r="B42">
            <v>0.64221201218334345</v>
          </cell>
          <cell r="C42">
            <v>0.27650289847685916</v>
          </cell>
          <cell r="D42">
            <v>0.39168110378301024</v>
          </cell>
          <cell r="E42">
            <v>0.24192483677118098</v>
          </cell>
          <cell r="F42">
            <v>0.34430398584405575</v>
          </cell>
          <cell r="G42">
            <v>0.11216181129786945</v>
          </cell>
          <cell r="H42">
            <v>0.36835675346339192</v>
          </cell>
          <cell r="I42">
            <v>0.78620138607751544</v>
          </cell>
          <cell r="J42" t="str">
            <v>-</v>
          </cell>
          <cell r="K42">
            <v>0.34674659908917926</v>
          </cell>
          <cell r="L42">
            <v>0.33207577862842452</v>
          </cell>
          <cell r="M42">
            <v>0.24013107143550577</v>
          </cell>
        </row>
        <row r="43">
          <cell r="A43" t="str">
            <v>7100 Transport and storage</v>
          </cell>
          <cell r="B43">
            <v>0.27706175611425282</v>
          </cell>
          <cell r="C43">
            <v>0.10652984301224717</v>
          </cell>
          <cell r="D43">
            <v>0.22453477526378149</v>
          </cell>
          <cell r="E43">
            <v>0.11557114224278529</v>
          </cell>
          <cell r="F43">
            <v>0.13539327294284065</v>
          </cell>
          <cell r="G43" t="e">
            <v>#DIV/0!</v>
          </cell>
          <cell r="H43">
            <v>0.28476655933658829</v>
          </cell>
          <cell r="I43" t="e">
            <v>#DIV/0!</v>
          </cell>
          <cell r="J43" t="str">
            <v>-</v>
          </cell>
          <cell r="K43">
            <v>0.17600229346443927</v>
          </cell>
          <cell r="L43">
            <v>0.19183999337198016</v>
          </cell>
          <cell r="M43">
            <v>8.2360612439767958E-2</v>
          </cell>
        </row>
        <row r="44">
          <cell r="A44" t="str">
            <v>7200 Communication services</v>
          </cell>
          <cell r="B44">
            <v>0.36900499144983379</v>
          </cell>
          <cell r="C44">
            <v>0.17453211171463828</v>
          </cell>
          <cell r="D44">
            <v>0.16743659965705468</v>
          </cell>
          <cell r="E44">
            <v>0.11483088799250928</v>
          </cell>
          <cell r="F44">
            <v>0.21156870830556843</v>
          </cell>
          <cell r="G44" t="e">
            <v>#DIV/0!</v>
          </cell>
          <cell r="H44">
            <v>8.4699585606250197E-2</v>
          </cell>
          <cell r="I44" t="e">
            <v>#DIV/0!</v>
          </cell>
          <cell r="J44" t="str">
            <v>-</v>
          </cell>
          <cell r="K44">
            <v>0.17974847628713767</v>
          </cell>
          <cell r="L44">
            <v>0.14024302657093479</v>
          </cell>
          <cell r="M44">
            <v>0.155339428243742</v>
          </cell>
        </row>
        <row r="45">
          <cell r="A45" t="str">
            <v>8000 Finance,insurance,real estate, &amp; business  services</v>
          </cell>
          <cell r="B45">
            <v>0.99462081840895911</v>
          </cell>
          <cell r="C45">
            <v>0.78705672695392803</v>
          </cell>
          <cell r="D45">
            <v>0.63164437363910975</v>
          </cell>
          <cell r="E45">
            <v>0.43254515169955177</v>
          </cell>
          <cell r="F45">
            <v>0.19851112803411192</v>
          </cell>
          <cell r="G45">
            <v>0.27540019045897274</v>
          </cell>
          <cell r="H45">
            <v>0.90789542821320823</v>
          </cell>
          <cell r="I45">
            <v>0.39710432998393047</v>
          </cell>
          <cell r="J45" t="str">
            <v>-</v>
          </cell>
          <cell r="K45">
            <v>0.76035840692223988</v>
          </cell>
          <cell r="L45">
            <v>0.95374491808688711</v>
          </cell>
          <cell r="M45">
            <v>0.66013857170533863</v>
          </cell>
        </row>
        <row r="46">
          <cell r="A46" t="str">
            <v>8120 Financial institutions and insurance</v>
          </cell>
          <cell r="B46" t="e">
            <v>#DIV/0!</v>
          </cell>
          <cell r="C46">
            <v>0.27631679076480287</v>
          </cell>
          <cell r="D46">
            <v>7.0689583249325047E-2</v>
          </cell>
          <cell r="E46">
            <v>-0.11444910094123387</v>
          </cell>
          <cell r="F46" t="e">
            <v>#DIV/0!</v>
          </cell>
          <cell r="G46" t="e">
            <v>#DIV/0!</v>
          </cell>
          <cell r="H46">
            <v>6.6437179901223026E-2</v>
          </cell>
          <cell r="I46">
            <v>-0.14282257048242425</v>
          </cell>
          <cell r="J46" t="str">
            <v>-</v>
          </cell>
          <cell r="K46">
            <v>0.15011430144579507</v>
          </cell>
          <cell r="L46">
            <v>0.21260669912380578</v>
          </cell>
          <cell r="M46" t="str">
            <v>-</v>
          </cell>
        </row>
        <row r="47">
          <cell r="A47" t="str">
            <v>8300 Real Estate and business services</v>
          </cell>
          <cell r="B47" t="e">
            <v>#DIV/0!</v>
          </cell>
          <cell r="C47">
            <v>0.51076026900316784</v>
          </cell>
          <cell r="D47">
            <v>0.5610053309510471</v>
          </cell>
          <cell r="E47">
            <v>0.54596048655118978</v>
          </cell>
          <cell r="F47" t="e">
            <v>#DIV/0!</v>
          </cell>
          <cell r="G47" t="e">
            <v>#DIV/0!</v>
          </cell>
          <cell r="H47">
            <v>0.84138915622151356</v>
          </cell>
          <cell r="I47">
            <v>0.5328079007163703</v>
          </cell>
          <cell r="J47" t="str">
            <v>-</v>
          </cell>
          <cell r="K47">
            <v>0.61026189909127315</v>
          </cell>
          <cell r="L47">
            <v>0.74273935240600941</v>
          </cell>
          <cell r="M47" t="str">
            <v>-</v>
          </cell>
        </row>
        <row r="49">
          <cell r="A49" t="str">
            <v>Non-farm business sector excl. non-market services</v>
          </cell>
          <cell r="B49">
            <v>2.994032045992423</v>
          </cell>
          <cell r="C49">
            <v>2.3741115791449774</v>
          </cell>
          <cell r="D49">
            <v>2.1055904222317734</v>
          </cell>
          <cell r="E49">
            <v>1.2992054390063013</v>
          </cell>
          <cell r="F49">
            <v>1.3372847107724795</v>
          </cell>
          <cell r="G49">
            <v>0.92614917275271047</v>
          </cell>
          <cell r="H49">
            <v>2.747117641733432</v>
          </cell>
          <cell r="I49">
            <v>4.1161328549723208</v>
          </cell>
          <cell r="J49" t="str">
            <v>-</v>
          </cell>
          <cell r="K49">
            <v>1.91341330270558</v>
          </cell>
          <cell r="L49">
            <v>3.145088745809077</v>
          </cell>
          <cell r="M49">
            <v>0.79896997537627357</v>
          </cell>
        </row>
      </sheetData>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tA4.2"/>
      <sheetName val="charta4.2(data)"/>
      <sheetName val="chtA4.1"/>
      <sheetName val="readme"/>
      <sheetName val="A4_12000"/>
      <sheetName val="Dbase_proj"/>
      <sheetName val="Sheet8"/>
      <sheetName val="Pivot_proj"/>
      <sheetName val="table(1998=100)"/>
      <sheetName val="Sheet1"/>
      <sheetName val="POpu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9468241.6243874021</v>
          </cell>
          <cell r="H23" t="str">
            <v>;;=SUM(F12:G12);</v>
          </cell>
          <cell r="I23" t="str">
            <v>.</v>
          </cell>
        </row>
        <row r="24">
          <cell r="A24">
            <v>76</v>
          </cell>
          <cell r="B24" t="str">
            <v>Brazil</v>
          </cell>
          <cell r="C24">
            <v>1997</v>
          </cell>
          <cell r="D24">
            <v>90</v>
          </cell>
          <cell r="E24">
            <v>303</v>
          </cell>
          <cell r="F24">
            <v>90</v>
          </cell>
          <cell r="G24">
            <v>3218062.6032536076</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3264914.1056923261</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3180339.6666666665</v>
          </cell>
          <cell r="H86" t="str">
            <v>;;=SUM(F15:G15);</v>
          </cell>
          <cell r="I86" t="str">
            <v>.</v>
          </cell>
        </row>
        <row r="87">
          <cell r="A87">
            <v>76</v>
          </cell>
          <cell r="B87" t="str">
            <v>Brazil</v>
          </cell>
          <cell r="C87">
            <v>1997</v>
          </cell>
          <cell r="D87">
            <v>90</v>
          </cell>
          <cell r="E87">
            <v>606</v>
          </cell>
          <cell r="F87">
            <v>90</v>
          </cell>
          <cell r="G87">
            <v>3256195.3333333335</v>
          </cell>
          <cell r="H87" t="str">
            <v>;;=SUM(F16:G16);</v>
          </cell>
          <cell r="I87" t="str">
            <v>.</v>
          </cell>
        </row>
        <row r="88">
          <cell r="A88">
            <v>76</v>
          </cell>
          <cell r="B88" t="str">
            <v>Brazil</v>
          </cell>
          <cell r="C88">
            <v>1997</v>
          </cell>
          <cell r="D88">
            <v>90</v>
          </cell>
          <cell r="E88">
            <v>707</v>
          </cell>
          <cell r="F88">
            <v>90</v>
          </cell>
          <cell r="G88">
            <v>3514483.7046176381</v>
          </cell>
          <cell r="H88" t="str">
            <v>;;=SUM(F17:G17);</v>
          </cell>
          <cell r="I88" t="str">
            <v>.</v>
          </cell>
        </row>
        <row r="89">
          <cell r="A89">
            <v>76</v>
          </cell>
          <cell r="B89" t="str">
            <v>Brazil</v>
          </cell>
          <cell r="C89">
            <v>1997</v>
          </cell>
          <cell r="D89">
            <v>90</v>
          </cell>
          <cell r="E89">
            <v>808</v>
          </cell>
          <cell r="F89">
            <v>90</v>
          </cell>
          <cell r="G89">
            <v>3468532.6638722634</v>
          </cell>
          <cell r="H89" t="str">
            <v>;;=SUM(F18:G18);</v>
          </cell>
          <cell r="I89" t="str">
            <v>.</v>
          </cell>
        </row>
        <row r="90">
          <cell r="A90">
            <v>76</v>
          </cell>
          <cell r="B90" t="str">
            <v>Brazil</v>
          </cell>
          <cell r="C90">
            <v>1997</v>
          </cell>
          <cell r="D90">
            <v>90</v>
          </cell>
          <cell r="E90">
            <v>909</v>
          </cell>
          <cell r="F90">
            <v>90</v>
          </cell>
          <cell r="G90">
            <v>3534410.1834456315</v>
          </cell>
          <cell r="H90" t="str">
            <v>;;=SUM(F19:G19);</v>
          </cell>
          <cell r="I90" t="str">
            <v>.</v>
          </cell>
        </row>
        <row r="91">
          <cell r="A91">
            <v>76</v>
          </cell>
          <cell r="B91" t="str">
            <v>Brazil</v>
          </cell>
          <cell r="C91">
            <v>1997</v>
          </cell>
          <cell r="D91">
            <v>90</v>
          </cell>
          <cell r="E91">
            <v>509</v>
          </cell>
          <cell r="F91">
            <v>90</v>
          </cell>
          <cell r="G91">
            <v>16953961.551935535</v>
          </cell>
          <cell r="H91" t="str">
            <v>;;=SUM(F20:G20);</v>
          </cell>
          <cell r="I91" t="str">
            <v>.</v>
          </cell>
        </row>
        <row r="92">
          <cell r="A92">
            <v>76</v>
          </cell>
          <cell r="B92" t="str">
            <v>Brazil</v>
          </cell>
          <cell r="C92">
            <v>1997</v>
          </cell>
          <cell r="D92">
            <v>90</v>
          </cell>
          <cell r="E92">
            <v>1010</v>
          </cell>
          <cell r="F92">
            <v>90</v>
          </cell>
          <cell r="G92">
            <v>3674441.4951938791</v>
          </cell>
          <cell r="H92" t="str">
            <v>;;=SUM(F21:G21);</v>
          </cell>
          <cell r="I92" t="str">
            <v>.</v>
          </cell>
        </row>
        <row r="93">
          <cell r="A93">
            <v>76</v>
          </cell>
          <cell r="B93" t="str">
            <v>Brazil</v>
          </cell>
          <cell r="C93">
            <v>1997</v>
          </cell>
          <cell r="D93">
            <v>90</v>
          </cell>
          <cell r="E93">
            <v>1111</v>
          </cell>
          <cell r="F93">
            <v>90</v>
          </cell>
          <cell r="G93">
            <v>3611239.7444164506</v>
          </cell>
          <cell r="H93" t="str">
            <v>;;=SUM(F22:G22);</v>
          </cell>
          <cell r="I93" t="str">
            <v>.</v>
          </cell>
        </row>
        <row r="94">
          <cell r="A94">
            <v>76</v>
          </cell>
          <cell r="B94" t="str">
            <v>Brazil</v>
          </cell>
          <cell r="C94">
            <v>1997</v>
          </cell>
          <cell r="D94">
            <v>90</v>
          </cell>
          <cell r="E94">
            <v>1212</v>
          </cell>
          <cell r="F94">
            <v>90</v>
          </cell>
          <cell r="G94">
            <v>3627376.639642857</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t="str">
            <v/>
          </cell>
          <cell r="I113" t="str">
            <v>.</v>
          </cell>
        </row>
        <row r="114">
          <cell r="A114">
            <v>716</v>
          </cell>
          <cell r="B114" t="str">
            <v>Zimbabwe</v>
          </cell>
          <cell r="C114">
            <v>1997</v>
          </cell>
          <cell r="D114">
            <v>90</v>
          </cell>
          <cell r="E114">
            <v>303</v>
          </cell>
          <cell r="F114">
            <v>90</v>
          </cell>
          <cell r="G114">
            <v>330211</v>
          </cell>
          <cell r="H114" t="str">
            <v/>
          </cell>
          <cell r="I114" t="str">
            <v>.</v>
          </cell>
        </row>
        <row r="115">
          <cell r="A115">
            <v>716</v>
          </cell>
          <cell r="B115" t="str">
            <v>Zimbabwe</v>
          </cell>
          <cell r="C115">
            <v>1997</v>
          </cell>
          <cell r="D115">
            <v>90</v>
          </cell>
          <cell r="E115">
            <v>404</v>
          </cell>
          <cell r="F115">
            <v>90</v>
          </cell>
          <cell r="G115">
            <v>306184</v>
          </cell>
          <cell r="H115" t="str">
            <v/>
          </cell>
          <cell r="I115" t="str">
            <v>.</v>
          </cell>
        </row>
        <row r="116">
          <cell r="A116">
            <v>716</v>
          </cell>
          <cell r="B116" t="str">
            <v>Zimbabwe</v>
          </cell>
          <cell r="C116">
            <v>1997</v>
          </cell>
          <cell r="D116">
            <v>90</v>
          </cell>
          <cell r="E116">
            <v>505</v>
          </cell>
          <cell r="F116">
            <v>90</v>
          </cell>
          <cell r="G116">
            <v>328770</v>
          </cell>
          <cell r="H116" t="str">
            <v/>
          </cell>
          <cell r="I116" t="str">
            <v>.</v>
          </cell>
        </row>
        <row r="117">
          <cell r="A117">
            <v>716</v>
          </cell>
          <cell r="B117" t="str">
            <v>Zimbabwe</v>
          </cell>
          <cell r="C117">
            <v>1997</v>
          </cell>
          <cell r="D117">
            <v>90</v>
          </cell>
          <cell r="E117">
            <v>606</v>
          </cell>
          <cell r="F117">
            <v>90</v>
          </cell>
          <cell r="G117">
            <v>327924</v>
          </cell>
          <cell r="H117" t="str">
            <v/>
          </cell>
          <cell r="I117" t="str">
            <v>.</v>
          </cell>
        </row>
        <row r="118">
          <cell r="A118">
            <v>716</v>
          </cell>
          <cell r="B118" t="str">
            <v>Zimbabwe</v>
          </cell>
          <cell r="C118">
            <v>1997</v>
          </cell>
          <cell r="D118">
            <v>90</v>
          </cell>
          <cell r="E118">
            <v>707</v>
          </cell>
          <cell r="F118">
            <v>90</v>
          </cell>
          <cell r="G118">
            <v>316482</v>
          </cell>
          <cell r="H118" t="str">
            <v/>
          </cell>
          <cell r="I118" t="str">
            <v>.</v>
          </cell>
        </row>
        <row r="119">
          <cell r="A119">
            <v>716</v>
          </cell>
          <cell r="B119" t="str">
            <v>Zimbabwe</v>
          </cell>
          <cell r="C119">
            <v>1997</v>
          </cell>
          <cell r="D119">
            <v>90</v>
          </cell>
          <cell r="E119">
            <v>808</v>
          </cell>
          <cell r="F119">
            <v>90</v>
          </cell>
          <cell r="G119">
            <v>332029</v>
          </cell>
          <cell r="H119" t="str">
            <v/>
          </cell>
          <cell r="I119" t="str">
            <v>.</v>
          </cell>
        </row>
        <row r="120">
          <cell r="A120">
            <v>716</v>
          </cell>
          <cell r="B120" t="str">
            <v>Zimbabwe</v>
          </cell>
          <cell r="C120">
            <v>1997</v>
          </cell>
          <cell r="D120">
            <v>90</v>
          </cell>
          <cell r="E120">
            <v>909</v>
          </cell>
          <cell r="F120">
            <v>90</v>
          </cell>
          <cell r="G120">
            <v>340911</v>
          </cell>
          <cell r="H120" t="str">
            <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t="str">
            <v/>
          </cell>
          <cell r="I122" t="str">
            <v>.</v>
          </cell>
        </row>
        <row r="123">
          <cell r="A123">
            <v>716</v>
          </cell>
          <cell r="B123" t="str">
            <v>Zimbabwe</v>
          </cell>
          <cell r="C123">
            <v>1997</v>
          </cell>
          <cell r="D123">
            <v>90</v>
          </cell>
          <cell r="E123">
            <v>1111</v>
          </cell>
          <cell r="F123">
            <v>90</v>
          </cell>
          <cell r="G123">
            <v>331952</v>
          </cell>
          <cell r="H123" t="str">
            <v/>
          </cell>
          <cell r="I123" t="str">
            <v>.</v>
          </cell>
        </row>
        <row r="124">
          <cell r="A124">
            <v>716</v>
          </cell>
          <cell r="B124" t="str">
            <v>Zimbabwe</v>
          </cell>
          <cell r="C124">
            <v>1997</v>
          </cell>
          <cell r="D124">
            <v>90</v>
          </cell>
          <cell r="E124">
            <v>1212</v>
          </cell>
          <cell r="F124">
            <v>90</v>
          </cell>
          <cell r="G124">
            <v>377154</v>
          </cell>
          <cell r="H124" t="str">
            <v/>
          </cell>
          <cell r="I124" t="str">
            <v>.</v>
          </cell>
        </row>
        <row r="125">
          <cell r="A125">
            <v>716</v>
          </cell>
          <cell r="B125" t="str">
            <v>Zimbabwe</v>
          </cell>
          <cell r="C125">
            <v>1997</v>
          </cell>
          <cell r="D125">
            <v>90</v>
          </cell>
          <cell r="E125">
            <v>1313</v>
          </cell>
          <cell r="F125">
            <v>90</v>
          </cell>
          <cell r="G125">
            <v>368322</v>
          </cell>
          <cell r="H125" t="str">
            <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3738993.666965853</v>
          </cell>
          <cell r="H154" t="str">
            <v>;;=SUM(F24:G24);</v>
          </cell>
          <cell r="I154" t="str">
            <v>.</v>
          </cell>
        </row>
        <row r="155">
          <cell r="A155">
            <v>76</v>
          </cell>
          <cell r="B155" t="str">
            <v>Brazil</v>
          </cell>
          <cell r="C155">
            <v>1997</v>
          </cell>
          <cell r="D155">
            <v>90</v>
          </cell>
          <cell r="E155">
            <v>1414</v>
          </cell>
          <cell r="F155">
            <v>90</v>
          </cell>
          <cell r="G155">
            <v>3807658.901845431</v>
          </cell>
          <cell r="H155" t="str">
            <v>;;=SUM(F25:G25);</v>
          </cell>
          <cell r="I155" t="str">
            <v>.</v>
          </cell>
        </row>
        <row r="156">
          <cell r="A156">
            <v>76</v>
          </cell>
          <cell r="B156" t="str">
            <v>Brazil</v>
          </cell>
          <cell r="C156">
            <v>1997</v>
          </cell>
          <cell r="D156">
            <v>90</v>
          </cell>
          <cell r="E156">
            <v>1014</v>
          </cell>
          <cell r="F156">
            <v>90</v>
          </cell>
          <cell r="G156">
            <v>18459710.448064469</v>
          </cell>
          <cell r="H156" t="str">
            <v>;;=SUM(F26:G26);</v>
          </cell>
          <cell r="I156" t="str">
            <v>.</v>
          </cell>
        </row>
        <row r="157">
          <cell r="A157">
            <v>76</v>
          </cell>
          <cell r="B157" t="str">
            <v>Brazil</v>
          </cell>
          <cell r="C157">
            <v>1997</v>
          </cell>
          <cell r="D157">
            <v>90</v>
          </cell>
          <cell r="E157">
            <v>1515</v>
          </cell>
          <cell r="F157">
            <v>90</v>
          </cell>
          <cell r="G157">
            <v>3508555.3333333335</v>
          </cell>
          <cell r="H157" t="str">
            <v>;;=SUM(F27:G27);</v>
          </cell>
          <cell r="I157" t="str">
            <v>.</v>
          </cell>
        </row>
        <row r="158">
          <cell r="A158">
            <v>76</v>
          </cell>
          <cell r="B158" t="str">
            <v>Brazil</v>
          </cell>
          <cell r="C158">
            <v>1997</v>
          </cell>
          <cell r="D158">
            <v>90</v>
          </cell>
          <cell r="E158">
            <v>1616</v>
          </cell>
          <cell r="F158">
            <v>90</v>
          </cell>
          <cell r="G158">
            <v>3500888.333333333</v>
          </cell>
          <cell r="H158" t="str">
            <v>;;=SUM(F28:G28);</v>
          </cell>
          <cell r="I158" t="str">
            <v>.</v>
          </cell>
        </row>
        <row r="159">
          <cell r="A159">
            <v>76</v>
          </cell>
          <cell r="B159" t="str">
            <v>Brazil</v>
          </cell>
          <cell r="C159">
            <v>1997</v>
          </cell>
          <cell r="D159">
            <v>90</v>
          </cell>
          <cell r="E159">
            <v>1717</v>
          </cell>
          <cell r="F159">
            <v>90</v>
          </cell>
          <cell r="G159">
            <v>3365811.3333333335</v>
          </cell>
          <cell r="H159" t="str">
            <v>;;=SUM(F29:G29);</v>
          </cell>
          <cell r="I159" t="str">
            <v>.</v>
          </cell>
        </row>
        <row r="160">
          <cell r="A160">
            <v>76</v>
          </cell>
          <cell r="B160" t="str">
            <v>Brazil</v>
          </cell>
          <cell r="C160">
            <v>1997</v>
          </cell>
          <cell r="D160">
            <v>90</v>
          </cell>
          <cell r="E160">
            <v>1818</v>
          </cell>
          <cell r="F160">
            <v>90</v>
          </cell>
          <cell r="G160">
            <v>3320344.3333333335</v>
          </cell>
          <cell r="H160" t="str">
            <v>;;=SUM(F30:G30);</v>
          </cell>
          <cell r="I160" t="str">
            <v>.</v>
          </cell>
        </row>
        <row r="161">
          <cell r="A161">
            <v>76</v>
          </cell>
          <cell r="B161" t="str">
            <v>Brazil</v>
          </cell>
          <cell r="C161">
            <v>1997</v>
          </cell>
          <cell r="D161">
            <v>90</v>
          </cell>
          <cell r="E161">
            <v>1919</v>
          </cell>
          <cell r="F161">
            <v>90</v>
          </cell>
          <cell r="G161">
            <v>3187707.333333333</v>
          </cell>
          <cell r="H161" t="str">
            <v>;;=SUM(F31:G31);</v>
          </cell>
          <cell r="I161" t="str">
            <v>.</v>
          </cell>
        </row>
        <row r="162">
          <cell r="A162">
            <v>76</v>
          </cell>
          <cell r="B162" t="str">
            <v>Brazil</v>
          </cell>
          <cell r="C162">
            <v>1997</v>
          </cell>
          <cell r="D162">
            <v>90</v>
          </cell>
          <cell r="E162">
            <v>1519</v>
          </cell>
          <cell r="F162">
            <v>90</v>
          </cell>
          <cell r="G162">
            <v>16883306.666666664</v>
          </cell>
          <cell r="H162" t="str">
            <v>;;=SUM(F32:G32);</v>
          </cell>
          <cell r="I162" t="str">
            <v>.</v>
          </cell>
        </row>
        <row r="163">
          <cell r="A163">
            <v>76</v>
          </cell>
          <cell r="B163" t="str">
            <v>Brazil</v>
          </cell>
          <cell r="C163">
            <v>1997</v>
          </cell>
          <cell r="D163">
            <v>90</v>
          </cell>
          <cell r="E163">
            <v>2020</v>
          </cell>
          <cell r="F163">
            <v>90</v>
          </cell>
          <cell r="G163">
            <v>3156296.666666667</v>
          </cell>
          <cell r="H163" t="str">
            <v>;;=SUM(F33:G33);</v>
          </cell>
          <cell r="I163" t="str">
            <v>.</v>
          </cell>
        </row>
        <row r="164">
          <cell r="A164">
            <v>76</v>
          </cell>
          <cell r="B164" t="str">
            <v>Brazil</v>
          </cell>
          <cell r="C164">
            <v>1997</v>
          </cell>
          <cell r="D164">
            <v>90</v>
          </cell>
          <cell r="E164">
            <v>2121</v>
          </cell>
          <cell r="F164">
            <v>90</v>
          </cell>
          <cell r="G164">
            <v>3053307.6666666665</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2930005.6666666665</v>
          </cell>
          <cell r="H195" t="str">
            <v>;;=SUM(F36:G36);</v>
          </cell>
          <cell r="I195" t="str">
            <v>.</v>
          </cell>
        </row>
        <row r="196">
          <cell r="A196">
            <v>76</v>
          </cell>
          <cell r="B196" t="str">
            <v>Brazil</v>
          </cell>
          <cell r="C196">
            <v>1997</v>
          </cell>
          <cell r="D196">
            <v>90</v>
          </cell>
          <cell r="E196">
            <v>2424</v>
          </cell>
          <cell r="F196">
            <v>90</v>
          </cell>
          <cell r="G196">
            <v>2832757.666666667</v>
          </cell>
          <cell r="H196" t="str">
            <v>;;=SUM(F37:G37);</v>
          </cell>
          <cell r="I196" t="str">
            <v>.</v>
          </cell>
        </row>
        <row r="197">
          <cell r="A197">
            <v>76</v>
          </cell>
          <cell r="B197" t="str">
            <v>Brazil</v>
          </cell>
          <cell r="C197">
            <v>1997</v>
          </cell>
          <cell r="D197">
            <v>90</v>
          </cell>
          <cell r="E197">
            <v>2024</v>
          </cell>
          <cell r="F197">
            <v>90</v>
          </cell>
          <cell r="G197">
            <v>14968939.666666666</v>
          </cell>
          <cell r="H197" t="str">
            <v>;;=SUM(F38:G38);</v>
          </cell>
          <cell r="I197" t="str">
            <v>.</v>
          </cell>
        </row>
        <row r="198">
          <cell r="A198">
            <v>76</v>
          </cell>
          <cell r="B198" t="str">
            <v>Brazil</v>
          </cell>
          <cell r="C198">
            <v>1997</v>
          </cell>
          <cell r="D198">
            <v>90</v>
          </cell>
          <cell r="E198">
            <v>2525</v>
          </cell>
          <cell r="F198">
            <v>90</v>
          </cell>
          <cell r="G198">
            <v>2776901.666666666</v>
          </cell>
          <cell r="H198" t="str">
            <v>;;=SUM(F39:G39);</v>
          </cell>
          <cell r="I198" t="str">
            <v>.</v>
          </cell>
        </row>
        <row r="199">
          <cell r="A199">
            <v>76</v>
          </cell>
          <cell r="B199" t="str">
            <v>Brazil</v>
          </cell>
          <cell r="C199">
            <v>1997</v>
          </cell>
          <cell r="D199">
            <v>90</v>
          </cell>
          <cell r="E199">
            <v>2626</v>
          </cell>
          <cell r="F199">
            <v>90</v>
          </cell>
          <cell r="G199">
            <v>2760054.3333333335</v>
          </cell>
          <cell r="H199" t="str">
            <v>;;=SUM(F40:G40);</v>
          </cell>
          <cell r="I199" t="str">
            <v>.</v>
          </cell>
        </row>
        <row r="200">
          <cell r="A200">
            <v>76</v>
          </cell>
          <cell r="B200" t="str">
            <v>Brazil</v>
          </cell>
          <cell r="C200">
            <v>1997</v>
          </cell>
          <cell r="D200">
            <v>90</v>
          </cell>
          <cell r="E200">
            <v>2727</v>
          </cell>
          <cell r="F200">
            <v>90</v>
          </cell>
          <cell r="G200">
            <v>2651143.6666666665</v>
          </cell>
          <cell r="H200" t="str">
            <v>;;=SUM(F41:G41);</v>
          </cell>
          <cell r="I200" t="str">
            <v>.</v>
          </cell>
        </row>
        <row r="201">
          <cell r="A201">
            <v>76</v>
          </cell>
          <cell r="B201" t="str">
            <v>Brazil</v>
          </cell>
          <cell r="C201">
            <v>1997</v>
          </cell>
          <cell r="D201">
            <v>90</v>
          </cell>
          <cell r="E201">
            <v>2828</v>
          </cell>
          <cell r="F201">
            <v>90</v>
          </cell>
          <cell r="G201">
            <v>2584853.3333333335</v>
          </cell>
          <cell r="H201" t="str">
            <v>;;=SUM(F42:G42);</v>
          </cell>
          <cell r="I201" t="str">
            <v>.</v>
          </cell>
        </row>
        <row r="202">
          <cell r="A202">
            <v>76</v>
          </cell>
          <cell r="B202" t="str">
            <v>Brazil</v>
          </cell>
          <cell r="C202">
            <v>1997</v>
          </cell>
          <cell r="D202">
            <v>90</v>
          </cell>
          <cell r="E202">
            <v>2929</v>
          </cell>
          <cell r="F202">
            <v>90</v>
          </cell>
          <cell r="G202">
            <v>2543132.3333333335</v>
          </cell>
          <cell r="H202" t="str">
            <v>;;=SUM(F43:G43);</v>
          </cell>
          <cell r="I202" t="str">
            <v>.</v>
          </cell>
        </row>
        <row r="203">
          <cell r="A203">
            <v>76</v>
          </cell>
          <cell r="B203" t="str">
            <v>Brazil</v>
          </cell>
          <cell r="C203">
            <v>1997</v>
          </cell>
          <cell r="D203">
            <v>90</v>
          </cell>
          <cell r="E203">
            <v>2529</v>
          </cell>
          <cell r="F203">
            <v>90</v>
          </cell>
          <cell r="G203">
            <v>13316085.333333334</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t="str">
            <v/>
          </cell>
          <cell r="I249" t="str">
            <v>.</v>
          </cell>
        </row>
        <row r="250">
          <cell r="A250">
            <v>376</v>
          </cell>
          <cell r="B250" t="str">
            <v>Israel</v>
          </cell>
          <cell r="C250">
            <v>1998</v>
          </cell>
          <cell r="D250">
            <v>90</v>
          </cell>
          <cell r="E250">
            <v>300</v>
          </cell>
          <cell r="F250">
            <v>90</v>
          </cell>
          <cell r="G250">
            <v>367540</v>
          </cell>
          <cell r="H250" t="str">
            <v/>
          </cell>
          <cell r="I250" t="str">
            <v>.</v>
          </cell>
        </row>
        <row r="251">
          <cell r="A251">
            <v>376</v>
          </cell>
          <cell r="B251" t="str">
            <v>Israel</v>
          </cell>
          <cell r="C251">
            <v>1998</v>
          </cell>
          <cell r="D251">
            <v>90</v>
          </cell>
          <cell r="E251">
            <v>303</v>
          </cell>
          <cell r="F251">
            <v>90</v>
          </cell>
          <cell r="G251">
            <v>117687</v>
          </cell>
          <cell r="H251" t="str">
            <v/>
          </cell>
          <cell r="I251" t="str">
            <v>.</v>
          </cell>
        </row>
        <row r="252">
          <cell r="A252">
            <v>376</v>
          </cell>
          <cell r="B252" t="str">
            <v>Israel</v>
          </cell>
          <cell r="C252">
            <v>1998</v>
          </cell>
          <cell r="D252">
            <v>90</v>
          </cell>
          <cell r="E252">
            <v>404</v>
          </cell>
          <cell r="F252">
            <v>90</v>
          </cell>
          <cell r="G252">
            <v>116812</v>
          </cell>
          <cell r="H252" t="str">
            <v/>
          </cell>
          <cell r="I252" t="str">
            <v>.</v>
          </cell>
        </row>
        <row r="253">
          <cell r="A253">
            <v>376</v>
          </cell>
          <cell r="B253" t="str">
            <v>Israel</v>
          </cell>
          <cell r="C253">
            <v>1998</v>
          </cell>
          <cell r="D253">
            <v>90</v>
          </cell>
          <cell r="E253">
            <v>505</v>
          </cell>
          <cell r="F253">
            <v>90</v>
          </cell>
          <cell r="G253">
            <v>115671</v>
          </cell>
          <cell r="H253" t="str">
            <v/>
          </cell>
          <cell r="I253" t="str">
            <v>.</v>
          </cell>
        </row>
        <row r="254">
          <cell r="A254">
            <v>376</v>
          </cell>
          <cell r="B254" t="str">
            <v>Israel</v>
          </cell>
          <cell r="C254">
            <v>1998</v>
          </cell>
          <cell r="D254">
            <v>90</v>
          </cell>
          <cell r="E254">
            <v>606</v>
          </cell>
          <cell r="F254">
            <v>90</v>
          </cell>
          <cell r="G254">
            <v>112264</v>
          </cell>
          <cell r="H254" t="str">
            <v/>
          </cell>
          <cell r="I254" t="str">
            <v>.</v>
          </cell>
        </row>
        <row r="255">
          <cell r="A255">
            <v>376</v>
          </cell>
          <cell r="B255" t="str">
            <v>Israel</v>
          </cell>
          <cell r="C255">
            <v>1998</v>
          </cell>
          <cell r="D255">
            <v>90</v>
          </cell>
          <cell r="E255">
            <v>707</v>
          </cell>
          <cell r="F255">
            <v>90</v>
          </cell>
          <cell r="G255">
            <v>112064</v>
          </cell>
          <cell r="H255" t="str">
            <v/>
          </cell>
          <cell r="I255" t="str">
            <v>.</v>
          </cell>
        </row>
        <row r="256">
          <cell r="A256">
            <v>376</v>
          </cell>
          <cell r="B256" t="str">
            <v>Israel</v>
          </cell>
          <cell r="C256">
            <v>1998</v>
          </cell>
          <cell r="D256">
            <v>90</v>
          </cell>
          <cell r="E256">
            <v>808</v>
          </cell>
          <cell r="F256">
            <v>90</v>
          </cell>
          <cell r="G256">
            <v>110825</v>
          </cell>
          <cell r="H256" t="str">
            <v/>
          </cell>
          <cell r="I256" t="str">
            <v>.</v>
          </cell>
        </row>
        <row r="257">
          <cell r="A257">
            <v>376</v>
          </cell>
          <cell r="B257" t="str">
            <v>Israel</v>
          </cell>
          <cell r="C257">
            <v>1998</v>
          </cell>
          <cell r="D257">
            <v>90</v>
          </cell>
          <cell r="E257">
            <v>909</v>
          </cell>
          <cell r="F257">
            <v>90</v>
          </cell>
          <cell r="G257">
            <v>110475</v>
          </cell>
          <cell r="H257" t="str">
            <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t="str">
            <v/>
          </cell>
          <cell r="I391" t="str">
            <v>.</v>
          </cell>
        </row>
        <row r="392">
          <cell r="A392">
            <v>246</v>
          </cell>
          <cell r="B392" t="str">
            <v>Finland</v>
          </cell>
          <cell r="C392">
            <v>1998</v>
          </cell>
          <cell r="D392">
            <v>90</v>
          </cell>
          <cell r="E392">
            <v>303</v>
          </cell>
          <cell r="F392">
            <v>90</v>
          </cell>
          <cell r="G392">
            <v>65083</v>
          </cell>
          <cell r="H392" t="str">
            <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t="str">
            <v/>
          </cell>
          <cell r="I447" t="str">
            <v>.</v>
          </cell>
        </row>
        <row r="448">
          <cell r="A448">
            <v>246</v>
          </cell>
          <cell r="B448" t="str">
            <v>Finland</v>
          </cell>
          <cell r="C448">
            <v>1998</v>
          </cell>
          <cell r="D448">
            <v>90</v>
          </cell>
          <cell r="E448">
            <v>505</v>
          </cell>
          <cell r="F448">
            <v>90</v>
          </cell>
          <cell r="G448">
            <v>66894</v>
          </cell>
          <cell r="H448" t="str">
            <v/>
          </cell>
          <cell r="I448" t="str">
            <v>.</v>
          </cell>
        </row>
        <row r="449">
          <cell r="A449">
            <v>246</v>
          </cell>
          <cell r="B449" t="str">
            <v>Finland</v>
          </cell>
          <cell r="C449">
            <v>1998</v>
          </cell>
          <cell r="D449">
            <v>90</v>
          </cell>
          <cell r="E449">
            <v>606</v>
          </cell>
          <cell r="F449">
            <v>90</v>
          </cell>
          <cell r="G449">
            <v>65701</v>
          </cell>
          <cell r="H449" t="str">
            <v/>
          </cell>
          <cell r="I449" t="str">
            <v>.</v>
          </cell>
        </row>
        <row r="450">
          <cell r="A450">
            <v>246</v>
          </cell>
          <cell r="B450" t="str">
            <v>Finland</v>
          </cell>
          <cell r="C450">
            <v>1998</v>
          </cell>
          <cell r="D450">
            <v>90</v>
          </cell>
          <cell r="E450">
            <v>707</v>
          </cell>
          <cell r="F450">
            <v>90</v>
          </cell>
          <cell r="G450">
            <v>66225</v>
          </cell>
          <cell r="H450" t="str">
            <v/>
          </cell>
          <cell r="I450" t="str">
            <v>.</v>
          </cell>
        </row>
        <row r="451">
          <cell r="A451">
            <v>246</v>
          </cell>
          <cell r="B451" t="str">
            <v>Finland</v>
          </cell>
          <cell r="C451">
            <v>1998</v>
          </cell>
          <cell r="D451">
            <v>90</v>
          </cell>
          <cell r="E451">
            <v>808</v>
          </cell>
          <cell r="F451">
            <v>90</v>
          </cell>
          <cell r="G451">
            <v>64231</v>
          </cell>
          <cell r="H451" t="str">
            <v/>
          </cell>
          <cell r="I451" t="str">
            <v>.</v>
          </cell>
        </row>
        <row r="452">
          <cell r="A452">
            <v>246</v>
          </cell>
          <cell r="B452" t="str">
            <v>Finland</v>
          </cell>
          <cell r="C452">
            <v>1998</v>
          </cell>
          <cell r="D452">
            <v>90</v>
          </cell>
          <cell r="E452">
            <v>909</v>
          </cell>
          <cell r="F452">
            <v>90</v>
          </cell>
          <cell r="G452">
            <v>64302</v>
          </cell>
          <cell r="H452" t="str">
            <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t="str">
            <v/>
          </cell>
          <cell r="I454" t="str">
            <v>.</v>
          </cell>
        </row>
        <row r="455">
          <cell r="A455">
            <v>246</v>
          </cell>
          <cell r="B455" t="str">
            <v>Finland</v>
          </cell>
          <cell r="C455">
            <v>1998</v>
          </cell>
          <cell r="D455">
            <v>90</v>
          </cell>
          <cell r="E455">
            <v>1111</v>
          </cell>
          <cell r="F455">
            <v>90</v>
          </cell>
          <cell r="G455">
            <v>61890</v>
          </cell>
          <cell r="H455" t="str">
            <v/>
          </cell>
          <cell r="I455" t="str">
            <v>.</v>
          </cell>
        </row>
        <row r="456">
          <cell r="A456">
            <v>246</v>
          </cell>
          <cell r="B456" t="str">
            <v>Finland</v>
          </cell>
          <cell r="C456">
            <v>1998</v>
          </cell>
          <cell r="D456">
            <v>90</v>
          </cell>
          <cell r="E456">
            <v>1212</v>
          </cell>
          <cell r="F456">
            <v>90</v>
          </cell>
          <cell r="G456">
            <v>63955</v>
          </cell>
          <cell r="H456" t="str">
            <v/>
          </cell>
          <cell r="I456" t="str">
            <v>.</v>
          </cell>
        </row>
        <row r="457">
          <cell r="A457">
            <v>246</v>
          </cell>
          <cell r="B457" t="str">
            <v>Finland</v>
          </cell>
          <cell r="C457">
            <v>1998</v>
          </cell>
          <cell r="D457">
            <v>90</v>
          </cell>
          <cell r="E457">
            <v>1313</v>
          </cell>
          <cell r="F457">
            <v>90</v>
          </cell>
          <cell r="G457">
            <v>66382</v>
          </cell>
          <cell r="H457" t="str">
            <v/>
          </cell>
          <cell r="I457" t="str">
            <v>.</v>
          </cell>
        </row>
        <row r="458">
          <cell r="A458">
            <v>246</v>
          </cell>
          <cell r="B458" t="str">
            <v>Finland</v>
          </cell>
          <cell r="C458">
            <v>1998</v>
          </cell>
          <cell r="D458">
            <v>90</v>
          </cell>
          <cell r="E458">
            <v>1414</v>
          </cell>
          <cell r="F458">
            <v>90</v>
          </cell>
          <cell r="G458">
            <v>68111</v>
          </cell>
          <cell r="H458" t="str">
            <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t="str">
            <v/>
          </cell>
          <cell r="I460" t="str">
            <v>.</v>
          </cell>
        </row>
        <row r="461">
          <cell r="A461">
            <v>246</v>
          </cell>
          <cell r="B461" t="str">
            <v>Finland</v>
          </cell>
          <cell r="C461">
            <v>1998</v>
          </cell>
          <cell r="D461">
            <v>90</v>
          </cell>
          <cell r="E461">
            <v>1616</v>
          </cell>
          <cell r="F461">
            <v>90</v>
          </cell>
          <cell r="G461">
            <v>65031</v>
          </cell>
          <cell r="H461" t="str">
            <v/>
          </cell>
          <cell r="I461" t="str">
            <v>.</v>
          </cell>
        </row>
        <row r="462">
          <cell r="A462">
            <v>246</v>
          </cell>
          <cell r="B462" t="str">
            <v>Finland</v>
          </cell>
          <cell r="C462">
            <v>1998</v>
          </cell>
          <cell r="D462">
            <v>90</v>
          </cell>
          <cell r="E462">
            <v>1717</v>
          </cell>
          <cell r="F462">
            <v>90</v>
          </cell>
          <cell r="G462">
            <v>64635</v>
          </cell>
          <cell r="H462" t="str">
            <v/>
          </cell>
          <cell r="I462" t="str">
            <v>.</v>
          </cell>
        </row>
        <row r="463">
          <cell r="A463">
            <v>246</v>
          </cell>
          <cell r="B463" t="str">
            <v>Finland</v>
          </cell>
          <cell r="C463">
            <v>1998</v>
          </cell>
          <cell r="D463">
            <v>90</v>
          </cell>
          <cell r="E463">
            <v>1818</v>
          </cell>
          <cell r="F463">
            <v>90</v>
          </cell>
          <cell r="G463">
            <v>64701</v>
          </cell>
          <cell r="H463" t="str">
            <v/>
          </cell>
          <cell r="I463" t="str">
            <v>.</v>
          </cell>
        </row>
        <row r="464">
          <cell r="A464">
            <v>246</v>
          </cell>
          <cell r="B464" t="str">
            <v>Finland</v>
          </cell>
          <cell r="C464">
            <v>1998</v>
          </cell>
          <cell r="D464">
            <v>90</v>
          </cell>
          <cell r="E464">
            <v>1919</v>
          </cell>
          <cell r="F464">
            <v>90</v>
          </cell>
          <cell r="G464">
            <v>65005</v>
          </cell>
          <cell r="H464" t="str">
            <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t="str">
            <v/>
          </cell>
          <cell r="I466" t="str">
            <v>.</v>
          </cell>
        </row>
        <row r="467">
          <cell r="A467">
            <v>246</v>
          </cell>
          <cell r="B467" t="str">
            <v>Finland</v>
          </cell>
          <cell r="C467">
            <v>1998</v>
          </cell>
          <cell r="D467">
            <v>90</v>
          </cell>
          <cell r="E467">
            <v>2121</v>
          </cell>
          <cell r="F467">
            <v>90</v>
          </cell>
          <cell r="G467">
            <v>66828</v>
          </cell>
          <cell r="H467" t="str">
            <v/>
          </cell>
          <cell r="I467" t="str">
            <v>.</v>
          </cell>
        </row>
        <row r="468">
          <cell r="A468">
            <v>246</v>
          </cell>
          <cell r="B468" t="str">
            <v>Finland</v>
          </cell>
          <cell r="C468">
            <v>1998</v>
          </cell>
          <cell r="D468">
            <v>90</v>
          </cell>
          <cell r="E468">
            <v>2222</v>
          </cell>
          <cell r="F468">
            <v>90</v>
          </cell>
          <cell r="G468">
            <v>65454</v>
          </cell>
          <cell r="H468" t="str">
            <v/>
          </cell>
          <cell r="I468" t="str">
            <v>.</v>
          </cell>
        </row>
        <row r="469">
          <cell r="A469">
            <v>246</v>
          </cell>
          <cell r="B469" t="str">
            <v>Finland</v>
          </cell>
          <cell r="C469">
            <v>1998</v>
          </cell>
          <cell r="D469">
            <v>90</v>
          </cell>
          <cell r="E469">
            <v>2323</v>
          </cell>
          <cell r="F469">
            <v>90</v>
          </cell>
          <cell r="G469">
            <v>62428</v>
          </cell>
          <cell r="H469" t="str">
            <v/>
          </cell>
          <cell r="I469" t="str">
            <v>.</v>
          </cell>
        </row>
        <row r="470">
          <cell r="A470">
            <v>246</v>
          </cell>
          <cell r="B470" t="str">
            <v>Finland</v>
          </cell>
          <cell r="C470">
            <v>1998</v>
          </cell>
          <cell r="D470">
            <v>90</v>
          </cell>
          <cell r="E470">
            <v>2424</v>
          </cell>
          <cell r="F470">
            <v>90</v>
          </cell>
          <cell r="G470">
            <v>57007</v>
          </cell>
          <cell r="H470" t="str">
            <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t="str">
            <v/>
          </cell>
          <cell r="I472" t="str">
            <v>.</v>
          </cell>
        </row>
        <row r="473">
          <cell r="A473">
            <v>246</v>
          </cell>
          <cell r="B473" t="str">
            <v>Finland</v>
          </cell>
          <cell r="C473">
            <v>1998</v>
          </cell>
          <cell r="D473">
            <v>90</v>
          </cell>
          <cell r="E473">
            <v>2626</v>
          </cell>
          <cell r="F473">
            <v>90</v>
          </cell>
          <cell r="G473">
            <v>61488</v>
          </cell>
          <cell r="H473" t="str">
            <v/>
          </cell>
          <cell r="I473" t="str">
            <v>.</v>
          </cell>
        </row>
        <row r="474">
          <cell r="A474">
            <v>246</v>
          </cell>
          <cell r="B474" t="str">
            <v>Finland</v>
          </cell>
          <cell r="C474">
            <v>1998</v>
          </cell>
          <cell r="D474">
            <v>90</v>
          </cell>
          <cell r="E474">
            <v>2727</v>
          </cell>
          <cell r="F474">
            <v>90</v>
          </cell>
          <cell r="G474">
            <v>63848</v>
          </cell>
          <cell r="H474" t="str">
            <v/>
          </cell>
          <cell r="I474" t="str">
            <v>.</v>
          </cell>
        </row>
        <row r="475">
          <cell r="A475">
            <v>246</v>
          </cell>
          <cell r="B475" t="str">
            <v>Finland</v>
          </cell>
          <cell r="C475">
            <v>1998</v>
          </cell>
          <cell r="D475">
            <v>90</v>
          </cell>
          <cell r="E475">
            <v>2828</v>
          </cell>
          <cell r="F475">
            <v>90</v>
          </cell>
          <cell r="G475">
            <v>65604</v>
          </cell>
          <cell r="H475" t="str">
            <v/>
          </cell>
          <cell r="I475" t="str">
            <v>.</v>
          </cell>
        </row>
        <row r="476">
          <cell r="A476">
            <v>246</v>
          </cell>
          <cell r="B476" t="str">
            <v>Finland</v>
          </cell>
          <cell r="C476">
            <v>1998</v>
          </cell>
          <cell r="D476">
            <v>90</v>
          </cell>
          <cell r="E476">
            <v>2929</v>
          </cell>
          <cell r="F476">
            <v>90</v>
          </cell>
          <cell r="G476">
            <v>70701</v>
          </cell>
          <cell r="H476" t="str">
            <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t="str">
            <v/>
          </cell>
          <cell r="I478" t="str">
            <v>.</v>
          </cell>
        </row>
        <row r="479">
          <cell r="A479">
            <v>246</v>
          </cell>
          <cell r="B479" t="str">
            <v>Finland</v>
          </cell>
          <cell r="C479">
            <v>1998</v>
          </cell>
          <cell r="D479">
            <v>90</v>
          </cell>
          <cell r="E479">
            <v>3539</v>
          </cell>
          <cell r="F479">
            <v>90</v>
          </cell>
          <cell r="G479">
            <v>378530</v>
          </cell>
          <cell r="H479" t="str">
            <v/>
          </cell>
          <cell r="I479" t="str">
            <v>.</v>
          </cell>
        </row>
        <row r="480">
          <cell r="A480">
            <v>246</v>
          </cell>
          <cell r="B480" t="str">
            <v>Finland</v>
          </cell>
          <cell r="C480">
            <v>1998</v>
          </cell>
          <cell r="D480">
            <v>90</v>
          </cell>
          <cell r="E480">
            <v>4099</v>
          </cell>
          <cell r="F480">
            <v>90</v>
          </cell>
          <cell r="G480">
            <v>2467452</v>
          </cell>
          <cell r="H480" t="str">
            <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t="str">
            <v/>
          </cell>
          <cell r="I699" t="str">
            <v>.</v>
          </cell>
        </row>
        <row r="700">
          <cell r="A700">
            <v>616</v>
          </cell>
          <cell r="B700" t="str">
            <v>Poland</v>
          </cell>
          <cell r="C700">
            <v>1998</v>
          </cell>
          <cell r="D700">
            <v>90</v>
          </cell>
          <cell r="E700">
            <v>2024</v>
          </cell>
          <cell r="F700">
            <v>90</v>
          </cell>
          <cell r="G700">
            <v>3042845</v>
          </cell>
          <cell r="H700" t="str">
            <v/>
          </cell>
          <cell r="I700" t="str">
            <v>.</v>
          </cell>
        </row>
        <row r="701">
          <cell r="A701">
            <v>616</v>
          </cell>
          <cell r="B701" t="str">
            <v>Poland</v>
          </cell>
          <cell r="C701">
            <v>1998</v>
          </cell>
          <cell r="D701">
            <v>90</v>
          </cell>
          <cell r="E701">
            <v>2525</v>
          </cell>
          <cell r="F701">
            <v>90</v>
          </cell>
          <cell r="G701">
            <v>556467</v>
          </cell>
          <cell r="H701" t="str">
            <v/>
          </cell>
          <cell r="I701" t="str">
            <v>.</v>
          </cell>
        </row>
        <row r="702">
          <cell r="A702">
            <v>616</v>
          </cell>
          <cell r="B702" t="str">
            <v>Poland</v>
          </cell>
          <cell r="C702">
            <v>1998</v>
          </cell>
          <cell r="D702">
            <v>90</v>
          </cell>
          <cell r="E702">
            <v>2626</v>
          </cell>
          <cell r="F702">
            <v>90</v>
          </cell>
          <cell r="G702">
            <v>533137</v>
          </cell>
          <cell r="H702" t="str">
            <v/>
          </cell>
          <cell r="I702" t="str">
            <v>.</v>
          </cell>
        </row>
        <row r="703">
          <cell r="A703">
            <v>616</v>
          </cell>
          <cell r="B703" t="str">
            <v>Poland</v>
          </cell>
          <cell r="C703">
            <v>1998</v>
          </cell>
          <cell r="D703">
            <v>90</v>
          </cell>
          <cell r="E703">
            <v>2727</v>
          </cell>
          <cell r="F703">
            <v>90</v>
          </cell>
          <cell r="G703">
            <v>515580</v>
          </cell>
          <cell r="H703" t="str">
            <v/>
          </cell>
          <cell r="I703" t="str">
            <v>.</v>
          </cell>
        </row>
        <row r="704">
          <cell r="A704">
            <v>616</v>
          </cell>
          <cell r="B704" t="str">
            <v>Poland</v>
          </cell>
          <cell r="C704">
            <v>1998</v>
          </cell>
          <cell r="D704">
            <v>90</v>
          </cell>
          <cell r="E704">
            <v>2828</v>
          </cell>
          <cell r="F704">
            <v>90</v>
          </cell>
          <cell r="G704">
            <v>488328</v>
          </cell>
          <cell r="H704" t="str">
            <v/>
          </cell>
          <cell r="I704" t="str">
            <v>.</v>
          </cell>
        </row>
        <row r="705">
          <cell r="A705">
            <v>616</v>
          </cell>
          <cell r="B705" t="str">
            <v>Poland</v>
          </cell>
          <cell r="C705">
            <v>1998</v>
          </cell>
          <cell r="D705">
            <v>90</v>
          </cell>
          <cell r="E705">
            <v>2929</v>
          </cell>
          <cell r="F705">
            <v>90</v>
          </cell>
          <cell r="G705">
            <v>487449</v>
          </cell>
          <cell r="H705" t="str">
            <v/>
          </cell>
          <cell r="I705" t="str">
            <v>.</v>
          </cell>
        </row>
        <row r="706">
          <cell r="A706">
            <v>616</v>
          </cell>
          <cell r="B706" t="str">
            <v>Poland</v>
          </cell>
          <cell r="C706">
            <v>1998</v>
          </cell>
          <cell r="D706">
            <v>90</v>
          </cell>
          <cell r="E706">
            <v>2529</v>
          </cell>
          <cell r="F706">
            <v>90</v>
          </cell>
          <cell r="G706">
            <v>2580961</v>
          </cell>
          <cell r="H706" t="str">
            <v/>
          </cell>
          <cell r="I706" t="str">
            <v>.</v>
          </cell>
        </row>
        <row r="707">
          <cell r="A707">
            <v>616</v>
          </cell>
          <cell r="B707" t="str">
            <v>Poland</v>
          </cell>
          <cell r="C707">
            <v>1998</v>
          </cell>
          <cell r="D707">
            <v>90</v>
          </cell>
          <cell r="E707">
            <v>3034</v>
          </cell>
          <cell r="F707">
            <v>90</v>
          </cell>
          <cell r="G707">
            <v>2477387</v>
          </cell>
          <cell r="H707" t="str">
            <v/>
          </cell>
          <cell r="I707" t="str">
            <v>.</v>
          </cell>
        </row>
        <row r="708">
          <cell r="A708">
            <v>616</v>
          </cell>
          <cell r="B708" t="str">
            <v>Poland</v>
          </cell>
          <cell r="C708">
            <v>1998</v>
          </cell>
          <cell r="D708">
            <v>90</v>
          </cell>
          <cell r="E708">
            <v>3539</v>
          </cell>
          <cell r="F708">
            <v>90</v>
          </cell>
          <cell r="G708">
            <v>2923901</v>
          </cell>
          <cell r="H708" t="str">
            <v/>
          </cell>
          <cell r="I708" t="str">
            <v>.</v>
          </cell>
        </row>
        <row r="709">
          <cell r="A709">
            <v>616</v>
          </cell>
          <cell r="B709" t="str">
            <v>Poland</v>
          </cell>
          <cell r="C709">
            <v>1998</v>
          </cell>
          <cell r="D709">
            <v>90</v>
          </cell>
          <cell r="E709">
            <v>4099</v>
          </cell>
          <cell r="F709">
            <v>90</v>
          </cell>
          <cell r="G709">
            <v>16172889</v>
          </cell>
          <cell r="H709" t="str">
            <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t="str">
            <v/>
          </cell>
          <cell r="I731" t="str">
            <v>.</v>
          </cell>
        </row>
        <row r="732">
          <cell r="A732">
            <v>756</v>
          </cell>
          <cell r="B732" t="str">
            <v>Switzerland</v>
          </cell>
          <cell r="C732">
            <v>1998</v>
          </cell>
          <cell r="D732">
            <v>90</v>
          </cell>
          <cell r="E732">
            <v>300</v>
          </cell>
          <cell r="F732">
            <v>90</v>
          </cell>
          <cell r="G732">
            <v>243663</v>
          </cell>
          <cell r="H732" t="str">
            <v/>
          </cell>
          <cell r="I732" t="str">
            <v>.</v>
          </cell>
        </row>
        <row r="733">
          <cell r="A733">
            <v>756</v>
          </cell>
          <cell r="B733" t="str">
            <v>Switzerland</v>
          </cell>
          <cell r="C733">
            <v>1998</v>
          </cell>
          <cell r="D733">
            <v>90</v>
          </cell>
          <cell r="E733">
            <v>303</v>
          </cell>
          <cell r="F733">
            <v>90</v>
          </cell>
          <cell r="G733">
            <v>82405</v>
          </cell>
          <cell r="H733" t="str">
            <v/>
          </cell>
          <cell r="I733" t="str">
            <v>.</v>
          </cell>
        </row>
        <row r="734">
          <cell r="A734">
            <v>756</v>
          </cell>
          <cell r="B734" t="str">
            <v>Switzerland</v>
          </cell>
          <cell r="C734">
            <v>1998</v>
          </cell>
          <cell r="D734">
            <v>90</v>
          </cell>
          <cell r="E734">
            <v>404</v>
          </cell>
          <cell r="F734">
            <v>90</v>
          </cell>
          <cell r="G734">
            <v>83533</v>
          </cell>
          <cell r="H734" t="str">
            <v/>
          </cell>
          <cell r="I734" t="str">
            <v>.</v>
          </cell>
        </row>
        <row r="735">
          <cell r="A735">
            <v>756</v>
          </cell>
          <cell r="B735" t="str">
            <v>Switzerland</v>
          </cell>
          <cell r="C735">
            <v>1998</v>
          </cell>
          <cell r="D735">
            <v>90</v>
          </cell>
          <cell r="E735">
            <v>505</v>
          </cell>
          <cell r="F735">
            <v>90</v>
          </cell>
          <cell r="G735">
            <v>86784</v>
          </cell>
          <cell r="H735" t="str">
            <v/>
          </cell>
          <cell r="I735" t="str">
            <v>.</v>
          </cell>
        </row>
        <row r="736">
          <cell r="A736">
            <v>756</v>
          </cell>
          <cell r="B736" t="str">
            <v>Switzerland</v>
          </cell>
          <cell r="C736">
            <v>1998</v>
          </cell>
          <cell r="D736">
            <v>90</v>
          </cell>
          <cell r="E736">
            <v>606</v>
          </cell>
          <cell r="F736">
            <v>90</v>
          </cell>
          <cell r="G736">
            <v>86947</v>
          </cell>
          <cell r="H736" t="str">
            <v/>
          </cell>
          <cell r="I736" t="str">
            <v>.</v>
          </cell>
        </row>
        <row r="737">
          <cell r="A737">
            <v>756</v>
          </cell>
          <cell r="B737" t="str">
            <v>Switzerland</v>
          </cell>
          <cell r="C737">
            <v>1998</v>
          </cell>
          <cell r="D737">
            <v>90</v>
          </cell>
          <cell r="E737">
            <v>707</v>
          </cell>
          <cell r="F737">
            <v>90</v>
          </cell>
          <cell r="G737">
            <v>86695</v>
          </cell>
          <cell r="H737" t="str">
            <v/>
          </cell>
          <cell r="I737" t="str">
            <v>.</v>
          </cell>
        </row>
        <row r="738">
          <cell r="A738">
            <v>756</v>
          </cell>
          <cell r="B738" t="str">
            <v>Switzerland</v>
          </cell>
          <cell r="C738">
            <v>1998</v>
          </cell>
          <cell r="D738">
            <v>90</v>
          </cell>
          <cell r="E738">
            <v>808</v>
          </cell>
          <cell r="F738">
            <v>90</v>
          </cell>
          <cell r="G738">
            <v>84731</v>
          </cell>
          <cell r="H738" t="str">
            <v/>
          </cell>
          <cell r="I738" t="str">
            <v>.</v>
          </cell>
        </row>
        <row r="739">
          <cell r="A739">
            <v>756</v>
          </cell>
          <cell r="B739" t="str">
            <v>Switzerland</v>
          </cell>
          <cell r="C739">
            <v>1998</v>
          </cell>
          <cell r="D739">
            <v>90</v>
          </cell>
          <cell r="E739">
            <v>909</v>
          </cell>
          <cell r="F739">
            <v>90</v>
          </cell>
          <cell r="G739">
            <v>85031</v>
          </cell>
          <cell r="H739" t="str">
            <v/>
          </cell>
          <cell r="I739" t="str">
            <v>.</v>
          </cell>
        </row>
        <row r="740">
          <cell r="A740">
            <v>756</v>
          </cell>
          <cell r="B740" t="str">
            <v>Switzerland</v>
          </cell>
          <cell r="C740">
            <v>1998</v>
          </cell>
          <cell r="D740">
            <v>90</v>
          </cell>
          <cell r="E740">
            <v>509</v>
          </cell>
          <cell r="F740">
            <v>90</v>
          </cell>
          <cell r="G740">
            <v>430188</v>
          </cell>
          <cell r="H740" t="str">
            <v/>
          </cell>
          <cell r="I740" t="str">
            <v>.</v>
          </cell>
        </row>
        <row r="741">
          <cell r="A741">
            <v>756</v>
          </cell>
          <cell r="B741" t="str">
            <v>Switzerland</v>
          </cell>
          <cell r="C741">
            <v>1998</v>
          </cell>
          <cell r="D741">
            <v>90</v>
          </cell>
          <cell r="E741">
            <v>1010</v>
          </cell>
          <cell r="F741">
            <v>90</v>
          </cell>
          <cell r="G741">
            <v>81884</v>
          </cell>
          <cell r="H741" t="str">
            <v/>
          </cell>
          <cell r="I741" t="str">
            <v>.</v>
          </cell>
        </row>
        <row r="742">
          <cell r="A742">
            <v>756</v>
          </cell>
          <cell r="B742" t="str">
            <v>Switzerland</v>
          </cell>
          <cell r="C742">
            <v>1998</v>
          </cell>
          <cell r="D742">
            <v>90</v>
          </cell>
          <cell r="E742">
            <v>1111</v>
          </cell>
          <cell r="F742">
            <v>90</v>
          </cell>
          <cell r="G742">
            <v>82436</v>
          </cell>
          <cell r="H742" t="str">
            <v/>
          </cell>
          <cell r="I742" t="str">
            <v>.</v>
          </cell>
        </row>
        <row r="743">
          <cell r="A743">
            <v>756</v>
          </cell>
          <cell r="B743" t="str">
            <v>Switzerland</v>
          </cell>
          <cell r="C743">
            <v>1998</v>
          </cell>
          <cell r="D743">
            <v>90</v>
          </cell>
          <cell r="E743">
            <v>1212</v>
          </cell>
          <cell r="F743">
            <v>90</v>
          </cell>
          <cell r="G743">
            <v>81726</v>
          </cell>
          <cell r="H743" t="str">
            <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t="str">
            <v/>
          </cell>
          <cell r="I796" t="str">
            <v>.</v>
          </cell>
        </row>
        <row r="797">
          <cell r="A797">
            <v>616</v>
          </cell>
          <cell r="B797" t="str">
            <v>Poland</v>
          </cell>
          <cell r="C797">
            <v>1998</v>
          </cell>
          <cell r="D797">
            <v>90</v>
          </cell>
          <cell r="E797">
            <v>300</v>
          </cell>
          <cell r="F797">
            <v>90</v>
          </cell>
          <cell r="G797">
            <v>1259019</v>
          </cell>
          <cell r="H797" t="str">
            <v/>
          </cell>
          <cell r="I797" t="str">
            <v>.</v>
          </cell>
        </row>
        <row r="798">
          <cell r="A798">
            <v>616</v>
          </cell>
          <cell r="B798" t="str">
            <v>Poland</v>
          </cell>
          <cell r="C798">
            <v>1998</v>
          </cell>
          <cell r="D798">
            <v>90</v>
          </cell>
          <cell r="E798">
            <v>303</v>
          </cell>
          <cell r="F798">
            <v>90</v>
          </cell>
          <cell r="G798">
            <v>473419</v>
          </cell>
          <cell r="H798" t="str">
            <v/>
          </cell>
          <cell r="I798" t="str">
            <v>.</v>
          </cell>
        </row>
        <row r="799">
          <cell r="A799">
            <v>616</v>
          </cell>
          <cell r="B799" t="str">
            <v>Poland</v>
          </cell>
          <cell r="C799">
            <v>1998</v>
          </cell>
          <cell r="D799">
            <v>90</v>
          </cell>
          <cell r="E799">
            <v>404</v>
          </cell>
          <cell r="F799">
            <v>90</v>
          </cell>
          <cell r="G799">
            <v>485630</v>
          </cell>
          <cell r="H799" t="str">
            <v/>
          </cell>
          <cell r="I799" t="str">
            <v>.</v>
          </cell>
        </row>
        <row r="800">
          <cell r="A800">
            <v>616</v>
          </cell>
          <cell r="B800" t="str">
            <v>Poland</v>
          </cell>
          <cell r="C800">
            <v>1998</v>
          </cell>
          <cell r="D800">
            <v>90</v>
          </cell>
          <cell r="E800">
            <v>505</v>
          </cell>
          <cell r="F800">
            <v>90</v>
          </cell>
          <cell r="G800">
            <v>505358</v>
          </cell>
          <cell r="H800" t="str">
            <v/>
          </cell>
          <cell r="I800" t="str">
            <v>.</v>
          </cell>
        </row>
        <row r="801">
          <cell r="A801">
            <v>616</v>
          </cell>
          <cell r="B801" t="str">
            <v>Poland</v>
          </cell>
          <cell r="C801">
            <v>1998</v>
          </cell>
          <cell r="D801">
            <v>90</v>
          </cell>
          <cell r="E801">
            <v>606</v>
          </cell>
          <cell r="F801">
            <v>90</v>
          </cell>
          <cell r="G801">
            <v>536587</v>
          </cell>
          <cell r="H801" t="str">
            <v/>
          </cell>
          <cell r="I801" t="str">
            <v>.</v>
          </cell>
        </row>
        <row r="802">
          <cell r="A802">
            <v>616</v>
          </cell>
          <cell r="B802" t="str">
            <v>Poland</v>
          </cell>
          <cell r="C802">
            <v>1998</v>
          </cell>
          <cell r="D802">
            <v>90</v>
          </cell>
          <cell r="E802">
            <v>707</v>
          </cell>
          <cell r="F802">
            <v>90</v>
          </cell>
          <cell r="G802">
            <v>535531</v>
          </cell>
          <cell r="H802" t="str">
            <v/>
          </cell>
          <cell r="I802" t="str">
            <v>.</v>
          </cell>
        </row>
        <row r="803">
          <cell r="A803">
            <v>616</v>
          </cell>
          <cell r="B803" t="str">
            <v>Poland</v>
          </cell>
          <cell r="C803">
            <v>1998</v>
          </cell>
          <cell r="D803">
            <v>90</v>
          </cell>
          <cell r="E803">
            <v>808</v>
          </cell>
          <cell r="F803">
            <v>90</v>
          </cell>
          <cell r="G803">
            <v>551948</v>
          </cell>
          <cell r="H803" t="str">
            <v/>
          </cell>
          <cell r="I803" t="str">
            <v>.</v>
          </cell>
        </row>
        <row r="804">
          <cell r="A804">
            <v>616</v>
          </cell>
          <cell r="B804" t="str">
            <v>Poland</v>
          </cell>
          <cell r="C804">
            <v>1998</v>
          </cell>
          <cell r="D804">
            <v>90</v>
          </cell>
          <cell r="E804">
            <v>909</v>
          </cell>
          <cell r="F804">
            <v>90</v>
          </cell>
          <cell r="G804">
            <v>575461</v>
          </cell>
          <cell r="H804" t="str">
            <v/>
          </cell>
          <cell r="I804" t="str">
            <v>.</v>
          </cell>
        </row>
        <row r="805">
          <cell r="A805">
            <v>616</v>
          </cell>
          <cell r="B805" t="str">
            <v>Poland</v>
          </cell>
          <cell r="C805">
            <v>1998</v>
          </cell>
          <cell r="D805">
            <v>90</v>
          </cell>
          <cell r="E805">
            <v>509</v>
          </cell>
          <cell r="F805">
            <v>90</v>
          </cell>
          <cell r="G805">
            <v>2704885</v>
          </cell>
          <cell r="H805" t="str">
            <v/>
          </cell>
          <cell r="I805" t="str">
            <v>.</v>
          </cell>
        </row>
        <row r="806">
          <cell r="A806">
            <v>616</v>
          </cell>
          <cell r="B806" t="str">
            <v>Poland</v>
          </cell>
          <cell r="C806">
            <v>1998</v>
          </cell>
          <cell r="D806">
            <v>90</v>
          </cell>
          <cell r="E806">
            <v>1010</v>
          </cell>
          <cell r="F806">
            <v>90</v>
          </cell>
          <cell r="G806">
            <v>590973</v>
          </cell>
          <cell r="H806" t="str">
            <v/>
          </cell>
          <cell r="I806" t="str">
            <v>.</v>
          </cell>
        </row>
        <row r="807">
          <cell r="A807">
            <v>616</v>
          </cell>
          <cell r="B807" t="str">
            <v>Poland</v>
          </cell>
          <cell r="C807">
            <v>1998</v>
          </cell>
          <cell r="D807">
            <v>90</v>
          </cell>
          <cell r="E807">
            <v>1111</v>
          </cell>
          <cell r="F807">
            <v>90</v>
          </cell>
          <cell r="G807">
            <v>618415</v>
          </cell>
          <cell r="H807" t="str">
            <v/>
          </cell>
          <cell r="I807" t="str">
            <v>.</v>
          </cell>
        </row>
        <row r="808">
          <cell r="A808">
            <v>616</v>
          </cell>
          <cell r="B808" t="str">
            <v>Poland</v>
          </cell>
          <cell r="C808">
            <v>1998</v>
          </cell>
          <cell r="D808">
            <v>90</v>
          </cell>
          <cell r="E808">
            <v>1212</v>
          </cell>
          <cell r="F808">
            <v>90</v>
          </cell>
          <cell r="G808">
            <v>658666</v>
          </cell>
          <cell r="H808" t="str">
            <v/>
          </cell>
          <cell r="I808" t="str">
            <v>.</v>
          </cell>
        </row>
        <row r="809">
          <cell r="A809">
            <v>616</v>
          </cell>
          <cell r="B809" t="str">
            <v>Poland</v>
          </cell>
          <cell r="C809">
            <v>1998</v>
          </cell>
          <cell r="D809">
            <v>90</v>
          </cell>
          <cell r="E809">
            <v>1313</v>
          </cell>
          <cell r="F809">
            <v>90</v>
          </cell>
          <cell r="G809">
            <v>680610</v>
          </cell>
          <cell r="H809" t="str">
            <v/>
          </cell>
          <cell r="I809" t="str">
            <v>.</v>
          </cell>
        </row>
        <row r="810">
          <cell r="A810">
            <v>616</v>
          </cell>
          <cell r="B810" t="str">
            <v>Poland</v>
          </cell>
          <cell r="C810">
            <v>1998</v>
          </cell>
          <cell r="D810">
            <v>90</v>
          </cell>
          <cell r="E810">
            <v>1414</v>
          </cell>
          <cell r="F810">
            <v>90</v>
          </cell>
          <cell r="G810">
            <v>697899</v>
          </cell>
          <cell r="H810" t="str">
            <v/>
          </cell>
          <cell r="I810" t="str">
            <v>.</v>
          </cell>
        </row>
        <row r="811">
          <cell r="A811">
            <v>616</v>
          </cell>
          <cell r="B811" t="str">
            <v>Poland</v>
          </cell>
          <cell r="C811">
            <v>1998</v>
          </cell>
          <cell r="D811">
            <v>90</v>
          </cell>
          <cell r="E811">
            <v>1014</v>
          </cell>
          <cell r="F811">
            <v>90</v>
          </cell>
          <cell r="G811">
            <v>3246563</v>
          </cell>
          <cell r="H811" t="str">
            <v/>
          </cell>
          <cell r="I811" t="str">
            <v>.</v>
          </cell>
        </row>
        <row r="812">
          <cell r="A812">
            <v>616</v>
          </cell>
          <cell r="B812" t="str">
            <v>Poland</v>
          </cell>
          <cell r="C812">
            <v>1998</v>
          </cell>
          <cell r="D812">
            <v>90</v>
          </cell>
          <cell r="E812">
            <v>1515</v>
          </cell>
          <cell r="F812">
            <v>90</v>
          </cell>
          <cell r="G812">
            <v>681410</v>
          </cell>
          <cell r="H812" t="str">
            <v/>
          </cell>
          <cell r="I812" t="str">
            <v>.</v>
          </cell>
        </row>
        <row r="813">
          <cell r="A813">
            <v>616</v>
          </cell>
          <cell r="B813" t="str">
            <v>Poland</v>
          </cell>
          <cell r="C813">
            <v>1998</v>
          </cell>
          <cell r="D813">
            <v>90</v>
          </cell>
          <cell r="E813">
            <v>1616</v>
          </cell>
          <cell r="F813">
            <v>90</v>
          </cell>
          <cell r="G813">
            <v>650224</v>
          </cell>
          <cell r="H813" t="str">
            <v/>
          </cell>
          <cell r="I813" t="str">
            <v>.</v>
          </cell>
        </row>
        <row r="814">
          <cell r="A814">
            <v>616</v>
          </cell>
          <cell r="B814" t="str">
            <v>Poland</v>
          </cell>
          <cell r="C814">
            <v>1998</v>
          </cell>
          <cell r="D814">
            <v>90</v>
          </cell>
          <cell r="E814">
            <v>1717</v>
          </cell>
          <cell r="F814">
            <v>90</v>
          </cell>
          <cell r="G814">
            <v>664388</v>
          </cell>
          <cell r="H814" t="str">
            <v/>
          </cell>
          <cell r="I814" t="str">
            <v>.</v>
          </cell>
        </row>
        <row r="815">
          <cell r="A815">
            <v>616</v>
          </cell>
          <cell r="B815" t="str">
            <v>Poland</v>
          </cell>
          <cell r="C815">
            <v>1998</v>
          </cell>
          <cell r="D815">
            <v>90</v>
          </cell>
          <cell r="E815">
            <v>1818</v>
          </cell>
          <cell r="F815">
            <v>90</v>
          </cell>
          <cell r="G815">
            <v>654264</v>
          </cell>
          <cell r="H815" t="str">
            <v/>
          </cell>
          <cell r="I815" t="str">
            <v>.</v>
          </cell>
        </row>
        <row r="816">
          <cell r="A816">
            <v>616</v>
          </cell>
          <cell r="B816" t="str">
            <v>Poland</v>
          </cell>
          <cell r="C816">
            <v>1998</v>
          </cell>
          <cell r="D816">
            <v>90</v>
          </cell>
          <cell r="E816">
            <v>1919</v>
          </cell>
          <cell r="F816">
            <v>90</v>
          </cell>
          <cell r="G816">
            <v>642194</v>
          </cell>
          <cell r="H816" t="str">
            <v/>
          </cell>
          <cell r="I816" t="str">
            <v>.</v>
          </cell>
        </row>
        <row r="817">
          <cell r="A817">
            <v>616</v>
          </cell>
          <cell r="B817" t="str">
            <v>Poland</v>
          </cell>
          <cell r="C817">
            <v>1998</v>
          </cell>
          <cell r="D817">
            <v>90</v>
          </cell>
          <cell r="E817">
            <v>1519</v>
          </cell>
          <cell r="F817">
            <v>90</v>
          </cell>
          <cell r="G817">
            <v>3292480</v>
          </cell>
          <cell r="H817" t="str">
            <v/>
          </cell>
          <cell r="I817" t="str">
            <v>.</v>
          </cell>
        </row>
        <row r="818">
          <cell r="A818">
            <v>616</v>
          </cell>
          <cell r="B818" t="str">
            <v>Poland</v>
          </cell>
          <cell r="C818">
            <v>1998</v>
          </cell>
          <cell r="D818">
            <v>90</v>
          </cell>
          <cell r="E818">
            <v>2020</v>
          </cell>
          <cell r="F818">
            <v>90</v>
          </cell>
          <cell r="G818">
            <v>628826</v>
          </cell>
          <cell r="H818" t="str">
            <v/>
          </cell>
          <cell r="I818" t="str">
            <v>.</v>
          </cell>
        </row>
        <row r="819">
          <cell r="A819">
            <v>616</v>
          </cell>
          <cell r="B819" t="str">
            <v>Poland</v>
          </cell>
          <cell r="C819">
            <v>1998</v>
          </cell>
          <cell r="D819">
            <v>90</v>
          </cell>
          <cell r="E819">
            <v>2121</v>
          </cell>
          <cell r="F819">
            <v>90</v>
          </cell>
          <cell r="G819">
            <v>636926</v>
          </cell>
          <cell r="H819" t="str">
            <v/>
          </cell>
          <cell r="I819" t="str">
            <v>.</v>
          </cell>
        </row>
        <row r="820">
          <cell r="A820">
            <v>616</v>
          </cell>
          <cell r="B820" t="str">
            <v>Poland</v>
          </cell>
          <cell r="C820">
            <v>1998</v>
          </cell>
          <cell r="D820">
            <v>90</v>
          </cell>
          <cell r="E820">
            <v>2222</v>
          </cell>
          <cell r="F820">
            <v>90</v>
          </cell>
          <cell r="G820">
            <v>616774</v>
          </cell>
          <cell r="H820" t="str">
            <v/>
          </cell>
          <cell r="I820" t="str">
            <v>.</v>
          </cell>
        </row>
        <row r="821">
          <cell r="A821">
            <v>616</v>
          </cell>
          <cell r="B821" t="str">
            <v>Poland</v>
          </cell>
          <cell r="C821">
            <v>1998</v>
          </cell>
          <cell r="D821">
            <v>90</v>
          </cell>
          <cell r="E821">
            <v>2323</v>
          </cell>
          <cell r="F821">
            <v>90</v>
          </cell>
          <cell r="G821">
            <v>593333</v>
          </cell>
          <cell r="H821" t="str">
            <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t="str">
            <v/>
          </cell>
          <cell r="I840" t="str">
            <v>.</v>
          </cell>
        </row>
        <row r="841">
          <cell r="A841">
            <v>756</v>
          </cell>
          <cell r="B841" t="str">
            <v>Switzerland</v>
          </cell>
          <cell r="C841">
            <v>1998</v>
          </cell>
          <cell r="D841">
            <v>90</v>
          </cell>
          <cell r="E841">
            <v>1414</v>
          </cell>
          <cell r="F841">
            <v>90</v>
          </cell>
          <cell r="G841">
            <v>80887</v>
          </cell>
          <cell r="H841" t="str">
            <v/>
          </cell>
          <cell r="I841" t="str">
            <v>.</v>
          </cell>
        </row>
        <row r="842">
          <cell r="A842">
            <v>756</v>
          </cell>
          <cell r="B842" t="str">
            <v>Switzerland</v>
          </cell>
          <cell r="C842">
            <v>1998</v>
          </cell>
          <cell r="D842">
            <v>90</v>
          </cell>
          <cell r="E842">
            <v>1014</v>
          </cell>
          <cell r="F842">
            <v>90</v>
          </cell>
          <cell r="G842">
            <v>408775</v>
          </cell>
          <cell r="H842" t="str">
            <v/>
          </cell>
          <cell r="I842" t="str">
            <v>.</v>
          </cell>
        </row>
        <row r="843">
          <cell r="A843">
            <v>756</v>
          </cell>
          <cell r="B843" t="str">
            <v>Switzerland</v>
          </cell>
          <cell r="C843">
            <v>1998</v>
          </cell>
          <cell r="D843">
            <v>90</v>
          </cell>
          <cell r="E843">
            <v>1515</v>
          </cell>
          <cell r="F843">
            <v>90</v>
          </cell>
          <cell r="G843">
            <v>82194</v>
          </cell>
          <cell r="H843" t="str">
            <v/>
          </cell>
          <cell r="I843" t="str">
            <v>.</v>
          </cell>
        </row>
        <row r="844">
          <cell r="A844">
            <v>756</v>
          </cell>
          <cell r="B844" t="str">
            <v>Switzerland</v>
          </cell>
          <cell r="C844">
            <v>1998</v>
          </cell>
          <cell r="D844">
            <v>90</v>
          </cell>
          <cell r="E844">
            <v>1616</v>
          </cell>
          <cell r="F844">
            <v>90</v>
          </cell>
          <cell r="G844">
            <v>81742</v>
          </cell>
          <cell r="H844" t="str">
            <v/>
          </cell>
          <cell r="I844" t="str">
            <v>.</v>
          </cell>
        </row>
        <row r="845">
          <cell r="A845">
            <v>756</v>
          </cell>
          <cell r="B845" t="str">
            <v>Switzerland</v>
          </cell>
          <cell r="C845">
            <v>1998</v>
          </cell>
          <cell r="D845">
            <v>90</v>
          </cell>
          <cell r="E845">
            <v>1717</v>
          </cell>
          <cell r="F845">
            <v>90</v>
          </cell>
          <cell r="G845">
            <v>82279</v>
          </cell>
          <cell r="H845" t="str">
            <v/>
          </cell>
          <cell r="I845" t="str">
            <v>.</v>
          </cell>
        </row>
        <row r="846">
          <cell r="A846">
            <v>756</v>
          </cell>
          <cell r="B846" t="str">
            <v>Switzerland</v>
          </cell>
          <cell r="C846">
            <v>1998</v>
          </cell>
          <cell r="D846">
            <v>90</v>
          </cell>
          <cell r="E846">
            <v>1818</v>
          </cell>
          <cell r="F846">
            <v>90</v>
          </cell>
          <cell r="G846">
            <v>80324</v>
          </cell>
          <cell r="H846" t="str">
            <v/>
          </cell>
          <cell r="I846" t="str">
            <v>.</v>
          </cell>
        </row>
        <row r="847">
          <cell r="A847">
            <v>756</v>
          </cell>
          <cell r="B847" t="str">
            <v>Switzerland</v>
          </cell>
          <cell r="C847">
            <v>1998</v>
          </cell>
          <cell r="D847">
            <v>90</v>
          </cell>
          <cell r="E847">
            <v>1919</v>
          </cell>
          <cell r="F847">
            <v>90</v>
          </cell>
          <cell r="G847">
            <v>79467</v>
          </cell>
          <cell r="H847" t="str">
            <v/>
          </cell>
          <cell r="I847" t="str">
            <v>.</v>
          </cell>
        </row>
        <row r="848">
          <cell r="A848">
            <v>756</v>
          </cell>
          <cell r="B848" t="str">
            <v>Switzerland</v>
          </cell>
          <cell r="C848">
            <v>1998</v>
          </cell>
          <cell r="D848">
            <v>90</v>
          </cell>
          <cell r="E848">
            <v>1519</v>
          </cell>
          <cell r="F848">
            <v>90</v>
          </cell>
          <cell r="G848">
            <v>406006</v>
          </cell>
          <cell r="H848" t="str">
            <v/>
          </cell>
          <cell r="I848" t="str">
            <v>.</v>
          </cell>
        </row>
        <row r="849">
          <cell r="A849">
            <v>756</v>
          </cell>
          <cell r="B849" t="str">
            <v>Switzerland</v>
          </cell>
          <cell r="C849">
            <v>1998</v>
          </cell>
          <cell r="D849">
            <v>90</v>
          </cell>
          <cell r="E849">
            <v>2020</v>
          </cell>
          <cell r="F849">
            <v>90</v>
          </cell>
          <cell r="G849">
            <v>80607</v>
          </cell>
          <cell r="H849" t="str">
            <v/>
          </cell>
          <cell r="I849" t="str">
            <v>.</v>
          </cell>
        </row>
        <row r="850">
          <cell r="A850">
            <v>756</v>
          </cell>
          <cell r="B850" t="str">
            <v>Switzerland</v>
          </cell>
          <cell r="C850">
            <v>1998</v>
          </cell>
          <cell r="D850">
            <v>90</v>
          </cell>
          <cell r="E850">
            <v>2121</v>
          </cell>
          <cell r="F850">
            <v>90</v>
          </cell>
          <cell r="G850">
            <v>80795</v>
          </cell>
          <cell r="H850" t="str">
            <v/>
          </cell>
          <cell r="I850" t="str">
            <v>.</v>
          </cell>
        </row>
        <row r="851">
          <cell r="A851">
            <v>756</v>
          </cell>
          <cell r="B851" t="str">
            <v>Switzerland</v>
          </cell>
          <cell r="C851">
            <v>1998</v>
          </cell>
          <cell r="D851">
            <v>90</v>
          </cell>
          <cell r="E851">
            <v>2222</v>
          </cell>
          <cell r="F851">
            <v>90</v>
          </cell>
          <cell r="G851">
            <v>82073</v>
          </cell>
          <cell r="H851" t="str">
            <v/>
          </cell>
          <cell r="I851" t="str">
            <v>.</v>
          </cell>
        </row>
        <row r="852">
          <cell r="A852">
            <v>756</v>
          </cell>
          <cell r="B852" t="str">
            <v>Switzerland</v>
          </cell>
          <cell r="C852">
            <v>1998</v>
          </cell>
          <cell r="D852">
            <v>90</v>
          </cell>
          <cell r="E852">
            <v>2323</v>
          </cell>
          <cell r="F852">
            <v>90</v>
          </cell>
          <cell r="G852">
            <v>85855</v>
          </cell>
          <cell r="H852" t="str">
            <v/>
          </cell>
          <cell r="I852" t="str">
            <v>.</v>
          </cell>
        </row>
        <row r="853">
          <cell r="A853">
            <v>756</v>
          </cell>
          <cell r="B853" t="str">
            <v>Switzerland</v>
          </cell>
          <cell r="C853">
            <v>1998</v>
          </cell>
          <cell r="D853">
            <v>90</v>
          </cell>
          <cell r="E853">
            <v>2424</v>
          </cell>
          <cell r="F853">
            <v>90</v>
          </cell>
          <cell r="G853">
            <v>88688</v>
          </cell>
          <cell r="H853" t="str">
            <v/>
          </cell>
          <cell r="I853" t="str">
            <v>.</v>
          </cell>
        </row>
        <row r="854">
          <cell r="A854">
            <v>756</v>
          </cell>
          <cell r="B854" t="str">
            <v>Switzerland</v>
          </cell>
          <cell r="C854">
            <v>1998</v>
          </cell>
          <cell r="D854">
            <v>90</v>
          </cell>
          <cell r="E854">
            <v>2024</v>
          </cell>
          <cell r="F854">
            <v>90</v>
          </cell>
          <cell r="G854">
            <v>418018</v>
          </cell>
          <cell r="H854" t="str">
            <v/>
          </cell>
          <cell r="I854" t="str">
            <v>.</v>
          </cell>
        </row>
        <row r="855">
          <cell r="A855">
            <v>756</v>
          </cell>
          <cell r="B855" t="str">
            <v>Switzerland</v>
          </cell>
          <cell r="C855">
            <v>1998</v>
          </cell>
          <cell r="D855">
            <v>90</v>
          </cell>
          <cell r="E855">
            <v>2525</v>
          </cell>
          <cell r="F855">
            <v>90</v>
          </cell>
          <cell r="G855">
            <v>93780</v>
          </cell>
          <cell r="H855" t="str">
            <v/>
          </cell>
          <cell r="I855" t="str">
            <v>.</v>
          </cell>
        </row>
        <row r="856">
          <cell r="A856">
            <v>756</v>
          </cell>
          <cell r="B856" t="str">
            <v>Switzerland</v>
          </cell>
          <cell r="C856">
            <v>1998</v>
          </cell>
          <cell r="D856">
            <v>90</v>
          </cell>
          <cell r="E856">
            <v>2626</v>
          </cell>
          <cell r="F856">
            <v>90</v>
          </cell>
          <cell r="G856">
            <v>98555</v>
          </cell>
          <cell r="H856" t="str">
            <v/>
          </cell>
          <cell r="I856" t="str">
            <v>.</v>
          </cell>
        </row>
        <row r="857">
          <cell r="A857">
            <v>756</v>
          </cell>
          <cell r="B857" t="str">
            <v>Switzerland</v>
          </cell>
          <cell r="C857">
            <v>1998</v>
          </cell>
          <cell r="D857">
            <v>90</v>
          </cell>
          <cell r="E857">
            <v>2727</v>
          </cell>
          <cell r="F857">
            <v>90</v>
          </cell>
          <cell r="G857">
            <v>102470</v>
          </cell>
          <cell r="H857" t="str">
            <v/>
          </cell>
          <cell r="I857" t="str">
            <v>.</v>
          </cell>
        </row>
        <row r="858">
          <cell r="A858">
            <v>756</v>
          </cell>
          <cell r="B858" t="str">
            <v>Switzerland</v>
          </cell>
          <cell r="C858">
            <v>1998</v>
          </cell>
          <cell r="D858">
            <v>90</v>
          </cell>
          <cell r="E858">
            <v>2828</v>
          </cell>
          <cell r="F858">
            <v>90</v>
          </cell>
          <cell r="G858">
            <v>107483</v>
          </cell>
          <cell r="H858" t="str">
            <v/>
          </cell>
          <cell r="I858" t="str">
            <v>.</v>
          </cell>
        </row>
        <row r="859">
          <cell r="A859">
            <v>756</v>
          </cell>
          <cell r="B859" t="str">
            <v>Switzerland</v>
          </cell>
          <cell r="C859">
            <v>1998</v>
          </cell>
          <cell r="D859">
            <v>90</v>
          </cell>
          <cell r="E859">
            <v>2929</v>
          </cell>
          <cell r="F859">
            <v>90</v>
          </cell>
          <cell r="G859">
            <v>112096</v>
          </cell>
          <cell r="H859" t="str">
            <v/>
          </cell>
          <cell r="I859" t="str">
            <v>.</v>
          </cell>
        </row>
        <row r="860">
          <cell r="A860">
            <v>756</v>
          </cell>
          <cell r="B860" t="str">
            <v>Switzerland</v>
          </cell>
          <cell r="C860">
            <v>1998</v>
          </cell>
          <cell r="D860">
            <v>90</v>
          </cell>
          <cell r="E860">
            <v>2529</v>
          </cell>
          <cell r="F860">
            <v>90</v>
          </cell>
          <cell r="G860">
            <v>514384</v>
          </cell>
          <cell r="H860" t="str">
            <v/>
          </cell>
          <cell r="I860" t="str">
            <v>.</v>
          </cell>
        </row>
        <row r="861">
          <cell r="A861">
            <v>756</v>
          </cell>
          <cell r="B861" t="str">
            <v>Switzerland</v>
          </cell>
          <cell r="C861">
            <v>1998</v>
          </cell>
          <cell r="D861">
            <v>90</v>
          </cell>
          <cell r="E861">
            <v>3034</v>
          </cell>
          <cell r="F861">
            <v>90</v>
          </cell>
          <cell r="G861">
            <v>611286</v>
          </cell>
          <cell r="H861" t="str">
            <v/>
          </cell>
          <cell r="I861" t="str">
            <v>.</v>
          </cell>
        </row>
        <row r="862">
          <cell r="A862">
            <v>756</v>
          </cell>
          <cell r="B862" t="str">
            <v>Switzerland</v>
          </cell>
          <cell r="C862">
            <v>1998</v>
          </cell>
          <cell r="D862">
            <v>90</v>
          </cell>
          <cell r="E862">
            <v>3539</v>
          </cell>
          <cell r="F862">
            <v>90</v>
          </cell>
          <cell r="G862">
            <v>583335</v>
          </cell>
          <cell r="H862" t="str">
            <v/>
          </cell>
          <cell r="I862" t="str">
            <v>.</v>
          </cell>
        </row>
        <row r="863">
          <cell r="A863">
            <v>756</v>
          </cell>
          <cell r="B863" t="str">
            <v>Switzerland</v>
          </cell>
          <cell r="C863">
            <v>1998</v>
          </cell>
          <cell r="D863">
            <v>90</v>
          </cell>
          <cell r="E863">
            <v>4099</v>
          </cell>
          <cell r="F863">
            <v>90</v>
          </cell>
          <cell r="G863">
            <v>3314872</v>
          </cell>
          <cell r="H863" t="str">
            <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t="str">
            <v/>
          </cell>
          <cell r="I865" t="str">
            <v>.</v>
          </cell>
        </row>
        <row r="866">
          <cell r="A866">
            <v>376</v>
          </cell>
          <cell r="B866" t="str">
            <v>Israel</v>
          </cell>
          <cell r="C866">
            <v>1998</v>
          </cell>
          <cell r="D866">
            <v>90</v>
          </cell>
          <cell r="E866">
            <v>1010</v>
          </cell>
          <cell r="F866">
            <v>90</v>
          </cell>
          <cell r="G866">
            <v>109283</v>
          </cell>
          <cell r="H866" t="str">
            <v/>
          </cell>
          <cell r="I866" t="str">
            <v>.</v>
          </cell>
        </row>
        <row r="867">
          <cell r="A867">
            <v>376</v>
          </cell>
          <cell r="B867" t="str">
            <v>Israel</v>
          </cell>
          <cell r="C867">
            <v>1998</v>
          </cell>
          <cell r="D867">
            <v>90</v>
          </cell>
          <cell r="E867">
            <v>1111</v>
          </cell>
          <cell r="F867">
            <v>90</v>
          </cell>
          <cell r="G867">
            <v>109805</v>
          </cell>
          <cell r="H867" t="str">
            <v/>
          </cell>
          <cell r="I867" t="str">
            <v>.</v>
          </cell>
        </row>
        <row r="868">
          <cell r="A868">
            <v>376</v>
          </cell>
          <cell r="B868" t="str">
            <v>Israel</v>
          </cell>
          <cell r="C868">
            <v>1998</v>
          </cell>
          <cell r="D868">
            <v>90</v>
          </cell>
          <cell r="E868">
            <v>1212</v>
          </cell>
          <cell r="F868">
            <v>90</v>
          </cell>
          <cell r="G868">
            <v>109353</v>
          </cell>
          <cell r="H868" t="str">
            <v/>
          </cell>
          <cell r="I868" t="str">
            <v>.</v>
          </cell>
        </row>
        <row r="869">
          <cell r="A869">
            <v>376</v>
          </cell>
          <cell r="B869" t="str">
            <v>Israel</v>
          </cell>
          <cell r="C869">
            <v>1998</v>
          </cell>
          <cell r="D869">
            <v>90</v>
          </cell>
          <cell r="E869">
            <v>1313</v>
          </cell>
          <cell r="F869">
            <v>90</v>
          </cell>
          <cell r="G869">
            <v>108820</v>
          </cell>
          <cell r="H869" t="str">
            <v/>
          </cell>
          <cell r="I869" t="str">
            <v>.</v>
          </cell>
        </row>
        <row r="870">
          <cell r="A870">
            <v>376</v>
          </cell>
          <cell r="B870" t="str">
            <v>Israel</v>
          </cell>
          <cell r="C870">
            <v>1998</v>
          </cell>
          <cell r="D870">
            <v>90</v>
          </cell>
          <cell r="E870">
            <v>1414</v>
          </cell>
          <cell r="F870">
            <v>90</v>
          </cell>
          <cell r="G870">
            <v>109224</v>
          </cell>
          <cell r="H870" t="str">
            <v/>
          </cell>
          <cell r="I870" t="str">
            <v>.</v>
          </cell>
        </row>
        <row r="871">
          <cell r="A871">
            <v>376</v>
          </cell>
          <cell r="B871" t="str">
            <v>Israel</v>
          </cell>
          <cell r="C871">
            <v>1998</v>
          </cell>
          <cell r="D871">
            <v>90</v>
          </cell>
          <cell r="E871">
            <v>1014</v>
          </cell>
          <cell r="F871">
            <v>90</v>
          </cell>
          <cell r="G871">
            <v>546485</v>
          </cell>
          <cell r="H871" t="str">
            <v/>
          </cell>
          <cell r="I871" t="str">
            <v>.</v>
          </cell>
        </row>
        <row r="872">
          <cell r="A872">
            <v>376</v>
          </cell>
          <cell r="B872" t="str">
            <v>Israel</v>
          </cell>
          <cell r="C872">
            <v>1998</v>
          </cell>
          <cell r="D872">
            <v>90</v>
          </cell>
          <cell r="E872">
            <v>1515</v>
          </cell>
          <cell r="F872">
            <v>90</v>
          </cell>
          <cell r="G872">
            <v>105755</v>
          </cell>
          <cell r="H872" t="str">
            <v/>
          </cell>
          <cell r="I872" t="str">
            <v>.</v>
          </cell>
        </row>
        <row r="873">
          <cell r="A873">
            <v>376</v>
          </cell>
          <cell r="B873" t="str">
            <v>Israel</v>
          </cell>
          <cell r="C873">
            <v>1998</v>
          </cell>
          <cell r="D873">
            <v>90</v>
          </cell>
          <cell r="E873">
            <v>1616</v>
          </cell>
          <cell r="F873">
            <v>90</v>
          </cell>
          <cell r="G873">
            <v>103055</v>
          </cell>
          <cell r="H873" t="str">
            <v/>
          </cell>
          <cell r="I873" t="str">
            <v>.</v>
          </cell>
        </row>
        <row r="874">
          <cell r="A874">
            <v>376</v>
          </cell>
          <cell r="B874" t="str">
            <v>Israel</v>
          </cell>
          <cell r="C874">
            <v>1998</v>
          </cell>
          <cell r="D874">
            <v>90</v>
          </cell>
          <cell r="E874">
            <v>1717</v>
          </cell>
          <cell r="F874">
            <v>90</v>
          </cell>
          <cell r="G874">
            <v>103669</v>
          </cell>
          <cell r="H874" t="str">
            <v/>
          </cell>
          <cell r="I874" t="str">
            <v>.</v>
          </cell>
        </row>
        <row r="875">
          <cell r="A875">
            <v>376</v>
          </cell>
          <cell r="B875" t="str">
            <v>Israel</v>
          </cell>
          <cell r="C875">
            <v>1998</v>
          </cell>
          <cell r="D875">
            <v>90</v>
          </cell>
          <cell r="E875">
            <v>1818</v>
          </cell>
          <cell r="F875">
            <v>90</v>
          </cell>
          <cell r="G875">
            <v>104002</v>
          </cell>
          <cell r="H875" t="str">
            <v/>
          </cell>
          <cell r="I875" t="str">
            <v>.</v>
          </cell>
        </row>
        <row r="876">
          <cell r="A876">
            <v>376</v>
          </cell>
          <cell r="B876" t="str">
            <v>Israel</v>
          </cell>
          <cell r="C876">
            <v>1998</v>
          </cell>
          <cell r="D876">
            <v>90</v>
          </cell>
          <cell r="E876">
            <v>1919</v>
          </cell>
          <cell r="F876">
            <v>90</v>
          </cell>
          <cell r="G876">
            <v>104074</v>
          </cell>
          <cell r="H876" t="str">
            <v/>
          </cell>
          <cell r="I876" t="str">
            <v>.</v>
          </cell>
        </row>
        <row r="877">
          <cell r="A877">
            <v>376</v>
          </cell>
          <cell r="B877" t="str">
            <v>Israel</v>
          </cell>
          <cell r="C877">
            <v>1998</v>
          </cell>
          <cell r="D877">
            <v>90</v>
          </cell>
          <cell r="E877">
            <v>1519</v>
          </cell>
          <cell r="F877">
            <v>90</v>
          </cell>
          <cell r="G877">
            <v>520555</v>
          </cell>
          <cell r="H877" t="str">
            <v/>
          </cell>
          <cell r="I877" t="str">
            <v>.</v>
          </cell>
        </row>
        <row r="878">
          <cell r="A878">
            <v>376</v>
          </cell>
          <cell r="B878" t="str">
            <v>Israel</v>
          </cell>
          <cell r="C878">
            <v>1998</v>
          </cell>
          <cell r="D878">
            <v>90</v>
          </cell>
          <cell r="E878">
            <v>2020</v>
          </cell>
          <cell r="F878">
            <v>90</v>
          </cell>
          <cell r="G878">
            <v>104345</v>
          </cell>
          <cell r="H878" t="str">
            <v/>
          </cell>
          <cell r="I878" t="str">
            <v>.</v>
          </cell>
        </row>
        <row r="879">
          <cell r="A879">
            <v>376</v>
          </cell>
          <cell r="B879" t="str">
            <v>Israel</v>
          </cell>
          <cell r="C879">
            <v>1998</v>
          </cell>
          <cell r="D879">
            <v>90</v>
          </cell>
          <cell r="E879">
            <v>2121</v>
          </cell>
          <cell r="F879">
            <v>90</v>
          </cell>
          <cell r="G879">
            <v>107066</v>
          </cell>
          <cell r="H879" t="str">
            <v/>
          </cell>
          <cell r="I879" t="str">
            <v>.</v>
          </cell>
        </row>
        <row r="880">
          <cell r="A880">
            <v>376</v>
          </cell>
          <cell r="B880" t="str">
            <v>Israel</v>
          </cell>
          <cell r="C880">
            <v>1998</v>
          </cell>
          <cell r="D880">
            <v>90</v>
          </cell>
          <cell r="E880">
            <v>2222</v>
          </cell>
          <cell r="F880">
            <v>90</v>
          </cell>
          <cell r="G880">
            <v>105256</v>
          </cell>
          <cell r="H880" t="str">
            <v/>
          </cell>
          <cell r="I880" t="str">
            <v>.</v>
          </cell>
        </row>
        <row r="881">
          <cell r="A881">
            <v>376</v>
          </cell>
          <cell r="B881" t="str">
            <v>Israel</v>
          </cell>
          <cell r="C881">
            <v>1998</v>
          </cell>
          <cell r="D881">
            <v>90</v>
          </cell>
          <cell r="E881">
            <v>2323</v>
          </cell>
          <cell r="F881">
            <v>90</v>
          </cell>
          <cell r="G881">
            <v>100401</v>
          </cell>
          <cell r="H881" t="str">
            <v/>
          </cell>
          <cell r="I881" t="str">
            <v>.</v>
          </cell>
        </row>
        <row r="882">
          <cell r="A882">
            <v>376</v>
          </cell>
          <cell r="B882" t="str">
            <v>Israel</v>
          </cell>
          <cell r="C882">
            <v>1998</v>
          </cell>
          <cell r="D882">
            <v>90</v>
          </cell>
          <cell r="E882">
            <v>2424</v>
          </cell>
          <cell r="F882">
            <v>90</v>
          </cell>
          <cell r="G882">
            <v>97276</v>
          </cell>
          <cell r="H882" t="str">
            <v/>
          </cell>
          <cell r="I882" t="str">
            <v>.</v>
          </cell>
        </row>
        <row r="883">
          <cell r="A883">
            <v>376</v>
          </cell>
          <cell r="B883" t="str">
            <v>Israel</v>
          </cell>
          <cell r="C883">
            <v>1998</v>
          </cell>
          <cell r="D883">
            <v>90</v>
          </cell>
          <cell r="E883">
            <v>2024</v>
          </cell>
          <cell r="F883">
            <v>90</v>
          </cell>
          <cell r="G883">
            <v>514344</v>
          </cell>
          <cell r="H883" t="str">
            <v/>
          </cell>
          <cell r="I883" t="str">
            <v>.</v>
          </cell>
        </row>
        <row r="884">
          <cell r="A884">
            <v>376</v>
          </cell>
          <cell r="B884" t="str">
            <v>Israel</v>
          </cell>
          <cell r="C884">
            <v>1998</v>
          </cell>
          <cell r="D884">
            <v>90</v>
          </cell>
          <cell r="E884">
            <v>2525</v>
          </cell>
          <cell r="F884">
            <v>90</v>
          </cell>
          <cell r="G884">
            <v>94482</v>
          </cell>
          <cell r="H884" t="str">
            <v/>
          </cell>
          <cell r="I884" t="str">
            <v>.</v>
          </cell>
        </row>
        <row r="885">
          <cell r="A885">
            <v>376</v>
          </cell>
          <cell r="B885" t="str">
            <v>Israel</v>
          </cell>
          <cell r="C885">
            <v>1998</v>
          </cell>
          <cell r="D885">
            <v>90</v>
          </cell>
          <cell r="E885">
            <v>2626</v>
          </cell>
          <cell r="F885">
            <v>90</v>
          </cell>
          <cell r="G885">
            <v>93755</v>
          </cell>
          <cell r="H885" t="str">
            <v/>
          </cell>
          <cell r="I885" t="str">
            <v>.</v>
          </cell>
        </row>
        <row r="886">
          <cell r="A886">
            <v>376</v>
          </cell>
          <cell r="B886" t="str">
            <v>Israel</v>
          </cell>
          <cell r="C886">
            <v>1998</v>
          </cell>
          <cell r="D886">
            <v>90</v>
          </cell>
          <cell r="E886">
            <v>2727</v>
          </cell>
          <cell r="F886">
            <v>90</v>
          </cell>
          <cell r="G886">
            <v>90820</v>
          </cell>
          <cell r="H886" t="str">
            <v/>
          </cell>
          <cell r="I886" t="str">
            <v>.</v>
          </cell>
        </row>
        <row r="887">
          <cell r="A887">
            <v>376</v>
          </cell>
          <cell r="B887" t="str">
            <v>Israel</v>
          </cell>
          <cell r="C887">
            <v>1998</v>
          </cell>
          <cell r="D887">
            <v>90</v>
          </cell>
          <cell r="E887">
            <v>2828</v>
          </cell>
          <cell r="F887">
            <v>90</v>
          </cell>
          <cell r="G887">
            <v>84831</v>
          </cell>
          <cell r="H887" t="str">
            <v/>
          </cell>
          <cell r="I887" t="str">
            <v>.</v>
          </cell>
        </row>
        <row r="888">
          <cell r="A888">
            <v>376</v>
          </cell>
          <cell r="B888" t="str">
            <v>Israel</v>
          </cell>
          <cell r="C888">
            <v>1998</v>
          </cell>
          <cell r="D888">
            <v>90</v>
          </cell>
          <cell r="E888">
            <v>2929</v>
          </cell>
          <cell r="F888">
            <v>90</v>
          </cell>
          <cell r="G888">
            <v>81698</v>
          </cell>
          <cell r="H888" t="str">
            <v/>
          </cell>
          <cell r="I888" t="str">
            <v>.</v>
          </cell>
        </row>
        <row r="889">
          <cell r="A889">
            <v>376</v>
          </cell>
          <cell r="B889" t="str">
            <v>Israel</v>
          </cell>
          <cell r="C889">
            <v>1998</v>
          </cell>
          <cell r="D889">
            <v>90</v>
          </cell>
          <cell r="E889">
            <v>2529</v>
          </cell>
          <cell r="F889">
            <v>90</v>
          </cell>
          <cell r="G889">
            <v>445586</v>
          </cell>
          <cell r="H889" t="str">
            <v/>
          </cell>
          <cell r="I889" t="str">
            <v>.</v>
          </cell>
        </row>
        <row r="890">
          <cell r="A890">
            <v>376</v>
          </cell>
          <cell r="B890" t="str">
            <v>Israel</v>
          </cell>
          <cell r="C890">
            <v>1998</v>
          </cell>
          <cell r="D890">
            <v>90</v>
          </cell>
          <cell r="E890">
            <v>3034</v>
          </cell>
          <cell r="F890">
            <v>90</v>
          </cell>
          <cell r="G890">
            <v>381340</v>
          </cell>
          <cell r="H890" t="str">
            <v/>
          </cell>
          <cell r="I890" t="str">
            <v>.</v>
          </cell>
        </row>
        <row r="891">
          <cell r="A891">
            <v>376</v>
          </cell>
          <cell r="B891" t="str">
            <v>Israel</v>
          </cell>
          <cell r="C891">
            <v>1998</v>
          </cell>
          <cell r="D891">
            <v>90</v>
          </cell>
          <cell r="E891">
            <v>3539</v>
          </cell>
          <cell r="F891">
            <v>90</v>
          </cell>
          <cell r="G891">
            <v>370969</v>
          </cell>
          <cell r="H891" t="str">
            <v/>
          </cell>
          <cell r="I891" t="str">
            <v>.</v>
          </cell>
        </row>
        <row r="892">
          <cell r="A892">
            <v>376</v>
          </cell>
          <cell r="B892" t="str">
            <v>Israel</v>
          </cell>
          <cell r="C892">
            <v>1998</v>
          </cell>
          <cell r="D892">
            <v>90</v>
          </cell>
          <cell r="E892">
            <v>4099</v>
          </cell>
          <cell r="F892">
            <v>90</v>
          </cell>
          <cell r="G892">
            <v>1957335</v>
          </cell>
          <cell r="H892" t="str">
            <v/>
          </cell>
          <cell r="I892" t="str">
            <v>.</v>
          </cell>
        </row>
        <row r="893">
          <cell r="A893">
            <v>376</v>
          </cell>
          <cell r="B893" t="str">
            <v>Israel</v>
          </cell>
          <cell r="C893">
            <v>1998</v>
          </cell>
          <cell r="D893">
            <v>90</v>
          </cell>
          <cell r="E893">
            <v>990000</v>
          </cell>
          <cell r="F893">
            <v>90</v>
          </cell>
          <cell r="G893" t="str">
            <v/>
          </cell>
          <cell r="H893" t="str">
            <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t="str">
            <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58325068.58177375</v>
          </cell>
          <cell r="H1085" t="str">
            <v>;;=SUM(F11:G11);</v>
          </cell>
          <cell r="I1085" t="str">
            <v>.</v>
          </cell>
        </row>
        <row r="1086">
          <cell r="A1086">
            <v>826</v>
          </cell>
          <cell r="B1086" t="str">
            <v>United Kingdom</v>
          </cell>
          <cell r="C1086">
            <v>1998</v>
          </cell>
          <cell r="D1086">
            <v>90</v>
          </cell>
          <cell r="E1086">
            <v>300</v>
          </cell>
          <cell r="F1086">
            <v>90</v>
          </cell>
          <cell r="G1086">
            <v>1454440.9154947808</v>
          </cell>
          <cell r="H1086" t="str">
            <v>;;=SUM(F12:G12);</v>
          </cell>
          <cell r="I1086" t="str">
            <v>.</v>
          </cell>
        </row>
        <row r="1087">
          <cell r="A1087">
            <v>826</v>
          </cell>
          <cell r="B1087" t="str">
            <v>United Kingdom</v>
          </cell>
          <cell r="C1087">
            <v>1998</v>
          </cell>
          <cell r="D1087">
            <v>90</v>
          </cell>
          <cell r="E1087">
            <v>303</v>
          </cell>
          <cell r="F1087">
            <v>90</v>
          </cell>
          <cell r="G1087">
            <v>756578.94446491811</v>
          </cell>
          <cell r="H1087" t="str">
            <v>;;=SUM(F13:G13);</v>
          </cell>
          <cell r="I1087" t="str">
            <v>.</v>
          </cell>
        </row>
        <row r="1088">
          <cell r="A1088">
            <v>826</v>
          </cell>
          <cell r="B1088" t="str">
            <v>United Kingdom</v>
          </cell>
          <cell r="C1088">
            <v>1998</v>
          </cell>
          <cell r="D1088">
            <v>90</v>
          </cell>
          <cell r="E1088">
            <v>404</v>
          </cell>
          <cell r="F1088">
            <v>90</v>
          </cell>
          <cell r="G1088">
            <v>757684.91908370331</v>
          </cell>
          <cell r="H1088" t="str">
            <v>;;=SUM(F14:G14);</v>
          </cell>
          <cell r="I1088" t="str">
            <v>.</v>
          </cell>
        </row>
        <row r="1089">
          <cell r="A1089">
            <v>826</v>
          </cell>
          <cell r="B1089" t="str">
            <v>United Kingdom</v>
          </cell>
          <cell r="C1089">
            <v>1998</v>
          </cell>
          <cell r="D1089">
            <v>90</v>
          </cell>
          <cell r="E1089">
            <v>505</v>
          </cell>
          <cell r="F1089">
            <v>90</v>
          </cell>
          <cell r="G1089">
            <v>787565.81847944472</v>
          </cell>
          <cell r="H1089" t="str">
            <v>;;=SUM(F15:G15);</v>
          </cell>
          <cell r="I1089" t="str">
            <v>.</v>
          </cell>
        </row>
        <row r="1090">
          <cell r="A1090">
            <v>826</v>
          </cell>
          <cell r="B1090" t="str">
            <v>United Kingdom</v>
          </cell>
          <cell r="C1090">
            <v>1998</v>
          </cell>
          <cell r="D1090">
            <v>90</v>
          </cell>
          <cell r="E1090">
            <v>606</v>
          </cell>
          <cell r="F1090">
            <v>90</v>
          </cell>
          <cell r="G1090">
            <v>796722.59804956522</v>
          </cell>
          <cell r="H1090" t="str">
            <v>;;=SUM(F16:G16);</v>
          </cell>
          <cell r="I1090" t="str">
            <v>.</v>
          </cell>
        </row>
        <row r="1091">
          <cell r="A1091">
            <v>826</v>
          </cell>
          <cell r="B1091" t="str">
            <v>United Kingdom</v>
          </cell>
          <cell r="C1091">
            <v>1998</v>
          </cell>
          <cell r="D1091">
            <v>90</v>
          </cell>
          <cell r="E1091">
            <v>707</v>
          </cell>
          <cell r="F1091">
            <v>90</v>
          </cell>
          <cell r="G1091">
            <v>786433.60572457209</v>
          </cell>
          <cell r="H1091" t="str">
            <v>;;=SUM(F17:G17);</v>
          </cell>
          <cell r="I1091" t="str">
            <v>.</v>
          </cell>
        </row>
        <row r="1092">
          <cell r="A1092">
            <v>826</v>
          </cell>
          <cell r="B1092" t="str">
            <v>United Kingdom</v>
          </cell>
          <cell r="C1092">
            <v>1998</v>
          </cell>
          <cell r="D1092">
            <v>90</v>
          </cell>
          <cell r="E1092">
            <v>808</v>
          </cell>
          <cell r="F1092">
            <v>90</v>
          </cell>
          <cell r="G1092">
            <v>775899.3717534265</v>
          </cell>
          <cell r="H1092" t="str">
            <v>;;=SUM(F18:G18);</v>
          </cell>
          <cell r="I1092" t="str">
            <v>.</v>
          </cell>
        </row>
        <row r="1093">
          <cell r="A1093">
            <v>826</v>
          </cell>
          <cell r="B1093" t="str">
            <v>United Kingdom</v>
          </cell>
          <cell r="C1093">
            <v>1998</v>
          </cell>
          <cell r="D1093">
            <v>90</v>
          </cell>
          <cell r="E1093">
            <v>909</v>
          </cell>
          <cell r="F1093">
            <v>90</v>
          </cell>
          <cell r="G1093">
            <v>789378.97692827729</v>
          </cell>
          <cell r="H1093" t="str">
            <v>;;=SUM(F19:G19);</v>
          </cell>
          <cell r="I1093" t="str">
            <v>.</v>
          </cell>
        </row>
        <row r="1094">
          <cell r="A1094">
            <v>826</v>
          </cell>
          <cell r="B1094" t="str">
            <v>United Kingdom</v>
          </cell>
          <cell r="C1094">
            <v>1998</v>
          </cell>
          <cell r="D1094">
            <v>90</v>
          </cell>
          <cell r="E1094">
            <v>509</v>
          </cell>
          <cell r="F1094">
            <v>90</v>
          </cell>
          <cell r="G1094">
            <v>3936000.3709352855</v>
          </cell>
          <cell r="H1094" t="str">
            <v>;;=SUM(F20:G20);</v>
          </cell>
          <cell r="I1094" t="str">
            <v>.</v>
          </cell>
        </row>
        <row r="1095">
          <cell r="A1095">
            <v>826</v>
          </cell>
          <cell r="B1095" t="str">
            <v>United Kingdom</v>
          </cell>
          <cell r="C1095">
            <v>1998</v>
          </cell>
          <cell r="D1095">
            <v>90</v>
          </cell>
          <cell r="E1095">
            <v>1010</v>
          </cell>
          <cell r="F1095">
            <v>90</v>
          </cell>
          <cell r="G1095">
            <v>769316.77162760112</v>
          </cell>
          <cell r="H1095" t="str">
            <v>;;=SUM(F21:G21);</v>
          </cell>
          <cell r="I1095" t="str">
            <v>.</v>
          </cell>
        </row>
        <row r="1096">
          <cell r="A1096">
            <v>826</v>
          </cell>
          <cell r="B1096" t="str">
            <v>United Kingdom</v>
          </cell>
          <cell r="C1096">
            <v>1998</v>
          </cell>
          <cell r="D1096">
            <v>90</v>
          </cell>
          <cell r="E1096">
            <v>1111</v>
          </cell>
          <cell r="F1096">
            <v>90</v>
          </cell>
          <cell r="G1096">
            <v>755934.93822702835</v>
          </cell>
          <cell r="H1096" t="str">
            <v>;;=SUM(F22:G22);</v>
          </cell>
          <cell r="I1096" t="str">
            <v>.</v>
          </cell>
        </row>
        <row r="1097">
          <cell r="A1097">
            <v>826</v>
          </cell>
          <cell r="B1097" t="str">
            <v>United Kingdom</v>
          </cell>
          <cell r="C1097">
            <v>1998</v>
          </cell>
          <cell r="D1097">
            <v>90</v>
          </cell>
          <cell r="E1097">
            <v>1212</v>
          </cell>
          <cell r="F1097">
            <v>90</v>
          </cell>
          <cell r="G1097">
            <v>756339.22565090528</v>
          </cell>
          <cell r="H1097" t="str">
            <v>;;=SUM(F23:G23);</v>
          </cell>
          <cell r="I1097" t="str">
            <v>.</v>
          </cell>
        </row>
        <row r="1098">
          <cell r="A1098">
            <v>826</v>
          </cell>
          <cell r="B1098" t="str">
            <v>United Kingdom</v>
          </cell>
          <cell r="C1098">
            <v>1998</v>
          </cell>
          <cell r="D1098">
            <v>90</v>
          </cell>
          <cell r="E1098">
            <v>1313</v>
          </cell>
          <cell r="F1098">
            <v>90</v>
          </cell>
          <cell r="G1098">
            <v>728392.27788295329</v>
          </cell>
          <cell r="H1098" t="str">
            <v>;;=SUM(F24:G24);</v>
          </cell>
          <cell r="I1098" t="str">
            <v>.</v>
          </cell>
        </row>
        <row r="1099">
          <cell r="A1099">
            <v>826</v>
          </cell>
          <cell r="B1099" t="str">
            <v>United Kingdom</v>
          </cell>
          <cell r="C1099">
            <v>1998</v>
          </cell>
          <cell r="D1099">
            <v>90</v>
          </cell>
          <cell r="E1099">
            <v>1414</v>
          </cell>
          <cell r="F1099">
            <v>90</v>
          </cell>
          <cell r="G1099">
            <v>730618.51425246545</v>
          </cell>
          <cell r="H1099" t="str">
            <v>;;=SUM(F25:G25);</v>
          </cell>
          <cell r="I1099" t="str">
            <v>.</v>
          </cell>
        </row>
        <row r="1100">
          <cell r="A1100">
            <v>826</v>
          </cell>
          <cell r="B1100" t="str">
            <v>United Kingdom</v>
          </cell>
          <cell r="C1100">
            <v>1998</v>
          </cell>
          <cell r="D1100">
            <v>90</v>
          </cell>
          <cell r="E1100">
            <v>1014</v>
          </cell>
          <cell r="F1100">
            <v>90</v>
          </cell>
          <cell r="G1100">
            <v>3740601.7276409534</v>
          </cell>
          <cell r="H1100" t="str">
            <v>;;=SUM(F26:G26);</v>
          </cell>
          <cell r="I1100" t="str">
            <v>.</v>
          </cell>
        </row>
        <row r="1101">
          <cell r="A1101">
            <v>826</v>
          </cell>
          <cell r="B1101" t="str">
            <v>United Kingdom</v>
          </cell>
          <cell r="C1101">
            <v>1998</v>
          </cell>
          <cell r="D1101">
            <v>90</v>
          </cell>
          <cell r="E1101">
            <v>1515</v>
          </cell>
          <cell r="F1101">
            <v>90</v>
          </cell>
          <cell r="G1101">
            <v>725285.66500930907</v>
          </cell>
          <cell r="H1101" t="str">
            <v>;;=SUM(F27:G27);</v>
          </cell>
          <cell r="I1101" t="str">
            <v>.</v>
          </cell>
        </row>
        <row r="1102">
          <cell r="A1102">
            <v>826</v>
          </cell>
          <cell r="B1102" t="str">
            <v>United Kingdom</v>
          </cell>
          <cell r="C1102">
            <v>1998</v>
          </cell>
          <cell r="D1102">
            <v>90</v>
          </cell>
          <cell r="E1102">
            <v>1616</v>
          </cell>
          <cell r="F1102">
            <v>90</v>
          </cell>
          <cell r="G1102">
            <v>740598.30870614748</v>
          </cell>
          <cell r="H1102" t="str">
            <v>;;=SUM(F28:G28);</v>
          </cell>
          <cell r="I1102" t="str">
            <v>.</v>
          </cell>
        </row>
        <row r="1103">
          <cell r="A1103">
            <v>826</v>
          </cell>
          <cell r="B1103" t="str">
            <v>United Kingdom</v>
          </cell>
          <cell r="C1103">
            <v>1998</v>
          </cell>
          <cell r="D1103">
            <v>90</v>
          </cell>
          <cell r="E1103">
            <v>1717</v>
          </cell>
          <cell r="F1103">
            <v>90</v>
          </cell>
          <cell r="G1103">
            <v>750124.73443811666</v>
          </cell>
          <cell r="H1103" t="str">
            <v>;;=SUM(F29:G29);</v>
          </cell>
          <cell r="I1103" t="str">
            <v>.</v>
          </cell>
        </row>
        <row r="1104">
          <cell r="A1104">
            <v>826</v>
          </cell>
          <cell r="B1104" t="str">
            <v>United Kingdom</v>
          </cell>
          <cell r="C1104">
            <v>1998</v>
          </cell>
          <cell r="D1104">
            <v>90</v>
          </cell>
          <cell r="E1104">
            <v>1818</v>
          </cell>
          <cell r="F1104">
            <v>90</v>
          </cell>
          <cell r="G1104">
            <v>730953.32727544429</v>
          </cell>
          <cell r="H1104" t="str">
            <v>;;=SUM(F30:G30);</v>
          </cell>
          <cell r="I1104" t="str">
            <v>.</v>
          </cell>
        </row>
        <row r="1105">
          <cell r="A1105">
            <v>826</v>
          </cell>
          <cell r="B1105" t="str">
            <v>United Kingdom</v>
          </cell>
          <cell r="C1105">
            <v>1998</v>
          </cell>
          <cell r="D1105">
            <v>90</v>
          </cell>
          <cell r="E1105">
            <v>1919</v>
          </cell>
          <cell r="F1105">
            <v>90</v>
          </cell>
          <cell r="G1105">
            <v>673790.38792081038</v>
          </cell>
          <cell r="H1105" t="str">
            <v>;;=SUM(F31:G31);</v>
          </cell>
          <cell r="I1105" t="str">
            <v>.</v>
          </cell>
        </row>
        <row r="1106">
          <cell r="A1106">
            <v>826</v>
          </cell>
          <cell r="B1106" t="str">
            <v>United Kingdom</v>
          </cell>
          <cell r="C1106">
            <v>1998</v>
          </cell>
          <cell r="D1106">
            <v>90</v>
          </cell>
          <cell r="E1106">
            <v>1519</v>
          </cell>
          <cell r="F1106">
            <v>90</v>
          </cell>
          <cell r="G1106">
            <v>3620752.423349828</v>
          </cell>
          <cell r="H1106" t="str">
            <v>;;=SUM(F32:G32);</v>
          </cell>
          <cell r="I1106" t="str">
            <v>.</v>
          </cell>
        </row>
        <row r="1107">
          <cell r="A1107">
            <v>826</v>
          </cell>
          <cell r="B1107" t="str">
            <v>United Kingdom</v>
          </cell>
          <cell r="C1107">
            <v>1998</v>
          </cell>
          <cell r="D1107">
            <v>90</v>
          </cell>
          <cell r="E1107">
            <v>2020</v>
          </cell>
          <cell r="F1107">
            <v>90</v>
          </cell>
          <cell r="G1107">
            <v>660578.0018557891</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716986.56286063418</v>
          </cell>
          <cell r="H1109" t="str">
            <v>;;=SUM(F35:G35);</v>
          </cell>
          <cell r="I1109" t="str">
            <v>.</v>
          </cell>
        </row>
        <row r="1110">
          <cell r="A1110">
            <v>826</v>
          </cell>
          <cell r="B1110" t="str">
            <v>United Kingdom</v>
          </cell>
          <cell r="C1110">
            <v>1998</v>
          </cell>
          <cell r="D1110">
            <v>90</v>
          </cell>
          <cell r="E1110">
            <v>2323</v>
          </cell>
          <cell r="F1110">
            <v>90</v>
          </cell>
          <cell r="G1110">
            <v>749040.96156961785</v>
          </cell>
          <cell r="H1110" t="str">
            <v>;;=SUM(F36:G36);</v>
          </cell>
          <cell r="I1110" t="str">
            <v>.</v>
          </cell>
        </row>
        <row r="1111">
          <cell r="A1111">
            <v>826</v>
          </cell>
          <cell r="B1111" t="str">
            <v>United Kingdom</v>
          </cell>
          <cell r="C1111">
            <v>1998</v>
          </cell>
          <cell r="D1111">
            <v>90</v>
          </cell>
          <cell r="E1111">
            <v>2424</v>
          </cell>
          <cell r="F1111">
            <v>90</v>
          </cell>
          <cell r="G1111">
            <v>793396.34394512058</v>
          </cell>
          <cell r="H1111" t="str">
            <v>;;=SUM(F37:G37);</v>
          </cell>
          <cell r="I1111" t="str">
            <v>.</v>
          </cell>
        </row>
        <row r="1112">
          <cell r="A1112">
            <v>826</v>
          </cell>
          <cell r="B1112" t="str">
            <v>United Kingdom</v>
          </cell>
          <cell r="C1112">
            <v>1998</v>
          </cell>
          <cell r="D1112">
            <v>90</v>
          </cell>
          <cell r="E1112">
            <v>2024</v>
          </cell>
          <cell r="F1112">
            <v>90</v>
          </cell>
          <cell r="G1112">
            <v>3610267.4432574441</v>
          </cell>
          <cell r="H1112" t="str">
            <v>;;=SUM(F38:G38);</v>
          </cell>
          <cell r="I1112" t="str">
            <v>.</v>
          </cell>
        </row>
        <row r="1113">
          <cell r="A1113">
            <v>826</v>
          </cell>
          <cell r="B1113" t="str">
            <v>United Kingdom</v>
          </cell>
          <cell r="C1113">
            <v>1998</v>
          </cell>
          <cell r="D1113">
            <v>90</v>
          </cell>
          <cell r="E1113">
            <v>2525</v>
          </cell>
          <cell r="F1113">
            <v>90</v>
          </cell>
          <cell r="G1113">
            <v>843871.63014137966</v>
          </cell>
          <cell r="H1113" t="str">
            <v>;;=SUM(F39:G39);</v>
          </cell>
          <cell r="I1113" t="str">
            <v>.</v>
          </cell>
        </row>
        <row r="1114">
          <cell r="A1114">
            <v>826</v>
          </cell>
          <cell r="B1114" t="str">
            <v>United Kingdom</v>
          </cell>
          <cell r="C1114">
            <v>1998</v>
          </cell>
          <cell r="D1114">
            <v>90</v>
          </cell>
          <cell r="E1114">
            <v>2626</v>
          </cell>
          <cell r="F1114">
            <v>90</v>
          </cell>
          <cell r="G1114">
            <v>897114.06592255027</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916228.26470844366</v>
          </cell>
          <cell r="H1116" t="str">
            <v>;;=SUM(F42:G42);</v>
          </cell>
          <cell r="I1116" t="str">
            <v>.</v>
          </cell>
        </row>
        <row r="1117">
          <cell r="A1117">
            <v>826</v>
          </cell>
          <cell r="B1117" t="str">
            <v>United Kingdom</v>
          </cell>
          <cell r="C1117">
            <v>1998</v>
          </cell>
          <cell r="D1117">
            <v>90</v>
          </cell>
          <cell r="E1117">
            <v>2929</v>
          </cell>
          <cell r="F1117">
            <v>90</v>
          </cell>
          <cell r="G1117">
            <v>931040.08444784908</v>
          </cell>
          <cell r="H1117" t="str">
            <v>;;=SUM(F43:G43);</v>
          </cell>
          <cell r="I1117" t="str">
            <v>.</v>
          </cell>
        </row>
        <row r="1118">
          <cell r="A1118">
            <v>826</v>
          </cell>
          <cell r="B1118" t="str">
            <v>United Kingdom</v>
          </cell>
          <cell r="C1118">
            <v>1998</v>
          </cell>
          <cell r="D1118">
            <v>90</v>
          </cell>
          <cell r="E1118">
            <v>2529</v>
          </cell>
          <cell r="F1118">
            <v>90</v>
          </cell>
          <cell r="G1118">
            <v>4477378.2659678366</v>
          </cell>
          <cell r="H1118" t="str">
            <v>;;=SUM(F44:G44);</v>
          </cell>
          <cell r="I1118" t="str">
            <v>.</v>
          </cell>
        </row>
        <row r="1119">
          <cell r="A1119">
            <v>826</v>
          </cell>
          <cell r="B1119" t="str">
            <v>United Kingdom</v>
          </cell>
          <cell r="C1119">
            <v>1998</v>
          </cell>
          <cell r="D1119">
            <v>90</v>
          </cell>
          <cell r="E1119">
            <v>3034</v>
          </cell>
          <cell r="F1119">
            <v>90</v>
          </cell>
          <cell r="G1119">
            <v>4862462.7382456809</v>
          </cell>
          <cell r="H1119" t="str">
            <v>;;=SUM(F45:G45);</v>
          </cell>
          <cell r="I1119" t="str">
            <v>.</v>
          </cell>
        </row>
        <row r="1120">
          <cell r="A1120">
            <v>826</v>
          </cell>
          <cell r="B1120" t="str">
            <v>United Kingdom</v>
          </cell>
          <cell r="C1120">
            <v>1998</v>
          </cell>
          <cell r="D1120">
            <v>90</v>
          </cell>
          <cell r="E1120">
            <v>3539</v>
          </cell>
          <cell r="F1120">
            <v>90</v>
          </cell>
          <cell r="G1120">
            <v>4448968.6666666679</v>
          </cell>
          <cell r="H1120" t="str">
            <v>;;=SUM(F46:G46);</v>
          </cell>
          <cell r="I1120" t="str">
            <v>.</v>
          </cell>
        </row>
        <row r="1121">
          <cell r="A1121">
            <v>826</v>
          </cell>
          <cell r="B1121" t="str">
            <v>United Kingdom</v>
          </cell>
          <cell r="C1121">
            <v>1998</v>
          </cell>
          <cell r="D1121">
            <v>90</v>
          </cell>
          <cell r="E1121">
            <v>4099</v>
          </cell>
          <cell r="F1121">
            <v>90</v>
          </cell>
          <cell r="G1121">
            <v>26659932.166666664</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t="str">
            <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t="str">
            <v/>
          </cell>
          <cell r="I1141" t="str">
            <v>.</v>
          </cell>
        </row>
        <row r="1142">
          <cell r="A1142">
            <v>392</v>
          </cell>
          <cell r="B1142" t="str">
            <v>Japan</v>
          </cell>
          <cell r="C1142">
            <v>1998</v>
          </cell>
          <cell r="D1142">
            <v>90</v>
          </cell>
          <cell r="E1142">
            <v>1616</v>
          </cell>
          <cell r="F1142">
            <v>90</v>
          </cell>
          <cell r="G1142">
            <v>1531000</v>
          </cell>
          <cell r="H1142" t="str">
            <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t="str">
            <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t="str">
            <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t="str">
            <v/>
          </cell>
          <cell r="I1156" t="str">
            <v>.</v>
          </cell>
        </row>
        <row r="1157">
          <cell r="A1157">
            <v>392</v>
          </cell>
          <cell r="B1157" t="str">
            <v>Japan</v>
          </cell>
          <cell r="C1157">
            <v>1998</v>
          </cell>
          <cell r="D1157">
            <v>90</v>
          </cell>
          <cell r="E1157">
            <v>2929</v>
          </cell>
          <cell r="F1157">
            <v>90</v>
          </cell>
          <cell r="G1157">
            <v>1818000</v>
          </cell>
          <cell r="H1157" t="str">
            <v/>
          </cell>
          <cell r="I1157" t="str">
            <v>.</v>
          </cell>
        </row>
        <row r="1158">
          <cell r="A1158">
            <v>392</v>
          </cell>
          <cell r="B1158" t="str">
            <v>Japan</v>
          </cell>
          <cell r="C1158">
            <v>1998</v>
          </cell>
          <cell r="D1158">
            <v>90</v>
          </cell>
          <cell r="E1158">
            <v>2529</v>
          </cell>
          <cell r="F1158">
            <v>90</v>
          </cell>
          <cell r="G1158">
            <v>9499000</v>
          </cell>
          <cell r="H1158" t="str">
            <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t="str">
            <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t="str">
            <v/>
          </cell>
          <cell r="I1432" t="str">
            <v>.</v>
          </cell>
        </row>
        <row r="1433">
          <cell r="A1433">
            <v>400</v>
          </cell>
          <cell r="B1433" t="str">
            <v>Jordan</v>
          </cell>
          <cell r="C1433">
            <v>1997</v>
          </cell>
          <cell r="D1433">
            <v>90</v>
          </cell>
          <cell r="E1433">
            <v>300</v>
          </cell>
          <cell r="F1433">
            <v>90</v>
          </cell>
          <cell r="G1433">
            <v>424580</v>
          </cell>
          <cell r="H1433" t="str">
            <v/>
          </cell>
          <cell r="I1433" t="str">
            <v>.</v>
          </cell>
        </row>
        <row r="1434">
          <cell r="A1434">
            <v>400</v>
          </cell>
          <cell r="B1434" t="str">
            <v>Jordan</v>
          </cell>
          <cell r="C1434">
            <v>1997</v>
          </cell>
          <cell r="D1434">
            <v>90</v>
          </cell>
          <cell r="E1434">
            <v>303</v>
          </cell>
          <cell r="F1434">
            <v>90</v>
          </cell>
          <cell r="G1434">
            <v>136119</v>
          </cell>
          <cell r="H1434" t="str">
            <v/>
          </cell>
          <cell r="I1434" t="str">
            <v>.</v>
          </cell>
        </row>
        <row r="1435">
          <cell r="A1435">
            <v>400</v>
          </cell>
          <cell r="B1435" t="str">
            <v>Jordan</v>
          </cell>
          <cell r="C1435">
            <v>1997</v>
          </cell>
          <cell r="D1435">
            <v>90</v>
          </cell>
          <cell r="E1435">
            <v>404</v>
          </cell>
          <cell r="F1435">
            <v>90</v>
          </cell>
          <cell r="G1435">
            <v>129324</v>
          </cell>
          <cell r="H1435" t="str">
            <v/>
          </cell>
          <cell r="I1435" t="str">
            <v>.</v>
          </cell>
        </row>
        <row r="1436">
          <cell r="A1436">
            <v>400</v>
          </cell>
          <cell r="B1436" t="str">
            <v>Jordan</v>
          </cell>
          <cell r="C1436">
            <v>1997</v>
          </cell>
          <cell r="D1436">
            <v>90</v>
          </cell>
          <cell r="E1436">
            <v>505</v>
          </cell>
          <cell r="F1436">
            <v>90</v>
          </cell>
          <cell r="G1436">
            <v>130668</v>
          </cell>
          <cell r="H1436" t="str">
            <v/>
          </cell>
          <cell r="I1436" t="str">
            <v>.</v>
          </cell>
        </row>
        <row r="1437">
          <cell r="A1437">
            <v>400</v>
          </cell>
          <cell r="B1437" t="str">
            <v>Jordan</v>
          </cell>
          <cell r="C1437">
            <v>1997</v>
          </cell>
          <cell r="D1437">
            <v>90</v>
          </cell>
          <cell r="E1437">
            <v>606</v>
          </cell>
          <cell r="F1437">
            <v>90</v>
          </cell>
          <cell r="G1437">
            <v>129274</v>
          </cell>
          <cell r="H1437" t="str">
            <v/>
          </cell>
          <cell r="I1437" t="str">
            <v>.</v>
          </cell>
        </row>
        <row r="1438">
          <cell r="A1438">
            <v>400</v>
          </cell>
          <cell r="B1438" t="str">
            <v>Jordan</v>
          </cell>
          <cell r="C1438">
            <v>1997</v>
          </cell>
          <cell r="D1438">
            <v>90</v>
          </cell>
          <cell r="E1438">
            <v>707</v>
          </cell>
          <cell r="F1438">
            <v>90</v>
          </cell>
          <cell r="G1438">
            <v>125971</v>
          </cell>
          <cell r="H1438" t="str">
            <v/>
          </cell>
          <cell r="I1438" t="str">
            <v>.</v>
          </cell>
        </row>
        <row r="1439">
          <cell r="A1439">
            <v>400</v>
          </cell>
          <cell r="B1439" t="str">
            <v>Jordan</v>
          </cell>
          <cell r="C1439">
            <v>1997</v>
          </cell>
          <cell r="D1439">
            <v>90</v>
          </cell>
          <cell r="E1439">
            <v>808</v>
          </cell>
          <cell r="F1439">
            <v>90</v>
          </cell>
          <cell r="G1439">
            <v>125686</v>
          </cell>
          <cell r="H1439" t="str">
            <v/>
          </cell>
          <cell r="I1439" t="str">
            <v>.</v>
          </cell>
        </row>
        <row r="1440">
          <cell r="A1440">
            <v>400</v>
          </cell>
          <cell r="B1440" t="str">
            <v>Jordan</v>
          </cell>
          <cell r="C1440">
            <v>1997</v>
          </cell>
          <cell r="D1440">
            <v>90</v>
          </cell>
          <cell r="E1440">
            <v>909</v>
          </cell>
          <cell r="F1440">
            <v>90</v>
          </cell>
          <cell r="G1440">
            <v>122208</v>
          </cell>
          <cell r="H1440" t="str">
            <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t="str">
            <v/>
          </cell>
          <cell r="I1442" t="str">
            <v>.</v>
          </cell>
        </row>
        <row r="1443">
          <cell r="A1443">
            <v>400</v>
          </cell>
          <cell r="B1443" t="str">
            <v>Jordan</v>
          </cell>
          <cell r="C1443">
            <v>1997</v>
          </cell>
          <cell r="D1443">
            <v>90</v>
          </cell>
          <cell r="E1443">
            <v>1111</v>
          </cell>
          <cell r="F1443">
            <v>90</v>
          </cell>
          <cell r="G1443">
            <v>118459</v>
          </cell>
          <cell r="H1443" t="str">
            <v/>
          </cell>
          <cell r="I1443" t="str">
            <v>.</v>
          </cell>
        </row>
        <row r="1444">
          <cell r="A1444">
            <v>400</v>
          </cell>
          <cell r="B1444" t="str">
            <v>Jordan</v>
          </cell>
          <cell r="C1444">
            <v>1997</v>
          </cell>
          <cell r="D1444">
            <v>90</v>
          </cell>
          <cell r="E1444">
            <v>1212</v>
          </cell>
          <cell r="F1444">
            <v>90</v>
          </cell>
          <cell r="G1444">
            <v>120361</v>
          </cell>
          <cell r="H1444" t="str">
            <v/>
          </cell>
          <cell r="I1444" t="str">
            <v>.</v>
          </cell>
        </row>
        <row r="1445">
          <cell r="A1445">
            <v>400</v>
          </cell>
          <cell r="B1445" t="str">
            <v>Jordan</v>
          </cell>
          <cell r="C1445">
            <v>1997</v>
          </cell>
          <cell r="D1445">
            <v>90</v>
          </cell>
          <cell r="E1445">
            <v>1313</v>
          </cell>
          <cell r="F1445">
            <v>90</v>
          </cell>
          <cell r="G1445">
            <v>115483</v>
          </cell>
          <cell r="H1445" t="str">
            <v/>
          </cell>
          <cell r="I1445" t="str">
            <v>.</v>
          </cell>
        </row>
        <row r="1446">
          <cell r="A1446">
            <v>400</v>
          </cell>
          <cell r="B1446" t="str">
            <v>Jordan</v>
          </cell>
          <cell r="C1446">
            <v>1997</v>
          </cell>
          <cell r="D1446">
            <v>90</v>
          </cell>
          <cell r="E1446">
            <v>1414</v>
          </cell>
          <cell r="F1446">
            <v>90</v>
          </cell>
          <cell r="G1446">
            <v>113464</v>
          </cell>
          <cell r="H1446" t="str">
            <v/>
          </cell>
          <cell r="I1446" t="str">
            <v>.</v>
          </cell>
        </row>
        <row r="1447">
          <cell r="A1447">
            <v>400</v>
          </cell>
          <cell r="B1447" t="str">
            <v>Jordan</v>
          </cell>
          <cell r="C1447">
            <v>1997</v>
          </cell>
          <cell r="D1447">
            <v>90</v>
          </cell>
          <cell r="E1447">
            <v>1014</v>
          </cell>
          <cell r="F1447">
            <v>90</v>
          </cell>
          <cell r="G1447">
            <v>592050</v>
          </cell>
          <cell r="H1447" t="str">
            <v/>
          </cell>
          <cell r="I1447" t="str">
            <v>.</v>
          </cell>
        </row>
        <row r="1448">
          <cell r="A1448">
            <v>400</v>
          </cell>
          <cell r="B1448" t="str">
            <v>Jordan</v>
          </cell>
          <cell r="C1448">
            <v>1997</v>
          </cell>
          <cell r="D1448">
            <v>90</v>
          </cell>
          <cell r="E1448">
            <v>1515</v>
          </cell>
          <cell r="F1448">
            <v>90</v>
          </cell>
          <cell r="G1448">
            <v>113873</v>
          </cell>
          <cell r="H1448" t="str">
            <v/>
          </cell>
          <cell r="I1448" t="str">
            <v>.</v>
          </cell>
        </row>
        <row r="1449">
          <cell r="A1449">
            <v>400</v>
          </cell>
          <cell r="B1449" t="str">
            <v>Jordan</v>
          </cell>
          <cell r="C1449">
            <v>1997</v>
          </cell>
          <cell r="D1449">
            <v>90</v>
          </cell>
          <cell r="E1449">
            <v>1616</v>
          </cell>
          <cell r="F1449">
            <v>90</v>
          </cell>
          <cell r="G1449">
            <v>111067</v>
          </cell>
          <cell r="H1449" t="str">
            <v/>
          </cell>
          <cell r="I1449" t="str">
            <v>.</v>
          </cell>
        </row>
        <row r="1450">
          <cell r="A1450">
            <v>400</v>
          </cell>
          <cell r="B1450" t="str">
            <v>Jordan</v>
          </cell>
          <cell r="C1450">
            <v>1997</v>
          </cell>
          <cell r="D1450">
            <v>90</v>
          </cell>
          <cell r="E1450">
            <v>1717</v>
          </cell>
          <cell r="F1450">
            <v>90</v>
          </cell>
          <cell r="G1450">
            <v>106600</v>
          </cell>
          <cell r="H1450" t="str">
            <v/>
          </cell>
          <cell r="I1450" t="str">
            <v>.</v>
          </cell>
        </row>
        <row r="1451">
          <cell r="A1451">
            <v>400</v>
          </cell>
          <cell r="B1451" t="str">
            <v>Jordan</v>
          </cell>
          <cell r="C1451">
            <v>1997</v>
          </cell>
          <cell r="D1451">
            <v>90</v>
          </cell>
          <cell r="E1451">
            <v>1818</v>
          </cell>
          <cell r="F1451">
            <v>90</v>
          </cell>
          <cell r="G1451">
            <v>104475</v>
          </cell>
          <cell r="H1451" t="str">
            <v/>
          </cell>
          <cell r="I1451" t="str">
            <v>.</v>
          </cell>
        </row>
        <row r="1452">
          <cell r="A1452">
            <v>400</v>
          </cell>
          <cell r="B1452" t="str">
            <v>Jordan</v>
          </cell>
          <cell r="C1452">
            <v>1997</v>
          </cell>
          <cell r="D1452">
            <v>90</v>
          </cell>
          <cell r="E1452">
            <v>1919</v>
          </cell>
          <cell r="F1452">
            <v>90</v>
          </cell>
          <cell r="G1452">
            <v>102198</v>
          </cell>
          <cell r="H1452" t="str">
            <v/>
          </cell>
          <cell r="I1452" t="str">
            <v>.</v>
          </cell>
        </row>
        <row r="1453">
          <cell r="A1453">
            <v>400</v>
          </cell>
          <cell r="B1453" t="str">
            <v>Jordan</v>
          </cell>
          <cell r="C1453">
            <v>1997</v>
          </cell>
          <cell r="D1453">
            <v>90</v>
          </cell>
          <cell r="E1453">
            <v>1519</v>
          </cell>
          <cell r="F1453">
            <v>90</v>
          </cell>
          <cell r="G1453">
            <v>538213</v>
          </cell>
          <cell r="H1453" t="str">
            <v/>
          </cell>
          <cell r="I1453" t="str">
            <v>.</v>
          </cell>
        </row>
        <row r="1454">
          <cell r="A1454">
            <v>400</v>
          </cell>
          <cell r="B1454" t="str">
            <v>Jordan</v>
          </cell>
          <cell r="C1454">
            <v>1997</v>
          </cell>
          <cell r="D1454">
            <v>90</v>
          </cell>
          <cell r="E1454">
            <v>2020</v>
          </cell>
          <cell r="F1454">
            <v>90</v>
          </cell>
          <cell r="G1454">
            <v>103192</v>
          </cell>
          <cell r="H1454" t="str">
            <v/>
          </cell>
          <cell r="I1454" t="str">
            <v>.</v>
          </cell>
        </row>
        <row r="1455">
          <cell r="A1455">
            <v>400</v>
          </cell>
          <cell r="B1455" t="str">
            <v>Jordan</v>
          </cell>
          <cell r="C1455">
            <v>1997</v>
          </cell>
          <cell r="D1455">
            <v>90</v>
          </cell>
          <cell r="E1455">
            <v>2121</v>
          </cell>
          <cell r="F1455">
            <v>90</v>
          </cell>
          <cell r="G1455">
            <v>99875</v>
          </cell>
          <cell r="H1455" t="str">
            <v/>
          </cell>
          <cell r="I1455" t="str">
            <v>.</v>
          </cell>
        </row>
        <row r="1456">
          <cell r="A1456">
            <v>400</v>
          </cell>
          <cell r="B1456" t="str">
            <v>Jordan</v>
          </cell>
          <cell r="C1456">
            <v>1997</v>
          </cell>
          <cell r="D1456">
            <v>90</v>
          </cell>
          <cell r="E1456">
            <v>2222</v>
          </cell>
          <cell r="F1456">
            <v>90</v>
          </cell>
          <cell r="G1456">
            <v>101715</v>
          </cell>
          <cell r="H1456" t="str">
            <v/>
          </cell>
          <cell r="I1456" t="str">
            <v>.</v>
          </cell>
        </row>
        <row r="1457">
          <cell r="A1457">
            <v>400</v>
          </cell>
          <cell r="B1457" t="str">
            <v>Jordan</v>
          </cell>
          <cell r="C1457">
            <v>1997</v>
          </cell>
          <cell r="D1457">
            <v>90</v>
          </cell>
          <cell r="E1457">
            <v>2323</v>
          </cell>
          <cell r="F1457">
            <v>90</v>
          </cell>
          <cell r="G1457">
            <v>96163</v>
          </cell>
          <cell r="H1457" t="str">
            <v/>
          </cell>
          <cell r="I1457" t="str">
            <v>.</v>
          </cell>
        </row>
        <row r="1458">
          <cell r="A1458">
            <v>400</v>
          </cell>
          <cell r="B1458" t="str">
            <v>Jordan</v>
          </cell>
          <cell r="C1458">
            <v>1997</v>
          </cell>
          <cell r="D1458">
            <v>90</v>
          </cell>
          <cell r="E1458">
            <v>2424</v>
          </cell>
          <cell r="F1458">
            <v>90</v>
          </cell>
          <cell r="G1458">
            <v>97534</v>
          </cell>
          <cell r="H1458" t="str">
            <v/>
          </cell>
          <cell r="I1458" t="str">
            <v>.</v>
          </cell>
        </row>
        <row r="1459">
          <cell r="A1459">
            <v>400</v>
          </cell>
          <cell r="B1459" t="str">
            <v>Jordan</v>
          </cell>
          <cell r="C1459">
            <v>1997</v>
          </cell>
          <cell r="D1459">
            <v>90</v>
          </cell>
          <cell r="E1459">
            <v>2024</v>
          </cell>
          <cell r="F1459">
            <v>90</v>
          </cell>
          <cell r="G1459">
            <v>498479</v>
          </cell>
          <cell r="H1459" t="str">
            <v/>
          </cell>
          <cell r="I1459" t="str">
            <v>.</v>
          </cell>
        </row>
        <row r="1460">
          <cell r="A1460">
            <v>400</v>
          </cell>
          <cell r="B1460" t="str">
            <v>Jordan</v>
          </cell>
          <cell r="C1460">
            <v>1997</v>
          </cell>
          <cell r="D1460">
            <v>90</v>
          </cell>
          <cell r="E1460">
            <v>2525</v>
          </cell>
          <cell r="F1460">
            <v>90</v>
          </cell>
          <cell r="G1460">
            <v>93518</v>
          </cell>
          <cell r="H1460" t="str">
            <v/>
          </cell>
          <cell r="I1460" t="str">
            <v>.</v>
          </cell>
        </row>
        <row r="1461">
          <cell r="A1461">
            <v>400</v>
          </cell>
          <cell r="B1461" t="str">
            <v>Jordan</v>
          </cell>
          <cell r="C1461">
            <v>1997</v>
          </cell>
          <cell r="D1461">
            <v>90</v>
          </cell>
          <cell r="E1461">
            <v>2626</v>
          </cell>
          <cell r="F1461">
            <v>90</v>
          </cell>
          <cell r="G1461">
            <v>88435</v>
          </cell>
          <cell r="H1461" t="str">
            <v/>
          </cell>
          <cell r="I1461" t="str">
            <v>.</v>
          </cell>
        </row>
        <row r="1462">
          <cell r="A1462">
            <v>400</v>
          </cell>
          <cell r="B1462" t="str">
            <v>Jordan</v>
          </cell>
          <cell r="C1462">
            <v>1997</v>
          </cell>
          <cell r="D1462">
            <v>90</v>
          </cell>
          <cell r="E1462">
            <v>2727</v>
          </cell>
          <cell r="F1462">
            <v>90</v>
          </cell>
          <cell r="G1462">
            <v>82381</v>
          </cell>
          <cell r="H1462" t="str">
            <v/>
          </cell>
          <cell r="I1462" t="str">
            <v>.</v>
          </cell>
        </row>
        <row r="1463">
          <cell r="A1463">
            <v>400</v>
          </cell>
          <cell r="B1463" t="str">
            <v>Jordan</v>
          </cell>
          <cell r="C1463">
            <v>1997</v>
          </cell>
          <cell r="D1463">
            <v>90</v>
          </cell>
          <cell r="E1463">
            <v>2828</v>
          </cell>
          <cell r="F1463">
            <v>90</v>
          </cell>
          <cell r="G1463">
            <v>77850</v>
          </cell>
          <cell r="H1463" t="str">
            <v/>
          </cell>
          <cell r="I1463" t="str">
            <v>.</v>
          </cell>
        </row>
        <row r="1464">
          <cell r="A1464">
            <v>400</v>
          </cell>
          <cell r="B1464" t="str">
            <v>Jordan</v>
          </cell>
          <cell r="C1464">
            <v>1997</v>
          </cell>
          <cell r="D1464">
            <v>90</v>
          </cell>
          <cell r="E1464">
            <v>2929</v>
          </cell>
          <cell r="F1464">
            <v>90</v>
          </cell>
          <cell r="G1464">
            <v>74773</v>
          </cell>
          <cell r="H1464" t="str">
            <v/>
          </cell>
          <cell r="I1464" t="str">
            <v>.</v>
          </cell>
        </row>
        <row r="1465">
          <cell r="A1465">
            <v>400</v>
          </cell>
          <cell r="B1465" t="str">
            <v>Jordan</v>
          </cell>
          <cell r="C1465">
            <v>1997</v>
          </cell>
          <cell r="D1465">
            <v>90</v>
          </cell>
          <cell r="E1465">
            <v>2529</v>
          </cell>
          <cell r="F1465">
            <v>90</v>
          </cell>
          <cell r="G1465">
            <v>416957</v>
          </cell>
          <cell r="H1465" t="str">
            <v/>
          </cell>
          <cell r="I1465" t="str">
            <v>.</v>
          </cell>
        </row>
        <row r="1466">
          <cell r="A1466">
            <v>400</v>
          </cell>
          <cell r="B1466" t="str">
            <v>Jordan</v>
          </cell>
          <cell r="C1466">
            <v>1997</v>
          </cell>
          <cell r="D1466">
            <v>90</v>
          </cell>
          <cell r="E1466">
            <v>3034</v>
          </cell>
          <cell r="F1466">
            <v>90</v>
          </cell>
          <cell r="G1466">
            <v>301070</v>
          </cell>
          <cell r="H1466" t="str">
            <v/>
          </cell>
          <cell r="I1466" t="str">
            <v>.</v>
          </cell>
        </row>
        <row r="1467">
          <cell r="A1467">
            <v>400</v>
          </cell>
          <cell r="B1467" t="str">
            <v>Jordan</v>
          </cell>
          <cell r="C1467">
            <v>1997</v>
          </cell>
          <cell r="D1467">
            <v>90</v>
          </cell>
          <cell r="E1467">
            <v>3539</v>
          </cell>
          <cell r="F1467">
            <v>90</v>
          </cell>
          <cell r="G1467">
            <v>209383</v>
          </cell>
          <cell r="H1467" t="str">
            <v/>
          </cell>
          <cell r="I1467" t="str">
            <v>.</v>
          </cell>
        </row>
        <row r="1468">
          <cell r="A1468">
            <v>400</v>
          </cell>
          <cell r="B1468" t="str">
            <v>Jordan</v>
          </cell>
          <cell r="C1468">
            <v>1997</v>
          </cell>
          <cell r="D1468">
            <v>90</v>
          </cell>
          <cell r="E1468">
            <v>4099</v>
          </cell>
          <cell r="F1468">
            <v>90</v>
          </cell>
          <cell r="G1468">
            <v>720043</v>
          </cell>
          <cell r="H1468" t="str">
            <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row r="1559">
          <cell r="A1559">
            <v>608</v>
          </cell>
          <cell r="B1559" t="str">
            <v>Philippines</v>
          </cell>
          <cell r="C1559">
            <v>1997</v>
          </cell>
          <cell r="D1559">
            <v>90</v>
          </cell>
          <cell r="E1559">
            <v>1313</v>
          </cell>
          <cell r="F1559">
            <v>90</v>
          </cell>
          <cell r="G1559">
            <v>1589972</v>
          </cell>
          <cell r="H1559" t="str">
            <v>;;=SUM(F24:G24);</v>
          </cell>
          <cell r="I1559" t="str">
            <v>.</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o "/>
      <sheetName val="Read Me"/>
      <sheetName val="Fig1"/>
      <sheetName val="Fig2"/>
      <sheetName val="Fig3"/>
      <sheetName val="Fig4"/>
      <sheetName val="Fig5"/>
      <sheetName val="Fig6"/>
      <sheetName val="Fig7"/>
      <sheetName val="Fig8"/>
      <sheetName val="Fig10a"/>
      <sheetName val="Fig10b"/>
      <sheetName val="..."/>
      <sheetName val="Fig5o"/>
      <sheetName val="Fig6o"/>
      <sheetName val="Fig12o"/>
      <sheetName val="Fig14o"/>
      <sheetName val="Sheet25"/>
      <sheetName val="Fig15Pond"/>
      <sheetName val="Fig15o"/>
      <sheetName val="Tab1"/>
      <sheetName val="Tab2"/>
      <sheetName val="Tab3"/>
      <sheetName val="Tab4"/>
      <sheetName val="Tab5"/>
      <sheetName val="Tab6"/>
      <sheetName val="Tab7"/>
      <sheetName val="Tab9"/>
      <sheetName val="Tab10"/>
      <sheetName val="Tab11"/>
      <sheetName val="Tab13"/>
      <sheetName val="Tab15"/>
      <sheetName val="Tab2o"/>
      <sheetName val="Sheet8"/>
      <sheetName val="Sheet10"/>
      <sheetName val="Sheet1"/>
      <sheetName val="Sheet22"/>
      <sheetName val="Sheet2"/>
      <sheetName val="Sheet3"/>
      <sheetName val="FAME Persistence"/>
      <sheetName val="%US"/>
      <sheetName val="......"/>
      <sheetName val="Table1"/>
      <sheetName val="estimatedTfp"/>
      <sheetName val="estimatedTfp_nt"/>
      <sheetName val="estimatedTfp_hrs"/>
      <sheetName val="tfp_all2"/>
      <sheetName val="Fig1(data) GdpvHp"/>
      <sheetName val="Fig2-3(data) GdpvHp_Pop"/>
      <sheetName val="Fig6(data)"/>
      <sheetName val="Fig5-6(data)GdpbvHp_Pop"/>
      <sheetName val="Fig7-8(data)GdpvHp_EtHp"/>
      <sheetName val="Fig11-12(data)"/>
      <sheetName val="Fig15(data)"/>
      <sheetName val="Fig2o"/>
      <sheetName val="Fig9o"/>
      <sheetName val="Fig10o"/>
      <sheetName val="Fig13o"/>
      <sheetName val="AnnexTab2"/>
      <sheetName val="GdpvHpTab"/>
      <sheetName val="GdpbvHp Tab"/>
      <sheetName val="GdpvHp_Pop Tab"/>
      <sheetName val="GdpbvHp_Pop Tab"/>
      <sheetName val="GdpvHp_EtHp Tab"/>
      <sheetName val="GdpbvHp_EtbHp Tab"/>
      <sheetName val="TableTfp_nt"/>
      <sheetName val="Test"/>
      <sheetName val="Test1"/>
      <sheetName val="TableTfp_hrs"/>
      <sheetName val="Fig2(data) GdpbvHp"/>
      <sheetName val="Fig9-10(data) GdpbvHp_EtbHp"/>
      <sheetName val="Fig13-14(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4">
          <cell r="N4">
            <v>73.684210526315795</v>
          </cell>
          <cell r="O4">
            <v>0.71602343254590917</v>
          </cell>
        </row>
        <row r="5">
          <cell r="N5">
            <v>42.424242424242401</v>
          </cell>
          <cell r="O5">
            <v>0.2817107092925264</v>
          </cell>
        </row>
        <row r="6">
          <cell r="N6">
            <v>45.408805031240497</v>
          </cell>
          <cell r="O6">
            <v>-0.31152213376224314</v>
          </cell>
        </row>
        <row r="7">
          <cell r="N7">
            <v>59.7222222222222</v>
          </cell>
          <cell r="O7">
            <v>-0.10413642830731096</v>
          </cell>
        </row>
        <row r="8">
          <cell r="N8">
            <v>59.401709401709397</v>
          </cell>
          <cell r="O8">
            <v>0.6577664481432377</v>
          </cell>
        </row>
        <row r="9">
          <cell r="N9">
            <v>19.713261648457799</v>
          </cell>
          <cell r="O9">
            <v>-1.2127335314632282</v>
          </cell>
        </row>
        <row r="10">
          <cell r="N10">
            <v>36.842105263157897</v>
          </cell>
          <cell r="O10">
            <v>0.19279380449608308</v>
          </cell>
        </row>
        <row r="11">
          <cell r="N11">
            <v>39.393939393939398</v>
          </cell>
          <cell r="O11">
            <v>-0.36488141804855712</v>
          </cell>
        </row>
        <row r="12">
          <cell r="N12">
            <v>66.292753621473096</v>
          </cell>
          <cell r="O12">
            <v>-1.2221339959118005</v>
          </cell>
        </row>
        <row r="13">
          <cell r="N13">
            <v>47.887323943661997</v>
          </cell>
          <cell r="O13">
            <v>8.1576719249087937E-2</v>
          </cell>
        </row>
        <row r="14">
          <cell r="N14">
            <v>20</v>
          </cell>
          <cell r="O14">
            <v>-0.26951330260109874</v>
          </cell>
        </row>
        <row r="15">
          <cell r="N15">
            <v>61.1979166666667</v>
          </cell>
          <cell r="O15">
            <v>-0.6820197722253285</v>
          </cell>
        </row>
        <row r="16">
          <cell r="N16">
            <v>16.875</v>
          </cell>
          <cell r="O16">
            <v>0.58228190848959027</v>
          </cell>
        </row>
        <row r="17">
          <cell r="N17">
            <v>87.124463519313295</v>
          </cell>
          <cell r="O17">
            <v>-0.77050056900731523</v>
          </cell>
        </row>
        <row r="18">
          <cell r="N18">
            <v>35.037878787878803</v>
          </cell>
          <cell r="O18">
            <v>-1.7555223284285493</v>
          </cell>
        </row>
        <row r="19">
          <cell r="N19">
            <v>26.016260162601601</v>
          </cell>
          <cell r="O19">
            <v>0.58020202777853136</v>
          </cell>
        </row>
      </sheetData>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des matiere"/>
      <sheetName val="Fig1"/>
      <sheetName val="Fig2"/>
      <sheetName val="Fig3"/>
      <sheetName val="Fig4"/>
      <sheetName val="Fig5"/>
      <sheetName val="Fig6"/>
      <sheetName val="Fig7"/>
      <sheetName val="Fig8a"/>
      <sheetName val="Fig8b"/>
      <sheetName val="Fig9"/>
      <sheetName val="Tab1"/>
      <sheetName val="Tab2"/>
      <sheetName val="Tab3"/>
      <sheetName val="Tab4a"/>
      <sheetName val="Tab4b"/>
      <sheetName val="Tab5"/>
      <sheetName val="Tab6a"/>
      <sheetName val="Sheet2"/>
      <sheetName val="Tab6b"/>
      <sheetName val="Tab6c"/>
      <sheetName val="Tab7a"/>
      <sheetName val="Tab7b"/>
      <sheetName val="FAME Persistence"/>
      <sheetName val="Tab7c"/>
      <sheetName val="Tab8"/>
      <sheetName val="Tab9"/>
      <sheetName val="Tab10a"/>
      <sheetName val="Tab10b"/>
      <sheetName val="Tab11"/>
      <sheetName val="Tab12"/>
      <sheetName val="Tab13"/>
      <sheetName val="Tab14"/>
      <sheetName val="Tab15"/>
      <sheetName val="...."/>
      <sheetName val="Tab5eoa"/>
      <sheetName val="Tab1GDPVeoa"/>
      <sheetName val="Tab1popeoa"/>
      <sheetName val="Tab1GDPV_popeoa"/>
      <sheetName val="Tab1(data)"/>
      <sheetName val="estimatedTfp"/>
      <sheetName val="estimatedTfp_nt"/>
      <sheetName val="estimatedTfp_hrs"/>
      <sheetName val="tfp_all2"/>
      <sheetName val="caplab"/>
      <sheetName val="Fig1(data) GdpvHp"/>
      <sheetName val="Fig2(data) GdpvHp_Pop"/>
      <sheetName val="Fig3(data)GdpvHp_EtHp"/>
      <sheetName val="Fig4(data)GdpvHp_EtHpAhwaHp"/>
      <sheetName val="Fig4(data)"/>
      <sheetName val="OldFig5(data)"/>
      <sheetName val="Fig6(data)"/>
      <sheetName val="Fig7(data)"/>
      <sheetName val="Fig5(data)"/>
      <sheetName val="Fig9(data)"/>
      <sheetName val="Old...."/>
      <sheetName val="Tab12 old"/>
      <sheetName val="Tab13old"/>
      <sheetName val="Tab14old"/>
      <sheetName val="Tab15old"/>
      <sheetName val="Tab17 old"/>
      <sheetName val="Fig4old"/>
      <sheetName val="Fig5-6(data)GdpbvHp_Pop"/>
      <sheetName val="Fig7old"/>
      <sheetName val="Fig8old"/>
      <sheetName val="Fig10b old"/>
      <sheetName val="OldTab10"/>
      <sheetName val="OldTab15"/>
      <sheetName val="OldTab17"/>
      <sheetName val="OldFig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8">
          <cell r="N8">
            <v>2.8014369311673484</v>
          </cell>
          <cell r="O8">
            <v>3.5831894036205938</v>
          </cell>
        </row>
        <row r="9">
          <cell r="N9">
            <v>2.6459799372997193</v>
          </cell>
          <cell r="O9">
            <v>2.5827893066754788</v>
          </cell>
        </row>
        <row r="10">
          <cell r="N10">
            <v>7.0678385241357802</v>
          </cell>
          <cell r="O10">
            <v>7.3644598947715068</v>
          </cell>
        </row>
        <row r="11">
          <cell r="N11">
            <v>10.248432153676116</v>
          </cell>
          <cell r="O11">
            <v>10.882900979275526</v>
          </cell>
        </row>
        <row r="12">
          <cell r="N12">
            <v>5.6847680460313654</v>
          </cell>
          <cell r="O12">
            <v>5.7087907517811871</v>
          </cell>
        </row>
        <row r="13">
          <cell r="N13">
            <v>5.554884837814539</v>
          </cell>
          <cell r="O13">
            <v>7.8907748006954996</v>
          </cell>
        </row>
        <row r="14">
          <cell r="N14">
            <v>6.8216473805757811</v>
          </cell>
          <cell r="O14">
            <v>7.810397743190066</v>
          </cell>
        </row>
        <row r="15">
          <cell r="N15">
            <v>7.7932669974017017</v>
          </cell>
          <cell r="O15">
            <v>7.735058357352937</v>
          </cell>
        </row>
        <row r="16">
          <cell r="N16">
            <v>2.455322452556282</v>
          </cell>
          <cell r="O16">
            <v>3.3924910181893448</v>
          </cell>
        </row>
        <row r="17">
          <cell r="N17">
            <v>3.3503944507945036</v>
          </cell>
          <cell r="O17">
            <v>2.9932447390816002</v>
          </cell>
        </row>
        <row r="18">
          <cell r="N18">
            <v>5.5746444356973264</v>
          </cell>
          <cell r="O18">
            <v>4.0422125585598891</v>
          </cell>
        </row>
        <row r="19">
          <cell r="N19">
            <v>7.6146619923730903</v>
          </cell>
          <cell r="O19">
            <v>7.4654106591573175</v>
          </cell>
        </row>
        <row r="20">
          <cell r="N20">
            <v>4.4387719082133454</v>
          </cell>
          <cell r="O20">
            <v>6.9216230386341699</v>
          </cell>
        </row>
        <row r="21">
          <cell r="N21">
            <v>10.060297895226185</v>
          </cell>
          <cell r="O21">
            <v>12.919709861388021</v>
          </cell>
        </row>
        <row r="22">
          <cell r="N22">
            <v>7.4434106391548909</v>
          </cell>
          <cell r="O22">
            <v>8.733147925447966</v>
          </cell>
        </row>
        <row r="23">
          <cell r="N23">
            <v>1.6339750309798582</v>
          </cell>
          <cell r="O23">
            <v>1.9140261235246889</v>
          </cell>
        </row>
        <row r="24">
          <cell r="N24">
            <v>6.9740583472133153</v>
          </cell>
          <cell r="O24">
            <v>7.9842543281667453</v>
          </cell>
        </row>
        <row r="25">
          <cell r="N25">
            <v>4.2828397833767404</v>
          </cell>
          <cell r="O25">
            <v>3.7994807322177095</v>
          </cell>
        </row>
        <row r="26">
          <cell r="N26">
            <v>0.38431127152803057</v>
          </cell>
          <cell r="O26">
            <v>2.3049550494752928</v>
          </cell>
        </row>
        <row r="27">
          <cell r="N27">
            <v>1.8130769804392752</v>
          </cell>
          <cell r="O27">
            <v>1.303645818388862</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ources"/>
      <sheetName val="Series-layout A"/>
      <sheetName val="Units and Notes-layout A"/>
      <sheetName val="Series-layout B"/>
      <sheetName val="Growth"/>
      <sheetName val="FIDR"/>
      <sheetName val="FIGB"/>
      <sheetName val="Inflation"/>
      <sheetName val="Deflators"/>
      <sheetName val="DeltaBalance"/>
      <sheetName val="SBalance"/>
      <sheetName val="Balance"/>
      <sheetName val="PNGS"/>
      <sheetName val="Nominal GDP"/>
      <sheetName val="NGS"/>
      <sheetName val="pwt"/>
      <sheetName val="pwt2"/>
      <sheetName val="Sheet2"/>
      <sheetName val="export"/>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H2">
            <v>1.7742880074609625E-7</v>
          </cell>
          <cell r="I2">
            <v>1.6605935146828571E-7</v>
          </cell>
          <cell r="J2">
            <v>1.6605935146828571E-7</v>
          </cell>
          <cell r="K2">
            <v>1.7305593187997514E-7</v>
          </cell>
          <cell r="L2">
            <v>1.8344147100175306E-7</v>
          </cell>
          <cell r="M2">
            <v>2.2600252893639225E-7</v>
          </cell>
          <cell r="N2">
            <v>2.1159613529578028E-7</v>
          </cell>
          <cell r="O2">
            <v>2.4186945061322083E-7</v>
          </cell>
          <cell r="P2">
            <v>2.6237597644806075E-7</v>
          </cell>
          <cell r="Q2">
            <v>3.0521688326381619E-7</v>
          </cell>
          <cell r="R2">
            <v>3.3596464769780514E-7</v>
          </cell>
          <cell r="S2">
            <v>7.3290445529510455E-7</v>
          </cell>
          <cell r="T2">
            <v>3.8408950254576112E-6</v>
          </cell>
          <cell r="U2">
            <v>2.94488070557336E-5</v>
          </cell>
          <cell r="V2">
            <v>6.780528299025853E-4</v>
          </cell>
          <cell r="W2">
            <v>1.5015308039650642E-2</v>
          </cell>
          <cell r="X2">
            <v>0.91337348088619075</v>
          </cell>
          <cell r="Y2">
            <v>1.9150776406435668</v>
          </cell>
          <cell r="Z2">
            <v>2.7940388997261811</v>
          </cell>
          <cell r="AA2">
            <v>18.771594783315692</v>
          </cell>
          <cell r="AB2">
            <v>100.21075560927696</v>
          </cell>
          <cell r="AC2">
            <v>215.48448343225107</v>
          </cell>
          <cell r="AD2">
            <v>544.01205602906998</v>
          </cell>
          <cell r="AE2">
            <v>1058.5850154941199</v>
          </cell>
          <cell r="AF2">
            <v>1640.8244180730801</v>
          </cell>
          <cell r="AG2">
            <v>2460.8249918615402</v>
          </cell>
          <cell r="AH2">
            <v>3358.54110205078</v>
          </cell>
          <cell r="AI2">
            <v>4636.80126000977</v>
          </cell>
          <cell r="AJ2">
            <v>6316.1642148437504</v>
          </cell>
          <cell r="AK2">
            <v>5988.6750893554699</v>
          </cell>
          <cell r="AL2">
            <v>7579.5469999999996</v>
          </cell>
          <cell r="AM2">
            <v>9780.0975999999991</v>
          </cell>
          <cell r="AN2">
            <v>11011.4283981031</v>
          </cell>
          <cell r="AO2">
            <v>11984.6201677351</v>
          </cell>
          <cell r="AP2">
            <v>12620.995633524199</v>
          </cell>
          <cell r="AQ2">
            <v>11941.732373820301</v>
          </cell>
          <cell r="AR2">
            <v>13549.237948843</v>
          </cell>
          <cell r="AS2">
            <v>15269.4851419232</v>
          </cell>
          <cell r="AT2">
            <v>17177.593542712599</v>
          </cell>
          <cell r="AU2">
            <v>19200.461807479802</v>
          </cell>
          <cell r="AV2">
            <v>21463.928909062</v>
          </cell>
        </row>
        <row r="3">
          <cell r="H3">
            <v>4.5918288046983394E-6</v>
          </cell>
          <cell r="I3">
            <v>8.9373243733256691E-6</v>
          </cell>
          <cell r="J3">
            <v>2.61303744910107E-5</v>
          </cell>
          <cell r="K3">
            <v>1.3093886170314453E-4</v>
          </cell>
          <cell r="L3">
            <v>9.4577322856399728E-4</v>
          </cell>
          <cell r="M3">
            <v>6.3436588955894302E-3</v>
          </cell>
          <cell r="N3">
            <v>1.1938873317126517E-2</v>
          </cell>
          <cell r="O3">
            <v>2.7900498835126963E-2</v>
          </cell>
          <cell r="P3">
            <v>0.1328066722346182</v>
          </cell>
          <cell r="Q3">
            <v>3.8803343604696141</v>
          </cell>
          <cell r="R3">
            <v>82.416467028074237</v>
          </cell>
          <cell r="S3">
            <v>216.3157484991622</v>
          </cell>
          <cell r="T3">
            <v>271.00996562519322</v>
          </cell>
          <cell r="U3">
            <v>282.80999517213502</v>
          </cell>
          <cell r="V3">
            <v>307.84383060448795</v>
          </cell>
          <cell r="W3">
            <v>308.55143853938597</v>
          </cell>
          <cell r="X3">
            <v>325.43358273016497</v>
          </cell>
          <cell r="Y3">
            <v>350.19746887429903</v>
          </cell>
          <cell r="Z3">
            <v>357.47892492428599</v>
          </cell>
          <cell r="AA3">
            <v>339.03358601800898</v>
          </cell>
          <cell r="AB3">
            <v>339.847619142947</v>
          </cell>
          <cell r="AC3">
            <v>321.30452451435798</v>
          </cell>
          <cell r="AD3">
            <v>373.77961688296602</v>
          </cell>
          <cell r="AE3">
            <v>449.50831432806797</v>
          </cell>
          <cell r="AF3">
            <v>535.82833749999998</v>
          </cell>
          <cell r="AG3">
            <v>647.25672750000001</v>
          </cell>
          <cell r="AH3">
            <v>808.59260749999999</v>
          </cell>
          <cell r="AI3">
            <v>1027.338915</v>
          </cell>
          <cell r="AJ3">
            <v>1283.90561</v>
          </cell>
          <cell r="AK3">
            <v>1411.5259575</v>
          </cell>
          <cell r="AL3">
            <v>1810.8300174999999</v>
          </cell>
          <cell r="AM3">
            <v>2312.0085825000001</v>
          </cell>
          <cell r="AN3">
            <v>2765.5753825000002</v>
          </cell>
          <cell r="AO3">
            <v>3406.2650975000001</v>
          </cell>
          <cell r="AP3">
            <v>4388.834245</v>
          </cell>
          <cell r="AQ3">
            <v>5035.5202671338493</v>
          </cell>
          <cell r="AR3">
            <v>6176.90506253285</v>
          </cell>
          <cell r="AS3">
            <v>7582.0152536126106</v>
          </cell>
          <cell r="AT3">
            <v>9221.3207668596406</v>
          </cell>
          <cell r="AU3">
            <v>11129.889665712</v>
          </cell>
          <cell r="AV3">
            <v>13307.092915934301</v>
          </cell>
        </row>
        <row r="4">
          <cell r="H4">
            <v>142.87703591908294</v>
          </cell>
          <cell r="I4">
            <v>163.81824709956655</v>
          </cell>
          <cell r="J4">
            <v>183.72289331612836</v>
          </cell>
          <cell r="K4">
            <v>198.75458466372328</v>
          </cell>
          <cell r="L4">
            <v>223.97000200209465</v>
          </cell>
          <cell r="M4">
            <v>248.66263874631832</v>
          </cell>
          <cell r="N4">
            <v>270.31954955473634</v>
          </cell>
          <cell r="O4">
            <v>303.84347989225716</v>
          </cell>
          <cell r="P4">
            <v>345.49299999999999</v>
          </cell>
          <cell r="Q4">
            <v>388.36799999999999</v>
          </cell>
          <cell r="R4">
            <v>414.04500000000002</v>
          </cell>
          <cell r="S4">
            <v>416.06200000000001</v>
          </cell>
          <cell r="T4">
            <v>432.21699999999998</v>
          </cell>
          <cell r="U4">
            <v>454.803</v>
          </cell>
          <cell r="V4">
            <v>482.15600000000001</v>
          </cell>
          <cell r="W4">
            <v>511.75900000000001</v>
          </cell>
          <cell r="X4">
            <v>542.92700000000002</v>
          </cell>
          <cell r="Y4">
            <v>573.06200000000001</v>
          </cell>
          <cell r="Z4">
            <v>604.70799999999997</v>
          </cell>
          <cell r="AA4">
            <v>637.14400000000001</v>
          </cell>
          <cell r="AB4">
            <v>685.19100000000003</v>
          </cell>
          <cell r="AC4">
            <v>727.46</v>
          </cell>
          <cell r="AD4">
            <v>779.71500000000003</v>
          </cell>
          <cell r="AE4">
            <v>828.827</v>
          </cell>
          <cell r="AF4">
            <v>891.72199999999998</v>
          </cell>
          <cell r="AG4">
            <v>961.22199999999998</v>
          </cell>
          <cell r="AH4">
            <v>1037.6079999999999</v>
          </cell>
          <cell r="AI4">
            <v>1131.6110000000001</v>
          </cell>
          <cell r="AJ4">
            <v>1235.2460000000001</v>
          </cell>
          <cell r="AK4">
            <v>1258.6289999999999</v>
          </cell>
          <cell r="AL4">
            <v>1357.17</v>
          </cell>
          <cell r="AM4">
            <v>1454.1110000000001</v>
          </cell>
          <cell r="AN4">
            <v>1501.94</v>
          </cell>
          <cell r="AO4">
            <v>1550.8489999999999</v>
          </cell>
          <cell r="AP4">
            <v>1599.79</v>
          </cell>
          <cell r="AQ4">
            <v>1615.1245562978102</v>
          </cell>
          <cell r="AR4">
            <v>1689.0349882663302</v>
          </cell>
          <cell r="AS4">
            <v>1768.6228450802801</v>
          </cell>
          <cell r="AT4">
            <v>1853.07467076694</v>
          </cell>
          <cell r="AU4">
            <v>1950.37648922056</v>
          </cell>
          <cell r="AV4">
            <v>2052.6220197586099</v>
          </cell>
        </row>
        <row r="5">
          <cell r="H5">
            <v>75.810630156581269</v>
          </cell>
          <cell r="I5">
            <v>80.704432681347669</v>
          </cell>
          <cell r="J5">
            <v>86.63026463404384</v>
          </cell>
          <cell r="K5">
            <v>92.316386433343339</v>
          </cell>
          <cell r="L5">
            <v>96.914225628347822</v>
          </cell>
          <cell r="M5">
            <v>102.14315980859362</v>
          </cell>
          <cell r="N5">
            <v>107.36179831465252</v>
          </cell>
          <cell r="O5">
            <v>111.47118983636359</v>
          </cell>
          <cell r="P5">
            <v>119.35721542137725</v>
          </cell>
          <cell r="Q5">
            <v>127.67292593091707</v>
          </cell>
          <cell r="R5">
            <v>137.21734191611907</v>
          </cell>
          <cell r="S5">
            <v>147.10911859528431</v>
          </cell>
          <cell r="T5">
            <v>155.41409547774859</v>
          </cell>
          <cell r="U5">
            <v>160.54030300690206</v>
          </cell>
          <cell r="V5">
            <v>168.54759384496293</v>
          </cell>
          <cell r="W5">
            <v>176.1833</v>
          </cell>
          <cell r="X5">
            <v>182.1328</v>
          </cell>
          <cell r="Y5">
            <v>188.30969999999999</v>
          </cell>
          <cell r="Z5">
            <v>195.82820000000001</v>
          </cell>
          <cell r="AA5">
            <v>203.41829999999999</v>
          </cell>
          <cell r="AB5">
            <v>213.1961</v>
          </cell>
          <cell r="AC5">
            <v>220.09569999999999</v>
          </cell>
          <cell r="AD5">
            <v>226.30260000000001</v>
          </cell>
          <cell r="AE5">
            <v>230.9992</v>
          </cell>
          <cell r="AF5">
            <v>241.505</v>
          </cell>
          <cell r="AG5">
            <v>253.00919999999999</v>
          </cell>
          <cell r="AH5">
            <v>266.47800000000001</v>
          </cell>
          <cell r="AI5">
            <v>282.34690000000001</v>
          </cell>
          <cell r="AJ5">
            <v>291.93040000000002</v>
          </cell>
          <cell r="AK5">
            <v>286.1884</v>
          </cell>
          <cell r="AL5">
            <v>294.2079</v>
          </cell>
          <cell r="AM5">
            <v>308.67500000000001</v>
          </cell>
          <cell r="AN5">
            <v>317.2131</v>
          </cell>
          <cell r="AO5">
            <v>322.59460000000001</v>
          </cell>
          <cell r="AP5">
            <v>328.87602880234397</v>
          </cell>
          <cell r="AQ5">
            <v>336.16604307973</v>
          </cell>
          <cell r="AR5">
            <v>346.61500377763599</v>
          </cell>
          <cell r="AS5">
            <v>356.89194530281799</v>
          </cell>
          <cell r="AT5">
            <v>366.72368310151802</v>
          </cell>
          <cell r="AU5">
            <v>376.79221589362595</v>
          </cell>
          <cell r="AV5">
            <v>386.86681899551598</v>
          </cell>
        </row>
        <row r="6">
          <cell r="H6" t="e">
            <v>#N/A</v>
          </cell>
          <cell r="I6" t="e">
            <v>#N/A</v>
          </cell>
          <cell r="J6" t="e">
            <v>#N/A</v>
          </cell>
          <cell r="K6" t="e">
            <v>#N/A</v>
          </cell>
          <cell r="L6" t="e">
            <v>#N/A</v>
          </cell>
          <cell r="M6" t="e">
            <v>#N/A</v>
          </cell>
          <cell r="N6" t="e">
            <v>#N/A</v>
          </cell>
          <cell r="O6" t="e">
            <v>#N/A</v>
          </cell>
          <cell r="P6" t="e">
            <v>#N/A</v>
          </cell>
          <cell r="Q6" t="e">
            <v>#N/A</v>
          </cell>
          <cell r="R6" t="e">
            <v>#N/A</v>
          </cell>
          <cell r="S6" t="e">
            <v>#N/A</v>
          </cell>
          <cell r="T6">
            <v>9.3002136619468795E-2</v>
          </cell>
          <cell r="U6">
            <v>0.98499999697687801</v>
          </cell>
          <cell r="V6">
            <v>17.792999999999999</v>
          </cell>
          <cell r="W6">
            <v>38.983600000000003</v>
          </cell>
          <cell r="X6">
            <v>191.83920000000001</v>
          </cell>
          <cell r="Y6">
            <v>366.83010000000002</v>
          </cell>
          <cell r="Z6">
            <v>702.16110000000003</v>
          </cell>
          <cell r="AA6">
            <v>3026</v>
          </cell>
          <cell r="AB6">
            <v>9133.8119999999999</v>
          </cell>
          <cell r="AC6">
            <v>17173.162</v>
          </cell>
          <cell r="AD6">
            <v>26138.268</v>
          </cell>
          <cell r="AE6">
            <v>36564.790999999997</v>
          </cell>
          <cell r="AF6">
            <v>49991.815999999999</v>
          </cell>
          <cell r="AG6">
            <v>65067.1</v>
          </cell>
          <cell r="AH6">
            <v>79267</v>
          </cell>
          <cell r="AI6">
            <v>97165.3</v>
          </cell>
          <cell r="AJ6">
            <v>129790.8</v>
          </cell>
          <cell r="AK6">
            <v>137442.20000000001</v>
          </cell>
          <cell r="AL6">
            <v>164476.1</v>
          </cell>
          <cell r="AM6">
            <v>297157.7</v>
          </cell>
          <cell r="AN6">
            <v>530355.5</v>
          </cell>
          <cell r="AO6">
            <v>636784.19999999995</v>
          </cell>
          <cell r="AP6">
            <v>778455.5</v>
          </cell>
          <cell r="AQ6">
            <v>972634.20833318797</v>
          </cell>
          <cell r="AR6">
            <v>1169572.3160590201</v>
          </cell>
          <cell r="AS6">
            <v>1359663.99046202</v>
          </cell>
          <cell r="AT6">
            <v>1583368.06731015</v>
          </cell>
          <cell r="AU6">
            <v>1839573.0497480601</v>
          </cell>
          <cell r="AV6">
            <v>2142153.1165267802</v>
          </cell>
        </row>
        <row r="7">
          <cell r="H7">
            <v>89.715373746555258</v>
          </cell>
          <cell r="I7">
            <v>94.062586460632787</v>
          </cell>
          <cell r="J7">
            <v>101.78554499896595</v>
          </cell>
          <cell r="K7">
            <v>107.83384094898686</v>
          </cell>
          <cell r="L7">
            <v>116.50286190826584</v>
          </cell>
          <cell r="M7">
            <v>123.90674031751524</v>
          </cell>
          <cell r="N7">
            <v>129.6938783274899</v>
          </cell>
          <cell r="O7">
            <v>134.92110184343539</v>
          </cell>
          <cell r="P7">
            <v>144.35835394152753</v>
          </cell>
          <cell r="Q7">
            <v>156.5321754269527</v>
          </cell>
          <cell r="R7">
            <v>165.98263784886041</v>
          </cell>
          <cell r="S7">
            <v>173.88850856310148</v>
          </cell>
          <cell r="T7">
            <v>182.59614431507211</v>
          </cell>
          <cell r="U7">
            <v>188.06013748094284</v>
          </cell>
          <cell r="V7">
            <v>198.19448820499503</v>
          </cell>
          <cell r="W7">
            <v>211.291</v>
          </cell>
          <cell r="X7">
            <v>215.50700000000001</v>
          </cell>
          <cell r="Y7">
            <v>225.33500000000001</v>
          </cell>
          <cell r="Z7">
            <v>233.78800000000001</v>
          </cell>
          <cell r="AA7">
            <v>243.72300000000001</v>
          </cell>
          <cell r="AB7">
            <v>257.60399999999998</v>
          </cell>
          <cell r="AC7">
            <v>265.291</v>
          </cell>
          <cell r="AD7">
            <v>274.565</v>
          </cell>
          <cell r="AE7">
            <v>282.255</v>
          </cell>
          <cell r="AF7">
            <v>298.35599999999999</v>
          </cell>
          <cell r="AG7">
            <v>311.15100000000001</v>
          </cell>
          <cell r="AH7">
            <v>327.36799999999999</v>
          </cell>
          <cell r="AI7">
            <v>345.06900000000002</v>
          </cell>
          <cell r="AJ7">
            <v>355.06599999999997</v>
          </cell>
          <cell r="AK7">
            <v>349.70299999999997</v>
          </cell>
          <cell r="AL7">
            <v>365.74700000000001</v>
          </cell>
          <cell r="AM7">
            <v>379.99</v>
          </cell>
          <cell r="AN7">
            <v>388.25400000000002</v>
          </cell>
          <cell r="AO7">
            <v>395.262</v>
          </cell>
          <cell r="AP7">
            <v>402.26900000000001</v>
          </cell>
          <cell r="AQ7">
            <v>409.700343431558</v>
          </cell>
          <cell r="AR7">
            <v>419.526779479867</v>
          </cell>
          <cell r="AS7">
            <v>430.17727619682398</v>
          </cell>
          <cell r="AT7">
            <v>442.18570431619202</v>
          </cell>
          <cell r="AU7">
            <v>455.59571294327003</v>
          </cell>
          <cell r="AV7">
            <v>470.03137264630902</v>
          </cell>
        </row>
        <row r="8">
          <cell r="H8" t="e">
            <v>#N/A</v>
          </cell>
          <cell r="I8" t="e">
            <v>#N/A</v>
          </cell>
          <cell r="J8" t="e">
            <v>#N/A</v>
          </cell>
          <cell r="K8" t="e">
            <v>#N/A</v>
          </cell>
          <cell r="L8" t="e">
            <v>#N/A</v>
          </cell>
          <cell r="M8" t="e">
            <v>#N/A</v>
          </cell>
          <cell r="N8" t="e">
            <v>#N/A</v>
          </cell>
          <cell r="O8" t="e">
            <v>#N/A</v>
          </cell>
          <cell r="P8" t="e">
            <v>#N/A</v>
          </cell>
          <cell r="Q8" t="e">
            <v>#N/A</v>
          </cell>
          <cell r="R8" t="e">
            <v>#N/A</v>
          </cell>
          <cell r="S8" t="e">
            <v>#N/A</v>
          </cell>
          <cell r="T8" t="e">
            <v>#N/A</v>
          </cell>
          <cell r="U8" t="e">
            <v>#N/A</v>
          </cell>
          <cell r="V8" t="e">
            <v>#N/A</v>
          </cell>
          <cell r="W8" t="e">
            <v>#N/A</v>
          </cell>
          <cell r="X8" t="e">
            <v>#N/A</v>
          </cell>
          <cell r="Y8" t="e">
            <v>#N/A</v>
          </cell>
          <cell r="Z8">
            <v>9.2185452613094103</v>
          </cell>
          <cell r="AA8">
            <v>10.571068945315901</v>
          </cell>
          <cell r="AB8">
            <v>11.7899770873395</v>
          </cell>
          <cell r="AC8">
            <v>12.641200222361201</v>
          </cell>
          <cell r="AD8">
            <v>13.946393790217801</v>
          </cell>
          <cell r="AE8">
            <v>14.689593043671699</v>
          </cell>
          <cell r="AF8">
            <v>15.998147499840201</v>
          </cell>
          <cell r="AG8">
            <v>17.1976580209841</v>
          </cell>
          <cell r="AH8">
            <v>19.4259835678961</v>
          </cell>
          <cell r="AI8">
            <v>21.896135255296102</v>
          </cell>
          <cell r="AJ8">
            <v>24.9841154443717</v>
          </cell>
          <cell r="AK8">
            <v>24.3072430211007</v>
          </cell>
          <cell r="AL8">
            <v>24.878692999999998</v>
          </cell>
          <cell r="AM8">
            <v>25.772211598862398</v>
          </cell>
          <cell r="AN8">
            <v>25.734321886</v>
          </cell>
          <cell r="AO8">
            <v>26.296789</v>
          </cell>
          <cell r="AP8">
            <v>26.500487206624801</v>
          </cell>
          <cell r="AQ8">
            <v>27.124007199822103</v>
          </cell>
          <cell r="AR8">
            <v>28.3801412774406</v>
          </cell>
          <cell r="AS8">
            <v>29.912640743024898</v>
          </cell>
          <cell r="AT8">
            <v>31.688106844916302</v>
          </cell>
          <cell r="AU8">
            <v>33.724759111444499</v>
          </cell>
          <cell r="AV8">
            <v>35.930216704814498</v>
          </cell>
        </row>
        <row r="9">
          <cell r="H9">
            <v>4.600486162762205E-9</v>
          </cell>
          <cell r="I9">
            <v>9.114773398167578E-9</v>
          </cell>
          <cell r="J9">
            <v>1.8778320954782868E-8</v>
          </cell>
          <cell r="K9">
            <v>4.3566775441085856E-8</v>
          </cell>
          <cell r="L9">
            <v>1.4345068647129687E-7</v>
          </cell>
          <cell r="M9">
            <v>5.1367168853231325E-7</v>
          </cell>
          <cell r="N9">
            <v>1.36053485042571E-6</v>
          </cell>
          <cell r="O9">
            <v>4.2863625907168205E-6</v>
          </cell>
          <cell r="P9">
            <v>3.2175907717660005E-5</v>
          </cell>
          <cell r="Q9">
            <v>4.7253255698983724E-4</v>
          </cell>
          <cell r="R9">
            <v>1.1800216918429005E-2</v>
          </cell>
          <cell r="S9">
            <v>6.1597171326558661E-2</v>
          </cell>
          <cell r="T9">
            <v>0.65490121768744836</v>
          </cell>
          <cell r="U9">
            <v>14.403734578412516</v>
          </cell>
          <cell r="V9">
            <v>356.80099999999999</v>
          </cell>
          <cell r="W9">
            <v>720.98500000000001</v>
          </cell>
          <cell r="X9">
            <v>857.85699999999997</v>
          </cell>
          <cell r="Y9">
            <v>955.46400000000006</v>
          </cell>
          <cell r="Z9">
            <v>1005.985</v>
          </cell>
          <cell r="AA9">
            <v>1092.277</v>
          </cell>
          <cell r="AB9">
            <v>1202.377</v>
          </cell>
          <cell r="AC9">
            <v>1316.319</v>
          </cell>
          <cell r="AD9">
            <v>1491.183</v>
          </cell>
          <cell r="AE9">
            <v>1720.069</v>
          </cell>
          <cell r="AF9">
            <v>1958.7049999999999</v>
          </cell>
          <cell r="AG9">
            <v>2171.7359999999999</v>
          </cell>
          <cell r="AH9">
            <v>2409.8020000000001</v>
          </cell>
          <cell r="AI9">
            <v>2718.0309999999999</v>
          </cell>
          <cell r="AJ9">
            <v>3107.53</v>
          </cell>
          <cell r="AK9">
            <v>3328.174</v>
          </cell>
          <cell r="AL9">
            <v>3886.835</v>
          </cell>
          <cell r="AM9">
            <v>4374.7650000000003</v>
          </cell>
          <cell r="AN9">
            <v>4713.0950000000003</v>
          </cell>
          <cell r="AO9">
            <v>5157.5690000000004</v>
          </cell>
          <cell r="AP9">
            <v>5521.2560000000003</v>
          </cell>
          <cell r="AQ9">
            <v>5954.6047324743495</v>
          </cell>
          <cell r="AR9">
            <v>6358.2755102426599</v>
          </cell>
          <cell r="AS9">
            <v>6859.5998228563203</v>
          </cell>
          <cell r="AT9">
            <v>7382.6026513220995</v>
          </cell>
          <cell r="AU9">
            <v>7947.1394377044298</v>
          </cell>
          <cell r="AV9">
            <v>8555.7967965317494</v>
          </cell>
        </row>
        <row r="10">
          <cell r="H10">
            <v>320.79751627051417</v>
          </cell>
          <cell r="I10">
            <v>367.81768341088622</v>
          </cell>
          <cell r="J10">
            <v>387.60082614905451</v>
          </cell>
          <cell r="K10">
            <v>419.77037128554275</v>
          </cell>
          <cell r="L10">
            <v>458.7448359042283</v>
          </cell>
          <cell r="M10">
            <v>495.61323457430751</v>
          </cell>
          <cell r="N10">
            <v>522.9869900022444</v>
          </cell>
          <cell r="O10">
            <v>570.34082166063695</v>
          </cell>
          <cell r="P10">
            <v>625.58933948393587</v>
          </cell>
          <cell r="Q10">
            <v>671.13301562254753</v>
          </cell>
          <cell r="R10">
            <v>693.77832647401067</v>
          </cell>
          <cell r="S10">
            <v>699.33532025119564</v>
          </cell>
          <cell r="T10">
            <v>714.75633511616047</v>
          </cell>
          <cell r="U10">
            <v>742.00458370704382</v>
          </cell>
          <cell r="V10">
            <v>786.58399999999995</v>
          </cell>
          <cell r="W10">
            <v>826.21400000000006</v>
          </cell>
          <cell r="X10">
            <v>854.84699999999998</v>
          </cell>
          <cell r="Y10">
            <v>901.37599999999998</v>
          </cell>
          <cell r="Z10">
            <v>936.73</v>
          </cell>
          <cell r="AA10">
            <v>1001.845</v>
          </cell>
          <cell r="AB10">
            <v>1098.1659999999999</v>
          </cell>
          <cell r="AC10">
            <v>1134.8320000000001</v>
          </cell>
          <cell r="AD10">
            <v>1180.9480000000001</v>
          </cell>
          <cell r="AE10">
            <v>1243.829</v>
          </cell>
          <cell r="AF10">
            <v>1324.94</v>
          </cell>
          <cell r="AG10">
            <v>1410.71</v>
          </cell>
          <cell r="AH10">
            <v>1486.9179999999999</v>
          </cell>
          <cell r="AI10">
            <v>1565.9</v>
          </cell>
          <cell r="AJ10">
            <v>1645.9739999999999</v>
          </cell>
          <cell r="AK10">
            <v>1567.0070000000001</v>
          </cell>
          <cell r="AL10">
            <v>1662.7570000000001</v>
          </cell>
          <cell r="AM10">
            <v>1770.0139999999999</v>
          </cell>
          <cell r="AN10">
            <v>1831.2280000000001</v>
          </cell>
          <cell r="AO10">
            <v>1893.759</v>
          </cell>
          <cell r="AP10">
            <v>1976.2280000000001</v>
          </cell>
          <cell r="AQ10">
            <v>2015.59969201579</v>
          </cell>
          <cell r="AR10">
            <v>2109.5601203892502</v>
          </cell>
          <cell r="AS10">
            <v>2205.1300170662598</v>
          </cell>
          <cell r="AT10">
            <v>2298.3032580414701</v>
          </cell>
          <cell r="AU10">
            <v>2393.4795652225403</v>
          </cell>
          <cell r="AV10">
            <v>2491.6326403002499</v>
          </cell>
        </row>
        <row r="11">
          <cell r="H11">
            <v>1119.3154267688146</v>
          </cell>
          <cell r="I11">
            <v>1325.2747204268749</v>
          </cell>
          <cell r="J11">
            <v>1289.8807548579964</v>
          </cell>
          <cell r="K11">
            <v>1621.51744769723</v>
          </cell>
          <cell r="L11">
            <v>1970.9495385954913</v>
          </cell>
          <cell r="M11">
            <v>2760.5691413466384</v>
          </cell>
          <cell r="N11">
            <v>3559.2711490562174</v>
          </cell>
          <cell r="O11">
            <v>4773.9920652847022</v>
          </cell>
          <cell r="P11">
            <v>6284.5766170078014</v>
          </cell>
          <cell r="Q11">
            <v>7887.7808800405255</v>
          </cell>
          <cell r="R11">
            <v>10016.477999999999</v>
          </cell>
          <cell r="S11">
            <v>13204.561</v>
          </cell>
          <cell r="T11">
            <v>16701.928</v>
          </cell>
          <cell r="U11">
            <v>19919.310000000001</v>
          </cell>
          <cell r="V11">
            <v>23891.094000000001</v>
          </cell>
          <cell r="W11">
            <v>29072.350999999999</v>
          </cell>
          <cell r="X11">
            <v>32023.550999999999</v>
          </cell>
          <cell r="Y11">
            <v>35571.938999999998</v>
          </cell>
          <cell r="Z11">
            <v>37532.658000000003</v>
          </cell>
          <cell r="AA11">
            <v>38279.24</v>
          </cell>
          <cell r="AB11">
            <v>42070.394999999997</v>
          </cell>
          <cell r="AC11">
            <v>45261.61</v>
          </cell>
          <cell r="AD11">
            <v>48296.595999999998</v>
          </cell>
          <cell r="AE11">
            <v>52614.302000000003</v>
          </cell>
          <cell r="AF11">
            <v>60508.072</v>
          </cell>
          <cell r="AG11">
            <v>68884.721999999994</v>
          </cell>
          <cell r="AH11">
            <v>82045.452000000005</v>
          </cell>
          <cell r="AI11">
            <v>90431.422999999995</v>
          </cell>
          <cell r="AJ11">
            <v>93818.559999999998</v>
          </cell>
          <cell r="AK11">
            <v>96325.084000000003</v>
          </cell>
          <cell r="AL11">
            <v>110881.101</v>
          </cell>
          <cell r="AM11">
            <v>121233.77499999999</v>
          </cell>
          <cell r="AN11">
            <v>128968.31299999999</v>
          </cell>
          <cell r="AO11">
            <v>136996.01300000001</v>
          </cell>
          <cell r="AP11">
            <v>147137.97099999999</v>
          </cell>
          <cell r="AQ11">
            <v>156043.93309886401</v>
          </cell>
          <cell r="AR11">
            <v>165298.86199455601</v>
          </cell>
          <cell r="AS11">
            <v>175585.35127900299</v>
          </cell>
          <cell r="AT11">
            <v>187085.22512219101</v>
          </cell>
          <cell r="AU11">
            <v>199659.34524827899</v>
          </cell>
          <cell r="AV11">
            <v>213587.163928194</v>
          </cell>
        </row>
        <row r="12">
          <cell r="H12">
            <v>463.09547147364964</v>
          </cell>
          <cell r="I12">
            <v>498.33857567281797</v>
          </cell>
          <cell r="J12">
            <v>542.32812468878035</v>
          </cell>
          <cell r="K12">
            <v>607.45828420975135</v>
          </cell>
          <cell r="L12">
            <v>734.33617227601189</v>
          </cell>
          <cell r="M12">
            <v>918.52861915479605</v>
          </cell>
          <cell r="N12">
            <v>1046.8065532826251</v>
          </cell>
          <cell r="O12">
            <v>1228.4980213600847</v>
          </cell>
          <cell r="P12">
            <v>1532.5207838428751</v>
          </cell>
          <cell r="Q12">
            <v>1731.13</v>
          </cell>
          <cell r="R12">
            <v>1934.78</v>
          </cell>
          <cell r="S12">
            <v>2257.7399999999998</v>
          </cell>
          <cell r="T12">
            <v>2756.52</v>
          </cell>
          <cell r="U12">
            <v>3693.81</v>
          </cell>
          <cell r="V12">
            <v>5021.74</v>
          </cell>
          <cell r="W12">
            <v>6321.69</v>
          </cell>
          <cell r="X12">
            <v>7416.36</v>
          </cell>
          <cell r="Y12">
            <v>8165.85</v>
          </cell>
          <cell r="Z12">
            <v>8653.16</v>
          </cell>
          <cell r="AA12">
            <v>9112.5</v>
          </cell>
          <cell r="AB12">
            <v>9874.9</v>
          </cell>
          <cell r="AC12">
            <v>10902.79868</v>
          </cell>
          <cell r="AD12">
            <v>12047.5615</v>
          </cell>
          <cell r="AE12">
            <v>13661.34271031</v>
          </cell>
          <cell r="AF12">
            <v>16095.659229999999</v>
          </cell>
          <cell r="AG12">
            <v>18742.342027840001</v>
          </cell>
          <cell r="AH12">
            <v>22271.25261249</v>
          </cell>
          <cell r="AI12">
            <v>26659.917244470002</v>
          </cell>
          <cell r="AJ12">
            <v>31597.456614449999</v>
          </cell>
          <cell r="AK12">
            <v>34877.506669629998</v>
          </cell>
          <cell r="AL12">
            <v>40281.646720589997</v>
          </cell>
          <cell r="AM12">
            <v>47261.917070000003</v>
          </cell>
          <cell r="AN12">
            <v>52939.924155350003</v>
          </cell>
          <cell r="AO12">
            <v>58667.303807789001</v>
          </cell>
          <cell r="AP12">
            <v>63760.535008664396</v>
          </cell>
          <cell r="AQ12">
            <v>68985.590906186801</v>
          </cell>
          <cell r="AR12">
            <v>73595.97198351541</v>
          </cell>
          <cell r="AS12">
            <v>79052.322128652406</v>
          </cell>
          <cell r="AT12">
            <v>85676.220511578998</v>
          </cell>
          <cell r="AU12">
            <v>93323.621966936407</v>
          </cell>
          <cell r="AV12">
            <v>101720.49207308701</v>
          </cell>
        </row>
        <row r="13">
          <cell r="H13" t="e">
            <v>#N/A</v>
          </cell>
          <cell r="I13" t="e">
            <v>#N/A</v>
          </cell>
          <cell r="J13" t="e">
            <v>#N/A</v>
          </cell>
          <cell r="K13" t="e">
            <v>#N/A</v>
          </cell>
          <cell r="L13" t="e">
            <v>#N/A</v>
          </cell>
          <cell r="M13" t="e">
            <v>#N/A</v>
          </cell>
          <cell r="N13" t="e">
            <v>#N/A</v>
          </cell>
          <cell r="O13" t="e">
            <v>#N/A</v>
          </cell>
          <cell r="P13" t="e">
            <v>#N/A</v>
          </cell>
          <cell r="Q13" t="e">
            <v>#N/A</v>
          </cell>
          <cell r="R13" t="e">
            <v>#N/A</v>
          </cell>
          <cell r="S13" t="e">
            <v>#N/A</v>
          </cell>
          <cell r="T13">
            <v>3.2209747144610517</v>
          </cell>
          <cell r="U13">
            <v>46.415547544176192</v>
          </cell>
          <cell r="V13">
            <v>104.05892788078464</v>
          </cell>
          <cell r="W13">
            <v>117.07896757301663</v>
          </cell>
          <cell r="X13">
            <v>128.56747267023925</v>
          </cell>
          <cell r="Y13">
            <v>125.28640281388078</v>
          </cell>
          <cell r="Z13">
            <v>139.24388083675339</v>
          </cell>
          <cell r="AA13">
            <v>143.26729362722256</v>
          </cell>
          <cell r="AB13">
            <v>180.24100000000001</v>
          </cell>
          <cell r="AC13">
            <v>194.27099999999999</v>
          </cell>
          <cell r="AD13">
            <v>211.57900000000001</v>
          </cell>
          <cell r="AE13">
            <v>232.38300000000001</v>
          </cell>
          <cell r="AF13">
            <v>250.87299999999999</v>
          </cell>
          <cell r="AG13">
            <v>270.19099999999997</v>
          </cell>
          <cell r="AH13">
            <v>294.43700000000001</v>
          </cell>
          <cell r="AI13">
            <v>322.31</v>
          </cell>
          <cell r="AJ13">
            <v>347.685</v>
          </cell>
          <cell r="AK13">
            <v>330.96600000000001</v>
          </cell>
          <cell r="AL13">
            <v>328.041</v>
          </cell>
          <cell r="AM13">
            <v>332.58699999999999</v>
          </cell>
          <cell r="AN13">
            <v>330.45600000000002</v>
          </cell>
          <cell r="AO13">
            <v>330.13499999999999</v>
          </cell>
          <cell r="AP13">
            <v>328.92700000000002</v>
          </cell>
          <cell r="AQ13">
            <v>331.64789916648999</v>
          </cell>
          <cell r="AR13">
            <v>338.3730648289</v>
          </cell>
          <cell r="AS13">
            <v>349.25384514462905</v>
          </cell>
          <cell r="AT13">
            <v>363.01463835841702</v>
          </cell>
          <cell r="AU13">
            <v>378.26202954677598</v>
          </cell>
          <cell r="AV13">
            <v>394.54591191945804</v>
          </cell>
        </row>
        <row r="14">
          <cell r="H14">
            <v>1.3849579699848471</v>
          </cell>
          <cell r="I14">
            <v>1.5955065514291555</v>
          </cell>
          <cell r="J14">
            <v>1.8667062380818933</v>
          </cell>
          <cell r="K14">
            <v>2.0703336723852979</v>
          </cell>
          <cell r="L14">
            <v>2.4358795226956094</v>
          </cell>
          <cell r="M14">
            <v>2.6996116558542185</v>
          </cell>
          <cell r="N14">
            <v>2.9136208108689723</v>
          </cell>
          <cell r="O14">
            <v>3.2440145191215395</v>
          </cell>
          <cell r="P14">
            <v>3.6288667272459385</v>
          </cell>
          <cell r="Q14">
            <v>4.1093400471854533</v>
          </cell>
          <cell r="R14">
            <v>4.6548357231592279</v>
          </cell>
          <cell r="S14">
            <v>4.871576909940134</v>
          </cell>
          <cell r="T14">
            <v>5.6514809114492275</v>
          </cell>
          <cell r="U14">
            <v>5.9838781096636291</v>
          </cell>
          <cell r="V14">
            <v>6.671985843830222</v>
          </cell>
          <cell r="W14">
            <v>7.6222651920955995</v>
          </cell>
          <cell r="X14">
            <v>7.9408900334915149</v>
          </cell>
          <cell r="Y14">
            <v>8.3256063441632655</v>
          </cell>
          <cell r="Z14">
            <v>9.0026175076645973</v>
          </cell>
          <cell r="AA14">
            <v>9.6606540235351233</v>
          </cell>
          <cell r="AB14">
            <v>10.535299999999999</v>
          </cell>
          <cell r="AC14">
            <v>11.341200000000001</v>
          </cell>
          <cell r="AD14">
            <v>11.7996</v>
          </cell>
          <cell r="AE14">
            <v>12.755100000000001</v>
          </cell>
          <cell r="AF14">
            <v>13.7317</v>
          </cell>
          <cell r="AG14">
            <v>14.6913</v>
          </cell>
          <cell r="AH14">
            <v>15.8367</v>
          </cell>
          <cell r="AI14">
            <v>17.3278</v>
          </cell>
          <cell r="AJ14">
            <v>18.768799999999999</v>
          </cell>
          <cell r="AK14">
            <v>18.423100000000002</v>
          </cell>
          <cell r="AL14">
            <v>19.062899999999999</v>
          </cell>
          <cell r="AM14">
            <v>19.486699999999999</v>
          </cell>
          <cell r="AN14">
            <v>19.411100000000001</v>
          </cell>
          <cell r="AO14">
            <v>18.1189</v>
          </cell>
          <cell r="AP14">
            <v>17.506599999999999</v>
          </cell>
          <cell r="AQ14">
            <v>17.500878255297199</v>
          </cell>
          <cell r="AR14">
            <v>17.863565929885201</v>
          </cell>
          <cell r="AS14">
            <v>18.436067513084598</v>
          </cell>
          <cell r="AT14">
            <v>19.097919581663501</v>
          </cell>
          <cell r="AU14">
            <v>19.816974261547298</v>
          </cell>
          <cell r="AV14">
            <v>20.544721736505</v>
          </cell>
        </row>
        <row r="15">
          <cell r="H15" t="e">
            <v>#N/A</v>
          </cell>
          <cell r="I15" t="e">
            <v>#N/A</v>
          </cell>
          <cell r="J15" t="e">
            <v>#N/A</v>
          </cell>
          <cell r="K15" t="e">
            <v>#N/A</v>
          </cell>
          <cell r="L15" t="e">
            <v>#N/A</v>
          </cell>
          <cell r="M15" t="e">
            <v>#N/A</v>
          </cell>
          <cell r="N15" t="e">
            <v>#N/A</v>
          </cell>
          <cell r="O15" t="e">
            <v>#N/A</v>
          </cell>
          <cell r="P15" t="e">
            <v>#N/A</v>
          </cell>
          <cell r="Q15" t="e">
            <v>#N/A</v>
          </cell>
          <cell r="R15" t="e">
            <v>#N/A</v>
          </cell>
          <cell r="S15" t="e">
            <v>#N/A</v>
          </cell>
          <cell r="T15" t="e">
            <v>#N/A</v>
          </cell>
          <cell r="U15" t="e">
            <v>#N/A</v>
          </cell>
          <cell r="V15" t="e">
            <v>#N/A</v>
          </cell>
          <cell r="W15">
            <v>1580.115</v>
          </cell>
          <cell r="X15">
            <v>1812.6220000000001</v>
          </cell>
          <cell r="Y15">
            <v>1953.3109999999999</v>
          </cell>
          <cell r="Z15">
            <v>2142.587</v>
          </cell>
          <cell r="AA15">
            <v>2237.3000000000002</v>
          </cell>
          <cell r="AB15">
            <v>2372.63</v>
          </cell>
          <cell r="AC15">
            <v>2562.6790000000001</v>
          </cell>
          <cell r="AD15">
            <v>2674.634</v>
          </cell>
          <cell r="AE15">
            <v>2801.163</v>
          </cell>
          <cell r="AF15">
            <v>3057.66</v>
          </cell>
          <cell r="AG15">
            <v>3257.9720000000002</v>
          </cell>
          <cell r="AH15">
            <v>3507.1309999999999</v>
          </cell>
          <cell r="AI15">
            <v>3831.819</v>
          </cell>
          <cell r="AJ15">
            <v>4015.346</v>
          </cell>
          <cell r="AK15">
            <v>3921.8270000000002</v>
          </cell>
          <cell r="AL15">
            <v>3953.6509999999998</v>
          </cell>
          <cell r="AM15">
            <v>4022.41</v>
          </cell>
          <cell r="AN15">
            <v>4047.6750000000002</v>
          </cell>
          <cell r="AO15">
            <v>4086.26</v>
          </cell>
          <cell r="AP15">
            <v>4266.4059999999999</v>
          </cell>
          <cell r="AQ15">
            <v>4418.1698908165999</v>
          </cell>
          <cell r="AR15">
            <v>4603.23893034505</v>
          </cell>
          <cell r="AS15">
            <v>4807.4931153387097</v>
          </cell>
          <cell r="AT15">
            <v>5010.4745460819004</v>
          </cell>
          <cell r="AU15">
            <v>5224.2493702690399</v>
          </cell>
          <cell r="AV15">
            <v>5446.7021184596797</v>
          </cell>
        </row>
        <row r="16">
          <cell r="H16">
            <v>400.86700000000002</v>
          </cell>
          <cell r="I16">
            <v>440.78100000000001</v>
          </cell>
          <cell r="J16">
            <v>503.38400000000001</v>
          </cell>
          <cell r="K16">
            <v>554.59699999999998</v>
          </cell>
          <cell r="L16">
            <v>612.12900000000002</v>
          </cell>
          <cell r="M16">
            <v>663.95399999999995</v>
          </cell>
          <cell r="N16">
            <v>712.64499999999998</v>
          </cell>
          <cell r="O16">
            <v>748.42700000000002</v>
          </cell>
          <cell r="P16">
            <v>777.84400000000005</v>
          </cell>
          <cell r="Q16">
            <v>821.73400000000004</v>
          </cell>
          <cell r="R16">
            <v>855.55700000000002</v>
          </cell>
          <cell r="S16">
            <v>890.55100000000004</v>
          </cell>
          <cell r="T16">
            <v>923.01499999999999</v>
          </cell>
          <cell r="U16">
            <v>928.46600000000001</v>
          </cell>
          <cell r="V16">
            <v>993.28700000000003</v>
          </cell>
          <cell r="W16">
            <v>1036.4829999999999</v>
          </cell>
          <cell r="X16">
            <v>1088.0239999999999</v>
          </cell>
          <cell r="Y16">
            <v>1146.1289999999999</v>
          </cell>
          <cell r="Z16">
            <v>1185.9870000000001</v>
          </cell>
          <cell r="AA16">
            <v>1241.521</v>
          </cell>
          <cell r="AB16">
            <v>1326.9110000000001</v>
          </cell>
          <cell r="AC16">
            <v>1371.5260000000001</v>
          </cell>
          <cell r="AD16">
            <v>1410.2719999999999</v>
          </cell>
          <cell r="AE16">
            <v>1436.751</v>
          </cell>
          <cell r="AF16">
            <v>1505.222</v>
          </cell>
          <cell r="AG16">
            <v>1586.537</v>
          </cell>
          <cell r="AH16">
            <v>1682.7139999999999</v>
          </cell>
          <cell r="AI16">
            <v>1739.2639999999999</v>
          </cell>
          <cell r="AJ16">
            <v>1797.546</v>
          </cell>
          <cell r="AK16">
            <v>1714.2149999999999</v>
          </cell>
          <cell r="AL16">
            <v>1798.6479999999999</v>
          </cell>
          <cell r="AM16">
            <v>1833.404</v>
          </cell>
          <cell r="AN16">
            <v>1866.779</v>
          </cell>
          <cell r="AO16">
            <v>1886.393</v>
          </cell>
          <cell r="AP16">
            <v>1915.4179999999999</v>
          </cell>
          <cell r="AQ16">
            <v>1961.4134809156699</v>
          </cell>
          <cell r="AR16">
            <v>2039.3545584585499</v>
          </cell>
          <cell r="AS16">
            <v>2129.1594940708301</v>
          </cell>
          <cell r="AT16">
            <v>2227.4703917860897</v>
          </cell>
          <cell r="AU16">
            <v>2330.9787937872302</v>
          </cell>
          <cell r="AV16">
            <v>2439.4068050156097</v>
          </cell>
        </row>
        <row r="17">
          <cell r="H17" t="e">
            <v>#N/A</v>
          </cell>
          <cell r="I17" t="e">
            <v>#N/A</v>
          </cell>
          <cell r="J17" t="e">
            <v>#N/A</v>
          </cell>
          <cell r="K17" t="e">
            <v>#N/A</v>
          </cell>
          <cell r="L17" t="e">
            <v>#N/A</v>
          </cell>
          <cell r="M17" t="e">
            <v>#N/A</v>
          </cell>
          <cell r="N17" t="e">
            <v>#N/A</v>
          </cell>
          <cell r="O17" t="e">
            <v>#N/A</v>
          </cell>
          <cell r="P17" t="e">
            <v>#N/A</v>
          </cell>
          <cell r="Q17" t="e">
            <v>#N/A</v>
          </cell>
          <cell r="R17" t="e">
            <v>#N/A</v>
          </cell>
          <cell r="S17">
            <v>4816.3116964044266</v>
          </cell>
          <cell r="T17">
            <v>5068.6912463282133</v>
          </cell>
          <cell r="U17">
            <v>5123.1401785915423</v>
          </cell>
          <cell r="V17">
            <v>5355.3458330075518</v>
          </cell>
          <cell r="W17">
            <v>5739.5762000000004</v>
          </cell>
          <cell r="X17">
            <v>5982.2740999999996</v>
          </cell>
          <cell r="Y17">
            <v>6124.0101999999997</v>
          </cell>
          <cell r="Z17">
            <v>6369.2115000000003</v>
          </cell>
          <cell r="AA17">
            <v>6663.7233999999999</v>
          </cell>
          <cell r="AB17">
            <v>7017.5248000000001</v>
          </cell>
          <cell r="AC17">
            <v>7338.3127999999997</v>
          </cell>
          <cell r="AD17">
            <v>7589.7642999999998</v>
          </cell>
          <cell r="AE17">
            <v>7808.4465</v>
          </cell>
          <cell r="AF17">
            <v>8138.4571999999998</v>
          </cell>
          <cell r="AG17">
            <v>8430.3179999999993</v>
          </cell>
          <cell r="AH17">
            <v>8870.9143000000004</v>
          </cell>
          <cell r="AI17">
            <v>9363.866</v>
          </cell>
          <cell r="AJ17">
            <v>9594.3148999999994</v>
          </cell>
          <cell r="AK17">
            <v>9257.5046000000002</v>
          </cell>
          <cell r="AL17">
            <v>9512.1273000000001</v>
          </cell>
          <cell r="AM17">
            <v>9768.2325000000001</v>
          </cell>
          <cell r="AN17">
            <v>9812.2595000000001</v>
          </cell>
          <cell r="AO17">
            <v>9895.6453999999994</v>
          </cell>
          <cell r="AP17">
            <v>10074.57</v>
          </cell>
          <cell r="AQ17">
            <v>10318.624620840699</v>
          </cell>
          <cell r="AR17">
            <v>10583.780290439401</v>
          </cell>
          <cell r="AS17">
            <v>10873.590173307401</v>
          </cell>
          <cell r="AT17">
            <v>11183.3492552198</v>
          </cell>
          <cell r="AU17">
            <v>11516.926029431801</v>
          </cell>
          <cell r="AV17">
            <v>11867.565985559699</v>
          </cell>
        </row>
        <row r="18">
          <cell r="H18">
            <v>34.518503379097076</v>
          </cell>
          <cell r="I18">
            <v>39.012970365400683</v>
          </cell>
          <cell r="J18">
            <v>43.897899363453398</v>
          </cell>
          <cell r="K18">
            <v>48.884597715632225</v>
          </cell>
          <cell r="L18">
            <v>54.66987395886175</v>
          </cell>
          <cell r="M18">
            <v>59.473802858732491</v>
          </cell>
          <cell r="N18">
            <v>63.985923712588601</v>
          </cell>
          <cell r="O18">
            <v>69.08685297245998</v>
          </cell>
          <cell r="P18">
            <v>78.250248694997651</v>
          </cell>
          <cell r="Q18">
            <v>87.457259855017966</v>
          </cell>
          <cell r="R18">
            <v>92.725381625239365</v>
          </cell>
          <cell r="S18">
            <v>88.454184140334846</v>
          </cell>
          <cell r="T18">
            <v>86.162296746903195</v>
          </cell>
          <cell r="U18">
            <v>87.117682520331883</v>
          </cell>
          <cell r="V18">
            <v>91.740918893488924</v>
          </cell>
          <cell r="W18">
            <v>99.677890052527388</v>
          </cell>
          <cell r="X18">
            <v>102.87531700512183</v>
          </cell>
          <cell r="Y18">
            <v>111.43951969367218</v>
          </cell>
          <cell r="Z18">
            <v>121.03076208865835</v>
          </cell>
          <cell r="AA18">
            <v>126.923</v>
          </cell>
          <cell r="AB18">
            <v>136.261</v>
          </cell>
          <cell r="AC18">
            <v>144.43700000000001</v>
          </cell>
          <cell r="AD18">
            <v>148.28899999999999</v>
          </cell>
          <cell r="AE18">
            <v>151.56899999999999</v>
          </cell>
          <cell r="AF18">
            <v>158.477</v>
          </cell>
          <cell r="AG18">
            <v>164.387</v>
          </cell>
          <cell r="AH18">
            <v>172.614</v>
          </cell>
          <cell r="AI18">
            <v>186.584</v>
          </cell>
          <cell r="AJ18">
            <v>193.71100000000001</v>
          </cell>
          <cell r="AK18">
            <v>181.029</v>
          </cell>
          <cell r="AL18">
            <v>187.1</v>
          </cell>
          <cell r="AM18">
            <v>196.869</v>
          </cell>
          <cell r="AN18">
            <v>199.79300000000001</v>
          </cell>
          <cell r="AO18">
            <v>201.995</v>
          </cell>
          <cell r="AP18">
            <v>204.01499999999999</v>
          </cell>
          <cell r="AQ18">
            <v>207.83240052316799</v>
          </cell>
          <cell r="AR18">
            <v>213.710477457651</v>
          </cell>
          <cell r="AS18">
            <v>220.435724824235</v>
          </cell>
          <cell r="AT18">
            <v>228.37738076985198</v>
          </cell>
          <cell r="AU18">
            <v>236.99700084529098</v>
          </cell>
          <cell r="AV18">
            <v>246.149900415828</v>
          </cell>
        </row>
        <row r="19">
          <cell r="H19">
            <v>453.21100000000001</v>
          </cell>
          <cell r="I19">
            <v>511.673</v>
          </cell>
          <cell r="J19">
            <v>587.952</v>
          </cell>
          <cell r="K19">
            <v>652.81600000000003</v>
          </cell>
          <cell r="L19">
            <v>709.64800000000002</v>
          </cell>
          <cell r="M19">
            <v>760.50900000000001</v>
          </cell>
          <cell r="N19">
            <v>817.85400000000004</v>
          </cell>
          <cell r="O19">
            <v>859.827</v>
          </cell>
          <cell r="P19">
            <v>929.44399999999996</v>
          </cell>
          <cell r="Q19">
            <v>1001.897</v>
          </cell>
          <cell r="R19">
            <v>1058.627</v>
          </cell>
          <cell r="S19">
            <v>1097.1120000000001</v>
          </cell>
          <cell r="T19">
            <v>1136.8409999999999</v>
          </cell>
          <cell r="U19">
            <v>1148.404</v>
          </cell>
          <cell r="V19">
            <v>1186.345</v>
          </cell>
          <cell r="W19">
            <v>1224.9670000000001</v>
          </cell>
          <cell r="X19">
            <v>1258.95</v>
          </cell>
          <cell r="Y19">
            <v>1299.739</v>
          </cell>
          <cell r="Z19">
            <v>1358.7760000000001</v>
          </cell>
          <cell r="AA19">
            <v>1408.1590000000001</v>
          </cell>
          <cell r="AB19">
            <v>1485.3030000000001</v>
          </cell>
          <cell r="AC19">
            <v>1544.6289999999999</v>
          </cell>
          <cell r="AD19">
            <v>1594.259</v>
          </cell>
          <cell r="AE19">
            <v>1637.4380000000001</v>
          </cell>
          <cell r="AF19">
            <v>1710.76</v>
          </cell>
          <cell r="AG19">
            <v>1771.9780000000001</v>
          </cell>
          <cell r="AH19">
            <v>1853.2670000000001</v>
          </cell>
          <cell r="AI19">
            <v>1945.67</v>
          </cell>
          <cell r="AJ19">
            <v>1995.85</v>
          </cell>
          <cell r="AK19">
            <v>1939.0170000000001</v>
          </cell>
          <cell r="AL19">
            <v>1998.481</v>
          </cell>
          <cell r="AM19">
            <v>2059.2840000000001</v>
          </cell>
          <cell r="AN19">
            <v>2091.0590000000002</v>
          </cell>
          <cell r="AO19">
            <v>2113.6869999999999</v>
          </cell>
          <cell r="AP19">
            <v>2141.9015120440499</v>
          </cell>
          <cell r="AQ19">
            <v>2181.4769526313703</v>
          </cell>
          <cell r="AR19">
            <v>2229.32911479421</v>
          </cell>
          <cell r="AS19">
            <v>2292.2497627091002</v>
          </cell>
          <cell r="AT19">
            <v>2362.1064900773299</v>
          </cell>
          <cell r="AU19">
            <v>2440.92493900315</v>
          </cell>
          <cell r="AV19">
            <v>2525.26504920158</v>
          </cell>
        </row>
        <row r="20">
          <cell r="H20">
            <v>788.42047561271465</v>
          </cell>
          <cell r="I20">
            <v>822.97686483863083</v>
          </cell>
          <cell r="J20">
            <v>855.47632613443318</v>
          </cell>
          <cell r="K20">
            <v>897.0262703227371</v>
          </cell>
          <cell r="L20">
            <v>941.04452802717776</v>
          </cell>
          <cell r="M20">
            <v>982.49162581897576</v>
          </cell>
          <cell r="N20">
            <v>1038.9542975006063</v>
          </cell>
          <cell r="O20">
            <v>1072.996454743994</v>
          </cell>
          <cell r="P20">
            <v>1129.7676656151421</v>
          </cell>
          <cell r="Q20">
            <v>1201.5544503761223</v>
          </cell>
          <cell r="R20">
            <v>1311.1887090512012</v>
          </cell>
          <cell r="S20">
            <v>1578.2808007765104</v>
          </cell>
          <cell r="T20">
            <v>1695.32</v>
          </cell>
          <cell r="U20">
            <v>1748.55</v>
          </cell>
          <cell r="V20">
            <v>1830.29</v>
          </cell>
          <cell r="W20">
            <v>1898.06</v>
          </cell>
          <cell r="X20">
            <v>1924.71</v>
          </cell>
          <cell r="Y20">
            <v>1964.65</v>
          </cell>
          <cell r="Z20">
            <v>2015.25</v>
          </cell>
          <cell r="AA20">
            <v>2061.81</v>
          </cell>
          <cell r="AB20">
            <v>2113.5</v>
          </cell>
          <cell r="AC20">
            <v>2176.81</v>
          </cell>
          <cell r="AD20">
            <v>2206.2800000000002</v>
          </cell>
          <cell r="AE20">
            <v>2217.0500000000002</v>
          </cell>
          <cell r="AF20">
            <v>2267.58</v>
          </cell>
          <cell r="AG20">
            <v>2297.8200000000002</v>
          </cell>
          <cell r="AH20">
            <v>2390.1999999999998</v>
          </cell>
          <cell r="AI20">
            <v>2510.11</v>
          </cell>
          <cell r="AJ20">
            <v>2558.02</v>
          </cell>
          <cell r="AK20">
            <v>2456.66</v>
          </cell>
          <cell r="AL20">
            <v>2576.2199999999998</v>
          </cell>
          <cell r="AM20">
            <v>2699.1</v>
          </cell>
          <cell r="AN20">
            <v>2749.9</v>
          </cell>
          <cell r="AO20">
            <v>2809.48</v>
          </cell>
          <cell r="AP20">
            <v>2903.79</v>
          </cell>
          <cell r="AQ20">
            <v>3015.3243180466698</v>
          </cell>
          <cell r="AR20">
            <v>3100.56852780485</v>
          </cell>
          <cell r="AS20">
            <v>3183.2219941458502</v>
          </cell>
          <cell r="AT20">
            <v>3265.4810586492204</v>
          </cell>
          <cell r="AU20">
            <v>3352.49548670175</v>
          </cell>
          <cell r="AV20">
            <v>3440.5550222315801</v>
          </cell>
        </row>
        <row r="21">
          <cell r="H21">
            <v>7.1340390938303307E-3</v>
          </cell>
          <cell r="I21">
            <v>5.9558396473196702E-3</v>
          </cell>
          <cell r="J21">
            <v>1.0083738979207502E-2</v>
          </cell>
          <cell r="K21">
            <v>1.0809695224502699E-2</v>
          </cell>
          <cell r="L21">
            <v>2.8963327842944E-2</v>
          </cell>
          <cell r="M21">
            <v>4.3716405317825599E-2</v>
          </cell>
          <cell r="N21">
            <v>6.00935246617397E-2</v>
          </cell>
          <cell r="O21">
            <v>0.10312733610084801</v>
          </cell>
          <cell r="P21">
            <v>0.14623088813728899</v>
          </cell>
          <cell r="Q21">
            <v>0.20006133198994203</v>
          </cell>
          <cell r="R21">
            <v>0.288173536611881</v>
          </cell>
          <cell r="S21">
            <v>0.408718497650083</v>
          </cell>
          <cell r="T21">
            <v>0.49176503283363698</v>
          </cell>
          <cell r="U21">
            <v>0.57646000924584995</v>
          </cell>
          <cell r="V21">
            <v>0.751026168677564</v>
          </cell>
          <cell r="W21">
            <v>1.00764293378519</v>
          </cell>
          <cell r="X21">
            <v>1.5013951559647001</v>
          </cell>
          <cell r="Y21">
            <v>2.1734606352782202</v>
          </cell>
          <cell r="Z21">
            <v>2.7545794547233098</v>
          </cell>
          <cell r="AA21">
            <v>3.3769365442759698</v>
          </cell>
          <cell r="AB21">
            <v>4.0116446206484202</v>
          </cell>
          <cell r="AC21">
            <v>5.3255715018791907</v>
          </cell>
          <cell r="AD21">
            <v>7.5138026900274602</v>
          </cell>
          <cell r="AE21">
            <v>9.6953515956030412</v>
          </cell>
          <cell r="AF21">
            <v>13.093544402433201</v>
          </cell>
          <cell r="AG21">
            <v>15.7771462964538</v>
          </cell>
          <cell r="AH21">
            <v>18.705084635650799</v>
          </cell>
          <cell r="AI21">
            <v>23.154448155894901</v>
          </cell>
          <cell r="AJ21">
            <v>30.178597963635699</v>
          </cell>
          <cell r="AK21">
            <v>36.597591953128195</v>
          </cell>
          <cell r="AL21">
            <v>46.042100052607402</v>
          </cell>
          <cell r="AM21">
            <v>59.816320867600304</v>
          </cell>
          <cell r="AN21">
            <v>75.315365265387896</v>
          </cell>
          <cell r="AO21">
            <v>94.939436546398198</v>
          </cell>
          <cell r="AP21">
            <v>113.436197132099</v>
          </cell>
          <cell r="AQ21">
            <v>133.344080127235</v>
          </cell>
          <cell r="AR21">
            <v>155.57025661075602</v>
          </cell>
          <cell r="AS21">
            <v>184.952061695601</v>
          </cell>
          <cell r="AT21">
            <v>213.61994416566102</v>
          </cell>
          <cell r="AU21">
            <v>239.720619713747</v>
          </cell>
          <cell r="AV21">
            <v>268.62525661888299</v>
          </cell>
        </row>
        <row r="22">
          <cell r="H22">
            <v>7.1355969469553404</v>
          </cell>
          <cell r="I22">
            <v>8.5429166856142302</v>
          </cell>
          <cell r="J22">
            <v>10.744586652593201</v>
          </cell>
          <cell r="K22">
            <v>12.8195013500166</v>
          </cell>
          <cell r="L22">
            <v>15.943578347631901</v>
          </cell>
          <cell r="M22">
            <v>19.4532344873451</v>
          </cell>
          <cell r="N22">
            <v>23.246110409937401</v>
          </cell>
          <cell r="O22">
            <v>26.186575728397898</v>
          </cell>
          <cell r="P22">
            <v>31.864595633406299</v>
          </cell>
          <cell r="Q22">
            <v>37.871050847347504</v>
          </cell>
          <cell r="R22">
            <v>45.706797596805394</v>
          </cell>
          <cell r="S22">
            <v>56.448426626083901</v>
          </cell>
          <cell r="T22">
            <v>65.255739316756703</v>
          </cell>
          <cell r="U22">
            <v>73.476583755830987</v>
          </cell>
          <cell r="V22">
            <v>83.326506671567898</v>
          </cell>
          <cell r="W22">
            <v>93.406644955758608</v>
          </cell>
          <cell r="X22">
            <v>103.528905794259</v>
          </cell>
          <cell r="Y22">
            <v>114.834926362655</v>
          </cell>
          <cell r="Z22">
            <v>125.68750400033001</v>
          </cell>
          <cell r="AA22">
            <v>134.21771008374898</v>
          </cell>
          <cell r="AB22">
            <v>141.73187137458802</v>
          </cell>
          <cell r="AC22">
            <v>151.98724113594901</v>
          </cell>
          <cell r="AD22">
            <v>162.27417799735699</v>
          </cell>
          <cell r="AE22">
            <v>178.570941568286</v>
          </cell>
          <cell r="AF22">
            <v>193.01306132091102</v>
          </cell>
          <cell r="AG22">
            <v>199.15265902496301</v>
          </cell>
          <cell r="AH22">
            <v>217.83052775072198</v>
          </cell>
          <cell r="AI22">
            <v>232.83109511117098</v>
          </cell>
          <cell r="AJ22">
            <v>242.096107201194</v>
          </cell>
          <cell r="AK22">
            <v>237.43103848509298</v>
          </cell>
          <cell r="AL22">
            <v>226.209549291005</v>
          </cell>
          <cell r="AM22">
            <v>207.75187337257199</v>
          </cell>
          <cell r="AN22">
            <v>194.20368869765099</v>
          </cell>
          <cell r="AO22">
            <v>182.43826802214002</v>
          </cell>
          <cell r="AP22">
            <v>179.080624363439</v>
          </cell>
          <cell r="AQ22">
            <v>182.98539927067898</v>
          </cell>
          <cell r="AR22">
            <v>191.67962038631799</v>
          </cell>
          <cell r="AS22">
            <v>201.14024239158999</v>
          </cell>
          <cell r="AT22">
            <v>210.74912310454502</v>
          </cell>
          <cell r="AU22">
            <v>220.64533029389801</v>
          </cell>
          <cell r="AV22">
            <v>230.59089460104502</v>
          </cell>
        </row>
        <row r="23">
          <cell r="H23">
            <v>143.62</v>
          </cell>
          <cell r="I23">
            <v>173.577</v>
          </cell>
          <cell r="J23">
            <v>196.005</v>
          </cell>
          <cell r="K23">
            <v>217.28200000000001</v>
          </cell>
          <cell r="L23">
            <v>261.99200000000002</v>
          </cell>
          <cell r="M23">
            <v>278.12700000000001</v>
          </cell>
          <cell r="N23">
            <v>320.52600000000001</v>
          </cell>
          <cell r="O23">
            <v>394.77100000000002</v>
          </cell>
          <cell r="P23">
            <v>466.077</v>
          </cell>
          <cell r="Q23">
            <v>536.55899999999997</v>
          </cell>
          <cell r="R23">
            <v>599.25800000000004</v>
          </cell>
          <cell r="S23">
            <v>691.32299999999998</v>
          </cell>
          <cell r="T23">
            <v>807.12800000000004</v>
          </cell>
          <cell r="U23">
            <v>931.00800000000004</v>
          </cell>
          <cell r="V23">
            <v>1049.6099999999999</v>
          </cell>
          <cell r="W23">
            <v>1119.0060000000001</v>
          </cell>
          <cell r="X23">
            <v>1235.3009999999999</v>
          </cell>
          <cell r="Y23">
            <v>1373.0830000000001</v>
          </cell>
          <cell r="Z23">
            <v>1308.0740000000001</v>
          </cell>
          <cell r="AA23">
            <v>1285.9459999999999</v>
          </cell>
          <cell r="AB23">
            <v>1337.501</v>
          </cell>
          <cell r="AC23">
            <v>1321.1420000000001</v>
          </cell>
          <cell r="AD23">
            <v>1297.3399999999999</v>
          </cell>
          <cell r="AE23">
            <v>1256.6690000000001</v>
          </cell>
          <cell r="AF23">
            <v>1316.9490000000001</v>
          </cell>
          <cell r="AG23">
            <v>1412.125</v>
          </cell>
          <cell r="AH23">
            <v>1503.3520000000001</v>
          </cell>
          <cell r="AI23">
            <v>1650.7560000000001</v>
          </cell>
          <cell r="AJ23">
            <v>1707.4880000000001</v>
          </cell>
          <cell r="AK23">
            <v>1659.2449999999999</v>
          </cell>
          <cell r="AL23">
            <v>1776.3320000000001</v>
          </cell>
          <cell r="AM23">
            <v>1934.43</v>
          </cell>
          <cell r="AN23">
            <v>2037.059</v>
          </cell>
          <cell r="AO23">
            <v>2131.8040000000001</v>
          </cell>
          <cell r="AP23">
            <v>2245.7469999999998</v>
          </cell>
          <cell r="AQ23">
            <v>2404.5232404602798</v>
          </cell>
          <cell r="AR23">
            <v>2569.00860589989</v>
          </cell>
          <cell r="AS23">
            <v>2751.3144857842203</v>
          </cell>
          <cell r="AT23">
            <v>2952.3711073446802</v>
          </cell>
          <cell r="AU23">
            <v>3169.45682740439</v>
          </cell>
          <cell r="AV23">
            <v>3394.3822905686097</v>
          </cell>
        </row>
        <row r="24">
          <cell r="H24">
            <v>745.41192315391368</v>
          </cell>
          <cell r="I24">
            <v>806.28392372979135</v>
          </cell>
          <cell r="J24">
            <v>876.54088755744488</v>
          </cell>
          <cell r="K24">
            <v>926.67673001813273</v>
          </cell>
          <cell r="L24">
            <v>1011.5414852918748</v>
          </cell>
          <cell r="M24">
            <v>1068.610084259107</v>
          </cell>
          <cell r="N24">
            <v>1125.6166543879267</v>
          </cell>
          <cell r="O24">
            <v>1267.8384427275189</v>
          </cell>
          <cell r="P24">
            <v>1489.068430180761</v>
          </cell>
          <cell r="Q24">
            <v>1781.0888294720025</v>
          </cell>
          <cell r="R24">
            <v>2159.9609744941254</v>
          </cell>
          <cell r="S24">
            <v>2582.7970925549162</v>
          </cell>
          <cell r="T24">
            <v>3042.1712978824517</v>
          </cell>
          <cell r="U24">
            <v>3668.2428373730854</v>
          </cell>
          <cell r="V24">
            <v>4512.4026036513787</v>
          </cell>
          <cell r="W24">
            <v>5803.8729999999996</v>
          </cell>
          <cell r="X24">
            <v>7090.2520000000004</v>
          </cell>
          <cell r="Y24">
            <v>8792.1990000000005</v>
          </cell>
          <cell r="Z24">
            <v>10408.873</v>
          </cell>
          <cell r="AA24">
            <v>11612.052</v>
          </cell>
          <cell r="AB24">
            <v>13293.578</v>
          </cell>
          <cell r="AC24">
            <v>15336.647999999999</v>
          </cell>
          <cell r="AD24">
            <v>17371.294999999998</v>
          </cell>
          <cell r="AE24">
            <v>19007.39</v>
          </cell>
          <cell r="AF24">
            <v>20914.615000000002</v>
          </cell>
          <cell r="AG24">
            <v>22331.3</v>
          </cell>
          <cell r="AH24">
            <v>24034.627</v>
          </cell>
          <cell r="AI24">
            <v>25446.89</v>
          </cell>
          <cell r="AJ24">
            <v>26949.315999999999</v>
          </cell>
          <cell r="AK24">
            <v>26174.885999999999</v>
          </cell>
          <cell r="AL24">
            <v>26946.03</v>
          </cell>
          <cell r="AM24">
            <v>28035.032999999999</v>
          </cell>
          <cell r="AN24">
            <v>28548.799999999999</v>
          </cell>
          <cell r="AO24">
            <v>29846.258999999998</v>
          </cell>
          <cell r="AP24">
            <v>31890.601999999999</v>
          </cell>
          <cell r="AQ24">
            <v>33635.942756857999</v>
          </cell>
          <cell r="AR24">
            <v>35338.627815152897</v>
          </cell>
          <cell r="AS24">
            <v>37091.211723017601</v>
          </cell>
          <cell r="AT24">
            <v>38892.620602769399</v>
          </cell>
          <cell r="AU24">
            <v>40781.5185075841</v>
          </cell>
          <cell r="AV24">
            <v>42762.154516941897</v>
          </cell>
        </row>
        <row r="25">
          <cell r="H25">
            <v>16.407784223346166</v>
          </cell>
          <cell r="I25">
            <v>25.522307332773476</v>
          </cell>
          <cell r="J25">
            <v>40.059550769300927</v>
          </cell>
          <cell r="K25">
            <v>69.499522011240259</v>
          </cell>
          <cell r="L25">
            <v>91.822814474789183</v>
          </cell>
          <cell r="M25">
            <v>125.27695392554365</v>
          </cell>
          <cell r="N25">
            <v>165.86522505994427</v>
          </cell>
          <cell r="O25">
            <v>215.95095657791236</v>
          </cell>
          <cell r="P25">
            <v>265.67428365145287</v>
          </cell>
          <cell r="Q25">
            <v>327.27277278928102</v>
          </cell>
          <cell r="R25">
            <v>381.33263349812461</v>
          </cell>
          <cell r="S25">
            <v>412.30948704405279</v>
          </cell>
          <cell r="T25">
            <v>412.14009119892381</v>
          </cell>
          <cell r="U25">
            <v>425.20205082060028</v>
          </cell>
          <cell r="V25">
            <v>452.01587314229693</v>
          </cell>
          <cell r="W25">
            <v>466.10858081554636</v>
          </cell>
          <cell r="X25">
            <v>500.49696401822462</v>
          </cell>
          <cell r="Y25">
            <v>540.34400000000005</v>
          </cell>
          <cell r="Z25">
            <v>602.43200000000002</v>
          </cell>
          <cell r="AA25">
            <v>647.50199999999995</v>
          </cell>
          <cell r="AB25">
            <v>703.44500000000005</v>
          </cell>
          <cell r="AC25">
            <v>793.73400000000004</v>
          </cell>
          <cell r="AD25">
            <v>841.90800000000002</v>
          </cell>
          <cell r="AE25">
            <v>868.68299999999999</v>
          </cell>
          <cell r="AF25">
            <v>964.221</v>
          </cell>
          <cell r="AG25">
            <v>1057.998</v>
          </cell>
          <cell r="AH25">
            <v>1200.1510000000001</v>
          </cell>
          <cell r="AI25">
            <v>1373.7719999999999</v>
          </cell>
          <cell r="AJ25">
            <v>1547.817</v>
          </cell>
          <cell r="AK25">
            <v>1585.52</v>
          </cell>
          <cell r="AL25">
            <v>1621.0530000000001</v>
          </cell>
          <cell r="AM25">
            <v>1700.558</v>
          </cell>
          <cell r="AN25">
            <v>1774.001</v>
          </cell>
          <cell r="AO25">
            <v>1873.0129999999999</v>
          </cell>
          <cell r="AP25">
            <v>1961.4997546043201</v>
          </cell>
          <cell r="AQ25">
            <v>2121.2563971413797</v>
          </cell>
          <cell r="AR25">
            <v>2236.5605971514801</v>
          </cell>
          <cell r="AS25">
            <v>2354.2292199252902</v>
          </cell>
          <cell r="AT25">
            <v>2485.1170102327796</v>
          </cell>
          <cell r="AU25">
            <v>2615.0200429842002</v>
          </cell>
          <cell r="AV25">
            <v>2754.4631132287595</v>
          </cell>
        </row>
        <row r="26">
          <cell r="H26">
            <v>1426.4676926878999</v>
          </cell>
          <cell r="I26">
            <v>1695.87086047971</v>
          </cell>
          <cell r="J26">
            <v>1918.0816795963201</v>
          </cell>
          <cell r="K26">
            <v>2290.2135090000002</v>
          </cell>
          <cell r="L26">
            <v>2566.1085840000001</v>
          </cell>
          <cell r="M26">
            <v>2895.239407</v>
          </cell>
          <cell r="N26">
            <v>3239.4910369999998</v>
          </cell>
          <cell r="O26">
            <v>3682.107008</v>
          </cell>
          <cell r="P26">
            <v>4368.9270040000001</v>
          </cell>
          <cell r="Q26">
            <v>5019.2819030000001</v>
          </cell>
          <cell r="R26">
            <v>5862.1239439999999</v>
          </cell>
          <cell r="S26">
            <v>6738.7450170000002</v>
          </cell>
          <cell r="T26">
            <v>7745.4497419999998</v>
          </cell>
          <cell r="U26">
            <v>8913.5464639999991</v>
          </cell>
          <cell r="V26">
            <v>10455.90487</v>
          </cell>
          <cell r="W26">
            <v>12267.24899</v>
          </cell>
          <cell r="X26">
            <v>14192.7677</v>
          </cell>
          <cell r="Y26">
            <v>15723.93592</v>
          </cell>
          <cell r="Z26">
            <v>18033.776669999999</v>
          </cell>
          <cell r="AA26">
            <v>20231.295839999999</v>
          </cell>
          <cell r="AB26">
            <v>21774.127240000002</v>
          </cell>
          <cell r="AC26">
            <v>23558.45219</v>
          </cell>
          <cell r="AD26">
            <v>25363.265869999999</v>
          </cell>
          <cell r="AE26">
            <v>28415.025570000002</v>
          </cell>
          <cell r="AF26">
            <v>32422.104150499101</v>
          </cell>
          <cell r="AG26">
            <v>36933.687922759098</v>
          </cell>
          <cell r="AH26">
            <v>42947.059266884702</v>
          </cell>
          <cell r="AI26">
            <v>49870.895676753797</v>
          </cell>
          <cell r="AJ26">
            <v>56300.6</v>
          </cell>
          <cell r="AK26">
            <v>64778.3</v>
          </cell>
          <cell r="AL26">
            <v>77841.2</v>
          </cell>
          <cell r="AM26">
            <v>88320.1</v>
          </cell>
          <cell r="AN26">
            <v>99885.4</v>
          </cell>
          <cell r="AO26">
            <v>113450.6</v>
          </cell>
          <cell r="AP26">
            <v>126539.863221739</v>
          </cell>
          <cell r="AQ26">
            <v>141095.040247125</v>
          </cell>
          <cell r="AR26">
            <v>159581.879048723</v>
          </cell>
          <cell r="AS26">
            <v>179876.50633885001</v>
          </cell>
          <cell r="AT26">
            <v>203186.67985498</v>
          </cell>
          <cell r="AU26">
            <v>229623.30238996301</v>
          </cell>
          <cell r="AV26">
            <v>259616.84670527399</v>
          </cell>
        </row>
        <row r="27">
          <cell r="H27">
            <v>65385.621911790236</v>
          </cell>
          <cell r="I27">
            <v>73547.562300904669</v>
          </cell>
          <cell r="J27">
            <v>79050.324573969367</v>
          </cell>
          <cell r="K27">
            <v>98502.02758031241</v>
          </cell>
          <cell r="L27">
            <v>113813.29391508699</v>
          </cell>
          <cell r="M27">
            <v>122816.89660730673</v>
          </cell>
          <cell r="N27">
            <v>130040.10552402549</v>
          </cell>
          <cell r="O27">
            <v>157929.69770782103</v>
          </cell>
          <cell r="P27">
            <v>179803.79343273435</v>
          </cell>
          <cell r="Q27">
            <v>215740.47715891554</v>
          </cell>
          <cell r="R27">
            <v>253324.085194702</v>
          </cell>
          <cell r="S27">
            <v>300299.93113618594</v>
          </cell>
          <cell r="T27">
            <v>339252.83257636841</v>
          </cell>
          <cell r="U27">
            <v>398454.6</v>
          </cell>
          <cell r="V27">
            <v>461820.4</v>
          </cell>
          <cell r="W27">
            <v>549170.80000000005</v>
          </cell>
          <cell r="X27">
            <v>643480</v>
          </cell>
          <cell r="Y27">
            <v>758418.5</v>
          </cell>
          <cell r="Z27">
            <v>1154797.6000000001</v>
          </cell>
          <cell r="AA27">
            <v>1328760.7</v>
          </cell>
          <cell r="AB27">
            <v>1511556.6</v>
          </cell>
          <cell r="AC27">
            <v>1790590.7</v>
          </cell>
          <cell r="AD27">
            <v>1981482.2</v>
          </cell>
          <cell r="AE27">
            <v>2190134.7000000002</v>
          </cell>
          <cell r="AF27">
            <v>2497011.5</v>
          </cell>
          <cell r="AG27">
            <v>3017393.8</v>
          </cell>
          <cell r="AH27">
            <v>3631835.3</v>
          </cell>
          <cell r="AI27">
            <v>4297113.4000000004</v>
          </cell>
          <cell r="AJ27">
            <v>5414841.9000000004</v>
          </cell>
          <cell r="AK27">
            <v>6011375</v>
          </cell>
          <cell r="AL27">
            <v>6864133.0999999996</v>
          </cell>
          <cell r="AM27">
            <v>7831726</v>
          </cell>
          <cell r="AN27">
            <v>8615704.5</v>
          </cell>
          <cell r="AO27">
            <v>9524736.5</v>
          </cell>
          <cell r="AP27">
            <v>10542693.5</v>
          </cell>
          <cell r="AQ27">
            <v>11842900.000822101</v>
          </cell>
          <cell r="AR27">
            <v>13214900.798126699</v>
          </cell>
          <cell r="AS27">
            <v>14651903.3927525</v>
          </cell>
          <cell r="AT27">
            <v>16275290.296347801</v>
          </cell>
          <cell r="AU27">
            <v>18078532.0822809</v>
          </cell>
          <cell r="AV27">
            <v>20081553.481385</v>
          </cell>
        </row>
        <row r="28">
          <cell r="H28">
            <v>13.182017184481722</v>
          </cell>
          <cell r="I28">
            <v>15.995184342284086</v>
          </cell>
          <cell r="J28">
            <v>18.97514810669513</v>
          </cell>
          <cell r="K28">
            <v>20.914667184760606</v>
          </cell>
          <cell r="L28">
            <v>23.162353164060399</v>
          </cell>
          <cell r="M28">
            <v>25.160861285926501</v>
          </cell>
          <cell r="N28">
            <v>26.80136693507156</v>
          </cell>
          <cell r="O28">
            <v>28.643248975122209</v>
          </cell>
          <cell r="P28">
            <v>30.598023840377504</v>
          </cell>
          <cell r="Q28">
            <v>33.942092392385518</v>
          </cell>
          <cell r="R28">
            <v>36.801026911757333</v>
          </cell>
          <cell r="S28">
            <v>38.291008793962853</v>
          </cell>
          <cell r="T28">
            <v>40.783804420779056</v>
          </cell>
          <cell r="U28">
            <v>43.925479529402153</v>
          </cell>
          <cell r="V28">
            <v>47.212593142568181</v>
          </cell>
          <cell r="W28">
            <v>54.704099999999997</v>
          </cell>
          <cell r="X28">
            <v>60.072200000000002</v>
          </cell>
          <cell r="Y28">
            <v>69.231499999999997</v>
          </cell>
          <cell r="Z28">
            <v>80.0839</v>
          </cell>
          <cell r="AA28">
            <v>92.491100000000003</v>
          </cell>
          <cell r="AB28">
            <v>107.7993</v>
          </cell>
          <cell r="AC28">
            <v>121.1987</v>
          </cell>
          <cell r="AD28">
            <v>135.17910000000001</v>
          </cell>
          <cell r="AE28">
            <v>144.8398</v>
          </cell>
          <cell r="AF28">
            <v>155.47020000000001</v>
          </cell>
          <cell r="AG28">
            <v>169.15289999999999</v>
          </cell>
          <cell r="AH28">
            <v>183.75919999999999</v>
          </cell>
          <cell r="AI28">
            <v>196.74850000000001</v>
          </cell>
          <cell r="AJ28">
            <v>186.87020000000001</v>
          </cell>
          <cell r="AK28">
            <v>168.114</v>
          </cell>
          <cell r="AL28">
            <v>164.92840000000001</v>
          </cell>
          <cell r="AM28">
            <v>171.04230000000001</v>
          </cell>
          <cell r="AN28">
            <v>172.75470000000001</v>
          </cell>
          <cell r="AO28">
            <v>174.79130000000001</v>
          </cell>
          <cell r="AP28">
            <v>185.4117</v>
          </cell>
          <cell r="AQ28">
            <v>194.34857944334698</v>
          </cell>
          <cell r="AR28">
            <v>203.39351270398498</v>
          </cell>
          <cell r="AS28">
            <v>212.000143130943</v>
          </cell>
          <cell r="AT28">
            <v>220.52288892769602</v>
          </cell>
          <cell r="AU28">
            <v>229.58602368875799</v>
          </cell>
          <cell r="AV28">
            <v>239.342800533033</v>
          </cell>
        </row>
        <row r="29">
          <cell r="H29">
            <v>0.1208867185979119</v>
          </cell>
          <cell r="I29">
            <v>0.28572090659705207</v>
          </cell>
          <cell r="J29">
            <v>0.65009557707405474</v>
          </cell>
          <cell r="K29">
            <v>1.6795192979412892</v>
          </cell>
          <cell r="L29">
            <v>8.293224417728954</v>
          </cell>
          <cell r="M29">
            <v>30.989798208352603</v>
          </cell>
          <cell r="N29">
            <v>48.150706327080002</v>
          </cell>
          <cell r="O29">
            <v>61.639042239760293</v>
          </cell>
          <cell r="P29">
            <v>76.561963423764482</v>
          </cell>
          <cell r="Q29">
            <v>93.367455335336331</v>
          </cell>
          <cell r="R29">
            <v>115.90920303750036</v>
          </cell>
          <cell r="S29">
            <v>148.63054308168762</v>
          </cell>
          <cell r="T29">
            <v>179.19961676531076</v>
          </cell>
          <cell r="U29">
            <v>207.27848154828982</v>
          </cell>
          <cell r="V29">
            <v>251.74141716114198</v>
          </cell>
          <cell r="W29">
            <v>299.08100000000002</v>
          </cell>
          <cell r="X29">
            <v>348.40800000000002</v>
          </cell>
          <cell r="Y29">
            <v>391.04199999999997</v>
          </cell>
          <cell r="Z29">
            <v>436.98399999999998</v>
          </cell>
          <cell r="AA29">
            <v>481.351</v>
          </cell>
          <cell r="AB29">
            <v>535.96600000000001</v>
          </cell>
          <cell r="AC29">
            <v>545.04499999999996</v>
          </cell>
          <cell r="AD29">
            <v>567.95000000000005</v>
          </cell>
          <cell r="AE29">
            <v>571.39</v>
          </cell>
          <cell r="AF29">
            <v>600.68200000000002</v>
          </cell>
          <cell r="AG29">
            <v>633.76199999999994</v>
          </cell>
          <cell r="AH29">
            <v>678.31200000000001</v>
          </cell>
          <cell r="AI29">
            <v>725.79600000000005</v>
          </cell>
          <cell r="AJ29">
            <v>767.54700000000003</v>
          </cell>
          <cell r="AK29">
            <v>811.93600000000004</v>
          </cell>
          <cell r="AL29">
            <v>870.84299999999996</v>
          </cell>
          <cell r="AM29">
            <v>924.61800000000005</v>
          </cell>
          <cell r="AN29">
            <v>991.76199999999994</v>
          </cell>
          <cell r="AO29">
            <v>1049.1079999999999</v>
          </cell>
          <cell r="AP29">
            <v>1086.867</v>
          </cell>
          <cell r="AQ29">
            <v>1143.1233916845802</v>
          </cell>
          <cell r="AR29">
            <v>1199.1334678599799</v>
          </cell>
          <cell r="AS29">
            <v>1257.6313697335702</v>
          </cell>
          <cell r="AT29">
            <v>1318.54429536665</v>
          </cell>
          <cell r="AU29">
            <v>1382.7684912695702</v>
          </cell>
          <cell r="AV29">
            <v>1449.8406520073402</v>
          </cell>
        </row>
        <row r="30">
          <cell r="H30">
            <v>207.53800000000001</v>
          </cell>
          <cell r="I30">
            <v>248.60900000000001</v>
          </cell>
          <cell r="J30">
            <v>293.42700000000002</v>
          </cell>
          <cell r="K30">
            <v>341.67399999999998</v>
          </cell>
          <cell r="L30">
            <v>390.65</v>
          </cell>
          <cell r="M30">
            <v>438.42599999999999</v>
          </cell>
          <cell r="N30">
            <v>484.73399999999998</v>
          </cell>
          <cell r="O30">
            <v>530.26599999999996</v>
          </cell>
          <cell r="P30">
            <v>589.25300000000004</v>
          </cell>
          <cell r="Q30">
            <v>646.97400000000005</v>
          </cell>
          <cell r="R30">
            <v>704.25</v>
          </cell>
          <cell r="S30">
            <v>769.298</v>
          </cell>
          <cell r="T30">
            <v>809.60199999999998</v>
          </cell>
          <cell r="U30">
            <v>833.88900000000001</v>
          </cell>
          <cell r="V30">
            <v>882.00199999999995</v>
          </cell>
          <cell r="W30">
            <v>985.34199999999998</v>
          </cell>
          <cell r="X30">
            <v>1043.4670000000001</v>
          </cell>
          <cell r="Y30">
            <v>1090.2739999999999</v>
          </cell>
          <cell r="Z30">
            <v>1135.931</v>
          </cell>
          <cell r="AA30">
            <v>1172.366</v>
          </cell>
          <cell r="AB30">
            <v>1239.759</v>
          </cell>
          <cell r="AC30">
            <v>1299.412</v>
          </cell>
          <cell r="AD30">
            <v>1346.36</v>
          </cell>
          <cell r="AE30">
            <v>1391.3130000000001</v>
          </cell>
          <cell r="AF30">
            <v>1449.0160000000001</v>
          </cell>
          <cell r="AG30">
            <v>1490.4090000000001</v>
          </cell>
          <cell r="AH30">
            <v>1549.1869999999999</v>
          </cell>
          <cell r="AI30">
            <v>1610.306</v>
          </cell>
          <cell r="AJ30">
            <v>1632.934</v>
          </cell>
          <cell r="AK30">
            <v>1573.654</v>
          </cell>
          <cell r="AL30">
            <v>1605.694</v>
          </cell>
          <cell r="AM30">
            <v>1638.855</v>
          </cell>
          <cell r="AN30">
            <v>1615.1310000000001</v>
          </cell>
          <cell r="AO30">
            <v>1609.461</v>
          </cell>
          <cell r="AP30">
            <v>1616.0450000000001</v>
          </cell>
          <cell r="AQ30">
            <v>1627.8814133743401</v>
          </cell>
          <cell r="AR30">
            <v>1659.7675282828602</v>
          </cell>
          <cell r="AS30">
            <v>1696.4832457760001</v>
          </cell>
          <cell r="AT30">
            <v>1735.7262962172899</v>
          </cell>
          <cell r="AU30">
            <v>1777.45435379692</v>
          </cell>
          <cell r="AV30">
            <v>1821.08019345651</v>
          </cell>
        </row>
        <row r="31">
          <cell r="H31">
            <v>246464.49700020647</v>
          </cell>
          <cell r="I31">
            <v>264966.28870265809</v>
          </cell>
          <cell r="J31">
            <v>278178.96889970161</v>
          </cell>
          <cell r="K31">
            <v>289314.59218276647</v>
          </cell>
          <cell r="L31">
            <v>307498.71038701368</v>
          </cell>
          <cell r="M31">
            <v>330260.57474557793</v>
          </cell>
          <cell r="N31">
            <v>345644.49748162704</v>
          </cell>
          <cell r="O31">
            <v>359458.42298325949</v>
          </cell>
          <cell r="P31">
            <v>386427.78655638051</v>
          </cell>
          <cell r="Q31">
            <v>416245.85931403871</v>
          </cell>
          <cell r="R31">
            <v>449392.29779058375</v>
          </cell>
          <cell r="S31">
            <v>476430.98117177933</v>
          </cell>
          <cell r="T31">
            <v>487961.51422529574</v>
          </cell>
          <cell r="U31">
            <v>490934.24801520235</v>
          </cell>
          <cell r="V31">
            <v>495743.5</v>
          </cell>
          <cell r="W31">
            <v>501706.9</v>
          </cell>
          <cell r="X31">
            <v>511934.8</v>
          </cell>
          <cell r="Y31">
            <v>523198.3</v>
          </cell>
          <cell r="Z31">
            <v>512438.6</v>
          </cell>
          <cell r="AA31">
            <v>504903.1</v>
          </cell>
          <cell r="AB31">
            <v>509860</v>
          </cell>
          <cell r="AC31">
            <v>505543.3</v>
          </cell>
          <cell r="AD31">
            <v>499147</v>
          </cell>
          <cell r="AE31">
            <v>498854.7</v>
          </cell>
          <cell r="AF31">
            <v>503725.4</v>
          </cell>
          <cell r="AG31">
            <v>503903</v>
          </cell>
          <cell r="AH31">
            <v>506687</v>
          </cell>
          <cell r="AI31">
            <v>512975.2</v>
          </cell>
          <cell r="AJ31">
            <v>501209.3</v>
          </cell>
          <cell r="AK31">
            <v>471138.6</v>
          </cell>
          <cell r="AL31">
            <v>482384.4</v>
          </cell>
          <cell r="AM31">
            <v>471310.8</v>
          </cell>
          <cell r="AN31">
            <v>475110.3</v>
          </cell>
          <cell r="AO31">
            <v>480128.1</v>
          </cell>
          <cell r="AP31">
            <v>487882.3</v>
          </cell>
          <cell r="AQ31">
            <v>500736.90065431601</v>
          </cell>
          <cell r="AR31">
            <v>509303.744078241</v>
          </cell>
          <cell r="AS31">
            <v>514911.72077370901</v>
          </cell>
          <cell r="AT31">
            <v>520890.56111890002</v>
          </cell>
          <cell r="AU31">
            <v>526949.83556843095</v>
          </cell>
          <cell r="AV31">
            <v>534397.09590173897</v>
          </cell>
        </row>
        <row r="32">
          <cell r="H32">
            <v>39471.4</v>
          </cell>
          <cell r="I32">
            <v>49324</v>
          </cell>
          <cell r="J32">
            <v>56858.6</v>
          </cell>
          <cell r="K32">
            <v>67509.3</v>
          </cell>
          <cell r="L32">
            <v>77855.600000000006</v>
          </cell>
          <cell r="M32">
            <v>87239.6</v>
          </cell>
          <cell r="N32">
            <v>101840.2</v>
          </cell>
          <cell r="O32">
            <v>120204.9</v>
          </cell>
          <cell r="P32">
            <v>144073.4</v>
          </cell>
          <cell r="Q32">
            <v>163518.1</v>
          </cell>
          <cell r="R32">
            <v>197712.3</v>
          </cell>
          <cell r="S32">
            <v>238877.2</v>
          </cell>
          <cell r="T32">
            <v>273267.40000000002</v>
          </cell>
          <cell r="U32">
            <v>310073.7</v>
          </cell>
          <cell r="V32">
            <v>366054.2</v>
          </cell>
          <cell r="W32">
            <v>428927.2</v>
          </cell>
          <cell r="X32">
            <v>481140.8</v>
          </cell>
          <cell r="Y32">
            <v>530347.1</v>
          </cell>
          <cell r="Z32">
            <v>524476.69999999995</v>
          </cell>
          <cell r="AA32">
            <v>576872.80000000005</v>
          </cell>
          <cell r="AB32">
            <v>635184.5</v>
          </cell>
          <cell r="AC32">
            <v>688164.8</v>
          </cell>
          <cell r="AD32">
            <v>761938.9</v>
          </cell>
          <cell r="AE32">
            <v>810915.4</v>
          </cell>
          <cell r="AF32">
            <v>876033.1</v>
          </cell>
          <cell r="AG32">
            <v>919797.3</v>
          </cell>
          <cell r="AH32">
            <v>966054.6</v>
          </cell>
          <cell r="AI32">
            <v>1043257.8</v>
          </cell>
          <cell r="AJ32">
            <v>1104492.2</v>
          </cell>
          <cell r="AK32">
            <v>1151707.8</v>
          </cell>
          <cell r="AL32">
            <v>1265308</v>
          </cell>
          <cell r="AM32">
            <v>1332681</v>
          </cell>
          <cell r="AN32">
            <v>1377456.6</v>
          </cell>
          <cell r="AO32">
            <v>1428294.7</v>
          </cell>
          <cell r="AP32">
            <v>1491585.3784016599</v>
          </cell>
          <cell r="AQ32">
            <v>1577980.58490645</v>
          </cell>
          <cell r="AR32">
            <v>1651920.67347099</v>
          </cell>
          <cell r="AS32">
            <v>1743151.1249665299</v>
          </cell>
          <cell r="AT32">
            <v>1843583.8100779899</v>
          </cell>
          <cell r="AU32">
            <v>1955460.9490022201</v>
          </cell>
          <cell r="AV32">
            <v>2074708.1246402899</v>
          </cell>
        </row>
        <row r="33">
          <cell r="H33">
            <v>4.6848019788473341</v>
          </cell>
          <cell r="I33">
            <v>5.1156801179961553</v>
          </cell>
          <cell r="J33">
            <v>5.1668570705085113</v>
          </cell>
          <cell r="K33">
            <v>5.6841326014258726</v>
          </cell>
          <cell r="L33">
            <v>6.3019731015808382</v>
          </cell>
          <cell r="M33">
            <v>6.6791336560548862</v>
          </cell>
          <cell r="N33">
            <v>7.3398200556388504</v>
          </cell>
          <cell r="O33">
            <v>7.6346235872308252</v>
          </cell>
          <cell r="P33">
            <v>8.5106735742563764</v>
          </cell>
          <cell r="Q33">
            <v>9.7202976400011991</v>
          </cell>
          <cell r="R33">
            <v>10.494716646033728</v>
          </cell>
          <cell r="S33">
            <v>11.609738309504637</v>
          </cell>
          <cell r="T33">
            <v>12.261809031949239</v>
          </cell>
          <cell r="U33">
            <v>13.54001842229035</v>
          </cell>
          <cell r="V33">
            <v>14.555336295707347</v>
          </cell>
          <cell r="W33">
            <v>15.1081</v>
          </cell>
          <cell r="X33">
            <v>15.794499999999999</v>
          </cell>
          <cell r="Y33">
            <v>16.418500000000002</v>
          </cell>
          <cell r="Z33">
            <v>17.412500000000001</v>
          </cell>
          <cell r="AA33">
            <v>19.884599999999999</v>
          </cell>
          <cell r="AB33">
            <v>23.122399999999999</v>
          </cell>
          <cell r="AC33">
            <v>23.465599999999998</v>
          </cell>
          <cell r="AD33">
            <v>24.743600000000001</v>
          </cell>
          <cell r="AE33">
            <v>25.778199999999998</v>
          </cell>
          <cell r="AF33">
            <v>27.551100000000002</v>
          </cell>
          <cell r="AG33">
            <v>29.7714</v>
          </cell>
          <cell r="AH33">
            <v>33.303800000000003</v>
          </cell>
          <cell r="AI33">
            <v>35.953200000000002</v>
          </cell>
          <cell r="AJ33">
            <v>37.522599999999997</v>
          </cell>
          <cell r="AK33">
            <v>36.093899999999998</v>
          </cell>
          <cell r="AL33">
            <v>39.370800000000003</v>
          </cell>
          <cell r="AM33">
            <v>42.410299999999999</v>
          </cell>
          <cell r="AN33">
            <v>43.811700000000002</v>
          </cell>
          <cell r="AO33">
            <v>45.288499999999999</v>
          </cell>
          <cell r="AP33">
            <v>46.944092625635598</v>
          </cell>
          <cell r="AQ33">
            <v>48.531990942006402</v>
          </cell>
          <cell r="AR33">
            <v>50.760581803023001</v>
          </cell>
          <cell r="AS33">
            <v>52.735256577461001</v>
          </cell>
          <cell r="AT33">
            <v>54.998887347080903</v>
          </cell>
          <cell r="AU33">
            <v>57.234301346707198</v>
          </cell>
          <cell r="AV33">
            <v>59.808432405535896</v>
          </cell>
        </row>
        <row r="34">
          <cell r="H34">
            <v>53.477780783055422</v>
          </cell>
          <cell r="I34">
            <v>57.796491788365287</v>
          </cell>
          <cell r="J34">
            <v>62.778311932925718</v>
          </cell>
          <cell r="K34">
            <v>69.786565580558474</v>
          </cell>
          <cell r="L34">
            <v>79.803363041674444</v>
          </cell>
          <cell r="M34">
            <v>77.716730706179291</v>
          </cell>
          <cell r="N34">
            <v>71.822016499008612</v>
          </cell>
          <cell r="O34">
            <v>79.878594049936439</v>
          </cell>
          <cell r="P34">
            <v>90.995692574368022</v>
          </cell>
          <cell r="Q34">
            <v>103.65746194384246</v>
          </cell>
          <cell r="R34">
            <v>117.31026340979962</v>
          </cell>
          <cell r="S34">
            <v>135.12200000000001</v>
          </cell>
          <cell r="T34">
            <v>150.68299999999999</v>
          </cell>
          <cell r="U34">
            <v>172.19200000000001</v>
          </cell>
          <cell r="V34">
            <v>195.46199999999999</v>
          </cell>
          <cell r="W34">
            <v>222.47</v>
          </cell>
          <cell r="X34">
            <v>253.73500000000001</v>
          </cell>
          <cell r="Y34">
            <v>281.79500000000002</v>
          </cell>
          <cell r="Z34">
            <v>283.24299999999999</v>
          </cell>
          <cell r="AA34">
            <v>300.76499999999999</v>
          </cell>
          <cell r="AB34">
            <v>356.4</v>
          </cell>
          <cell r="AC34">
            <v>352.58</v>
          </cell>
          <cell r="AD34">
            <v>383.21199999999999</v>
          </cell>
          <cell r="AE34">
            <v>418.767</v>
          </cell>
          <cell r="AF34">
            <v>474.04899999999998</v>
          </cell>
          <cell r="AG34">
            <v>543.577</v>
          </cell>
          <cell r="AH34">
            <v>596.78300000000002</v>
          </cell>
          <cell r="AI34">
            <v>665.34100000000001</v>
          </cell>
          <cell r="AJ34">
            <v>769.95054560946994</v>
          </cell>
          <cell r="AK34">
            <v>712.85686281101198</v>
          </cell>
          <cell r="AL34">
            <v>797.32690998728503</v>
          </cell>
          <cell r="AM34">
            <v>885.34100000000001</v>
          </cell>
          <cell r="AN34">
            <v>941.95</v>
          </cell>
          <cell r="AO34">
            <v>986.73299999999995</v>
          </cell>
          <cell r="AP34">
            <v>1070.0060000000001</v>
          </cell>
          <cell r="AQ34">
            <v>1140.1673696287701</v>
          </cell>
          <cell r="AR34">
            <v>1240.6335230902901</v>
          </cell>
          <cell r="AS34">
            <v>1333.44839413572</v>
          </cell>
          <cell r="AT34">
            <v>1447.6252435302899</v>
          </cell>
          <cell r="AU34">
            <v>1570.32907013722</v>
          </cell>
          <cell r="AV34">
            <v>1702.09152746365</v>
          </cell>
        </row>
        <row r="35">
          <cell r="H35" t="e">
            <v>#N/A</v>
          </cell>
          <cell r="I35" t="e">
            <v>#N/A</v>
          </cell>
          <cell r="J35" t="e">
            <v>#N/A</v>
          </cell>
          <cell r="K35" t="e">
            <v>#N/A</v>
          </cell>
          <cell r="L35" t="e">
            <v>#N/A</v>
          </cell>
          <cell r="M35" t="e">
            <v>#N/A</v>
          </cell>
          <cell r="N35" t="e">
            <v>#N/A</v>
          </cell>
          <cell r="O35" t="e">
            <v>#N/A</v>
          </cell>
          <cell r="P35" t="e">
            <v>#N/A</v>
          </cell>
          <cell r="Q35" t="e">
            <v>#N/A</v>
          </cell>
          <cell r="R35" t="e">
            <v>#N/A</v>
          </cell>
          <cell r="S35" t="e">
            <v>#N/A</v>
          </cell>
          <cell r="T35" t="e">
            <v>#N/A</v>
          </cell>
          <cell r="U35" t="e">
            <v>#N/A</v>
          </cell>
          <cell r="V35" t="e">
            <v>#N/A</v>
          </cell>
          <cell r="W35">
            <v>3.0822910221730044</v>
          </cell>
          <cell r="X35">
            <v>3.2099389343870341</v>
          </cell>
          <cell r="Y35">
            <v>3.4012025679410067</v>
          </cell>
          <cell r="Z35">
            <v>3.5891344452218568</v>
          </cell>
          <cell r="AA35">
            <v>3.7807104309264341</v>
          </cell>
          <cell r="AB35">
            <v>4.1368960000000001</v>
          </cell>
          <cell r="AC35">
            <v>4.2628969999999997</v>
          </cell>
          <cell r="AD35">
            <v>4.5120990000000001</v>
          </cell>
          <cell r="AE35">
            <v>4.7589129999999997</v>
          </cell>
          <cell r="AF35">
            <v>4.85243</v>
          </cell>
          <cell r="AG35">
            <v>5.1493270000000004</v>
          </cell>
          <cell r="AH35">
            <v>5.3861429999999997</v>
          </cell>
          <cell r="AI35">
            <v>5.7574839999999998</v>
          </cell>
          <cell r="AJ35">
            <v>6.1286769999999997</v>
          </cell>
          <cell r="AK35">
            <v>6.1386229999999999</v>
          </cell>
          <cell r="AL35">
            <v>6.599507</v>
          </cell>
          <cell r="AM35">
            <v>6.9025699999999999</v>
          </cell>
          <cell r="AN35">
            <v>7.2259529999999996</v>
          </cell>
          <cell r="AO35">
            <v>7.5713809999999997</v>
          </cell>
          <cell r="AP35">
            <v>7.9614839999999996</v>
          </cell>
          <cell r="AQ35">
            <v>8.39871174770491</v>
          </cell>
          <cell r="AR35">
            <v>8.7519867113197005</v>
          </cell>
          <cell r="AS35">
            <v>9.1205898319763694</v>
          </cell>
          <cell r="AT35">
            <v>9.5064370053141101</v>
          </cell>
          <cell r="AU35">
            <v>9.9039559382993509</v>
          </cell>
          <cell r="AV35">
            <v>10.313378980554399</v>
          </cell>
        </row>
        <row r="36">
          <cell r="H36">
            <v>9.0991316990966027</v>
          </cell>
          <cell r="I36">
            <v>10.049486814991651</v>
          </cell>
          <cell r="J36">
            <v>11.72836328537969</v>
          </cell>
          <cell r="K36">
            <v>13.371463425350671</v>
          </cell>
          <cell r="L36">
            <v>14.586807686570133</v>
          </cell>
          <cell r="M36">
            <v>16.530033203527406</v>
          </cell>
          <cell r="N36">
            <v>19.393483473553058</v>
          </cell>
          <cell r="O36">
            <v>23.568738292188097</v>
          </cell>
          <cell r="P36">
            <v>28.517655020377127</v>
          </cell>
          <cell r="Q36">
            <v>33.255062977796733</v>
          </cell>
          <cell r="R36">
            <v>38.87820944107294</v>
          </cell>
          <cell r="S36">
            <v>45.041742596182679</v>
          </cell>
          <cell r="T36">
            <v>50.432140255000228</v>
          </cell>
          <cell r="U36">
            <v>58.944162667081713</v>
          </cell>
          <cell r="V36">
            <v>66.580906838368605</v>
          </cell>
          <cell r="W36">
            <v>73.609640114817751</v>
          </cell>
          <cell r="X36">
            <v>78.564451412278359</v>
          </cell>
          <cell r="Y36">
            <v>86.561439386004054</v>
          </cell>
          <cell r="Z36">
            <v>99.62306261463489</v>
          </cell>
          <cell r="AA36">
            <v>110.41536210810905</v>
          </cell>
          <cell r="AB36">
            <v>122.41004843828399</v>
          </cell>
          <cell r="AC36">
            <v>134.39175510209398</v>
          </cell>
          <cell r="AD36">
            <v>145.055255948862</v>
          </cell>
          <cell r="AE36">
            <v>162.29048545026799</v>
          </cell>
          <cell r="AF36">
            <v>180.90825357185901</v>
          </cell>
          <cell r="AG36">
            <v>191.393373696948</v>
          </cell>
          <cell r="AH36">
            <v>213.44399999999999</v>
          </cell>
          <cell r="AI36">
            <v>243.99799999999999</v>
          </cell>
          <cell r="AJ36">
            <v>274.31599999999997</v>
          </cell>
          <cell r="AK36">
            <v>282.35399999999998</v>
          </cell>
          <cell r="AL36">
            <v>299.17</v>
          </cell>
          <cell r="AM36">
            <v>323.01100000000002</v>
          </cell>
          <cell r="AN36">
            <v>343.83499999999998</v>
          </cell>
          <cell r="AO36">
            <v>366.47899999999998</v>
          </cell>
          <cell r="AP36">
            <v>387.85785918400001</v>
          </cell>
          <cell r="AQ36">
            <v>416.18890114499999</v>
          </cell>
          <cell r="AR36">
            <v>446.72623065288701</v>
          </cell>
          <cell r="AS36">
            <v>479.17913832213799</v>
          </cell>
          <cell r="AT36">
            <v>513.47828402381901</v>
          </cell>
          <cell r="AU36">
            <v>550.18401269460401</v>
          </cell>
          <cell r="AV36">
            <v>589.35063516558398</v>
          </cell>
        </row>
        <row r="37">
          <cell r="H37">
            <v>5.3825250000000002</v>
          </cell>
          <cell r="I37">
            <v>7.3775250000000003</v>
          </cell>
          <cell r="J37">
            <v>11.87795</v>
          </cell>
          <cell r="K37">
            <v>21.395325</v>
          </cell>
          <cell r="L37">
            <v>35.272300000000001</v>
          </cell>
          <cell r="M37">
            <v>57.213124999999998</v>
          </cell>
          <cell r="N37">
            <v>93.907674999999998</v>
          </cell>
          <cell r="O37">
            <v>231.96997500000001</v>
          </cell>
          <cell r="P37">
            <v>470.94445000000002</v>
          </cell>
          <cell r="Q37">
            <v>621.70792500000005</v>
          </cell>
          <cell r="R37">
            <v>838.25832500000001</v>
          </cell>
          <cell r="S37">
            <v>1078.2682500000001</v>
          </cell>
          <cell r="T37">
            <v>1282.1811749999999</v>
          </cell>
          <cell r="U37">
            <v>1570.146575</v>
          </cell>
          <cell r="V37">
            <v>1779.7535250000001</v>
          </cell>
          <cell r="W37">
            <v>2206.9434500000002</v>
          </cell>
          <cell r="X37">
            <v>3020.0330250000002</v>
          </cell>
          <cell r="Y37">
            <v>3805.2719750000001</v>
          </cell>
          <cell r="Z37">
            <v>4586.365675</v>
          </cell>
          <cell r="AA37">
            <v>5539.866325</v>
          </cell>
          <cell r="AB37">
            <v>6464.3017</v>
          </cell>
          <cell r="AC37">
            <v>6770.398475</v>
          </cell>
          <cell r="AD37">
            <v>7160.4986500000005</v>
          </cell>
          <cell r="AE37">
            <v>7695.6235999999999</v>
          </cell>
          <cell r="AF37">
            <v>8693.2399750000004</v>
          </cell>
          <cell r="AG37">
            <v>9441.3501500000002</v>
          </cell>
          <cell r="AH37">
            <v>10538.1145</v>
          </cell>
          <cell r="AI37">
            <v>11403.263274999999</v>
          </cell>
          <cell r="AJ37">
            <v>12256.863450000001</v>
          </cell>
          <cell r="AK37">
            <v>12093.889924999999</v>
          </cell>
          <cell r="AL37">
            <v>13282.061025000001</v>
          </cell>
          <cell r="AM37">
            <v>14550.0139</v>
          </cell>
          <cell r="AN37">
            <v>15627.7125</v>
          </cell>
          <cell r="AO37">
            <v>16121.44195</v>
          </cell>
          <cell r="AP37">
            <v>17050.554599999999</v>
          </cell>
          <cell r="AQ37">
            <v>18075.878659701699</v>
          </cell>
          <cell r="AR37">
            <v>19299.187700362199</v>
          </cell>
          <cell r="AS37">
            <v>20539.012731310198</v>
          </cell>
          <cell r="AT37">
            <v>21955.091816488501</v>
          </cell>
          <cell r="AU37">
            <v>23504.8373645887</v>
          </cell>
          <cell r="AV37">
            <v>25201.084028058602</v>
          </cell>
        </row>
        <row r="38">
          <cell r="H38" t="e">
            <v>#N/A</v>
          </cell>
          <cell r="I38" t="e">
            <v>#N/A</v>
          </cell>
          <cell r="J38" t="e">
            <v>#N/A</v>
          </cell>
          <cell r="K38" t="e">
            <v>#N/A</v>
          </cell>
          <cell r="L38" t="e">
            <v>#N/A</v>
          </cell>
          <cell r="M38" t="e">
            <v>#N/A</v>
          </cell>
          <cell r="N38" t="e">
            <v>#N/A</v>
          </cell>
          <cell r="O38" t="e">
            <v>#N/A</v>
          </cell>
          <cell r="P38" t="e">
            <v>#N/A</v>
          </cell>
          <cell r="Q38" t="e">
            <v>#N/A</v>
          </cell>
          <cell r="R38">
            <v>7.3437764019022378</v>
          </cell>
          <cell r="S38">
            <v>7.8802754912861186</v>
          </cell>
          <cell r="T38">
            <v>8.594307926161008</v>
          </cell>
          <cell r="U38">
            <v>9.4449999999999985</v>
          </cell>
          <cell r="V38">
            <v>11.548999999999998</v>
          </cell>
          <cell r="W38">
            <v>12.705999999999998</v>
          </cell>
          <cell r="X38">
            <v>15.010999999999997</v>
          </cell>
          <cell r="Y38">
            <v>16.751000000000001</v>
          </cell>
          <cell r="Z38">
            <v>18.789000000000001</v>
          </cell>
          <cell r="AA38">
            <v>20.684000000000001</v>
          </cell>
          <cell r="AB38">
            <v>27.1264</v>
          </cell>
          <cell r="AC38">
            <v>30.53764</v>
          </cell>
          <cell r="AD38">
            <v>35.43</v>
          </cell>
          <cell r="AE38">
            <v>37.305999999999997</v>
          </cell>
          <cell r="AF38">
            <v>42.679000000000002</v>
          </cell>
          <cell r="AG38">
            <v>46.176000000000002</v>
          </cell>
          <cell r="AH38">
            <v>54.026000000000003</v>
          </cell>
          <cell r="AI38">
            <v>61.582894460948502</v>
          </cell>
          <cell r="AJ38">
            <v>70.108785240047496</v>
          </cell>
          <cell r="AK38">
            <v>75.212207820202096</v>
          </cell>
          <cell r="AL38">
            <v>82.597620205258195</v>
          </cell>
          <cell r="AM38">
            <v>90.127702232425506</v>
          </cell>
          <cell r="AN38">
            <v>107.036876160307</v>
          </cell>
          <cell r="AO38">
            <v>126.60823829250999</v>
          </cell>
          <cell r="AP38">
            <v>142.75299999999999</v>
          </cell>
          <cell r="AQ38">
            <v>158.46077216893499</v>
          </cell>
          <cell r="AR38">
            <v>178.54884425679097</v>
          </cell>
          <cell r="AS38">
            <v>199.67117253237001</v>
          </cell>
          <cell r="AT38">
            <v>223.292272242949</v>
          </cell>
          <cell r="AU38">
            <v>249.234368432135</v>
          </cell>
          <cell r="AV38">
            <v>278.19041735658004</v>
          </cell>
        </row>
        <row r="39">
          <cell r="H39">
            <v>170.37899999999999</v>
          </cell>
          <cell r="I39">
            <v>178.65600000000001</v>
          </cell>
          <cell r="J39">
            <v>185.88800000000001</v>
          </cell>
          <cell r="K39">
            <v>193.12700000000001</v>
          </cell>
          <cell r="L39">
            <v>201.93899999999999</v>
          </cell>
          <cell r="M39">
            <v>211.036</v>
          </cell>
          <cell r="N39">
            <v>217.84800000000001</v>
          </cell>
          <cell r="O39">
            <v>221.184</v>
          </cell>
          <cell r="P39">
            <v>230.67</v>
          </cell>
          <cell r="Q39">
            <v>244.114</v>
          </cell>
          <cell r="R39">
            <v>258.29399999999998</v>
          </cell>
          <cell r="S39">
            <v>272.83999999999997</v>
          </cell>
          <cell r="T39">
            <v>284.42099999999999</v>
          </cell>
          <cell r="U39">
            <v>292.59899999999999</v>
          </cell>
          <cell r="V39">
            <v>307.47699999999998</v>
          </cell>
          <cell r="W39">
            <v>324.06799999999998</v>
          </cell>
          <cell r="X39">
            <v>338.58800000000002</v>
          </cell>
          <cell r="Y39">
            <v>362.82400000000001</v>
          </cell>
          <cell r="Z39">
            <v>388.14299999999997</v>
          </cell>
          <cell r="AA39">
            <v>412.92500000000001</v>
          </cell>
          <cell r="AB39">
            <v>448.70100000000002</v>
          </cell>
          <cell r="AC39">
            <v>476.15699999999998</v>
          </cell>
          <cell r="AD39">
            <v>493.55500000000001</v>
          </cell>
          <cell r="AE39">
            <v>505.83300000000003</v>
          </cell>
          <cell r="AF39">
            <v>520.322</v>
          </cell>
          <cell r="AG39">
            <v>540.65599999999995</v>
          </cell>
          <cell r="AH39">
            <v>573.44399999999996</v>
          </cell>
          <cell r="AI39">
            <v>608.72900000000004</v>
          </cell>
          <cell r="AJ39">
            <v>635.79399999999998</v>
          </cell>
          <cell r="AK39">
            <v>617.65</v>
          </cell>
          <cell r="AL39">
            <v>631.51199999999994</v>
          </cell>
          <cell r="AM39">
            <v>642.92899999999997</v>
          </cell>
          <cell r="AN39">
            <v>640.64400000000001</v>
          </cell>
          <cell r="AO39">
            <v>642.851</v>
          </cell>
          <cell r="AP39">
            <v>651.81464702701794</v>
          </cell>
          <cell r="AQ39">
            <v>661.95681826836699</v>
          </cell>
          <cell r="AR39">
            <v>678.50056047698502</v>
          </cell>
          <cell r="AS39">
            <v>697.25484267903698</v>
          </cell>
          <cell r="AT39">
            <v>718.59198302914103</v>
          </cell>
          <cell r="AU39">
            <v>740.82386511366394</v>
          </cell>
          <cell r="AV39">
            <v>763.70705647782302</v>
          </cell>
        </row>
        <row r="40">
          <cell r="H40">
            <v>23.11659422655806</v>
          </cell>
          <cell r="I40">
            <v>26.943138012171548</v>
          </cell>
          <cell r="J40">
            <v>30.863521046057297</v>
          </cell>
          <cell r="K40">
            <v>33.571518206509886</v>
          </cell>
          <cell r="L40">
            <v>38.63033660619616</v>
          </cell>
          <cell r="M40">
            <v>45.176214193379707</v>
          </cell>
          <cell r="N40">
            <v>52.296591642580132</v>
          </cell>
          <cell r="O40">
            <v>62.359897456753188</v>
          </cell>
          <cell r="P40">
            <v>69.271000000000001</v>
          </cell>
          <cell r="Q40">
            <v>73.626000000000005</v>
          </cell>
          <cell r="R40">
            <v>76.680000000000007</v>
          </cell>
          <cell r="S40">
            <v>75.247</v>
          </cell>
          <cell r="T40">
            <v>77.299000000000007</v>
          </cell>
          <cell r="U40">
            <v>82.847999999999999</v>
          </cell>
          <cell r="V40">
            <v>89.042000000000002</v>
          </cell>
          <cell r="W40">
            <v>94.738</v>
          </cell>
          <cell r="X40">
            <v>100.49</v>
          </cell>
          <cell r="Y40">
            <v>103.91</v>
          </cell>
          <cell r="Z40">
            <v>105.789</v>
          </cell>
          <cell r="AA40">
            <v>111.164</v>
          </cell>
          <cell r="AB40">
            <v>118.342</v>
          </cell>
          <cell r="AC40">
            <v>126.23399999999999</v>
          </cell>
          <cell r="AD40">
            <v>133.75800000000001</v>
          </cell>
          <cell r="AE40">
            <v>141.821</v>
          </cell>
          <cell r="AF40">
            <v>153.137</v>
          </cell>
          <cell r="AG40">
            <v>161.24700000000001</v>
          </cell>
          <cell r="AH40">
            <v>168.946</v>
          </cell>
          <cell r="AI40">
            <v>182.69200000000001</v>
          </cell>
          <cell r="AJ40">
            <v>187.99600000000001</v>
          </cell>
          <cell r="AK40">
            <v>190.374</v>
          </cell>
          <cell r="AL40">
            <v>199.90899999999999</v>
          </cell>
          <cell r="AM40">
            <v>208.5</v>
          </cell>
          <cell r="AN40">
            <v>213.714</v>
          </cell>
          <cell r="AO40">
            <v>225.16200000000001</v>
          </cell>
          <cell r="AP40">
            <v>238.434499890122</v>
          </cell>
          <cell r="AQ40">
            <v>248.14403372727702</v>
          </cell>
          <cell r="AR40">
            <v>261.06108244169297</v>
          </cell>
          <cell r="AS40">
            <v>273.26786968704403</v>
          </cell>
          <cell r="AT40">
            <v>287.20855761267296</v>
          </cell>
          <cell r="AU40">
            <v>301.27467679963098</v>
          </cell>
          <cell r="AV40">
            <v>315.10499952937096</v>
          </cell>
        </row>
        <row r="41">
          <cell r="H41">
            <v>5.3995454980443534E-9</v>
          </cell>
          <cell r="I41">
            <v>6.3559340849984812E-9</v>
          </cell>
          <cell r="J41">
            <v>7.3598312265596546E-9</v>
          </cell>
          <cell r="K41">
            <v>8.5462308057939585E-9</v>
          </cell>
          <cell r="L41">
            <v>1.1690060423825113E-8</v>
          </cell>
          <cell r="M41">
            <v>2.9959574620544802E-8</v>
          </cell>
          <cell r="N41">
            <v>1.1312125511148225E-7</v>
          </cell>
          <cell r="O41">
            <v>6.99858942855792E-7</v>
          </cell>
          <cell r="P41">
            <v>8.0889279804851046E-5</v>
          </cell>
          <cell r="Q41">
            <v>6.7497570033575958E-3</v>
          </cell>
          <cell r="R41">
            <v>0.51921207718135354</v>
          </cell>
          <cell r="S41">
            <v>15.706165334735934</v>
          </cell>
          <cell r="T41">
            <v>19.470452894300816</v>
          </cell>
          <cell r="U41">
            <v>23.364543473161</v>
          </cell>
          <cell r="V41">
            <v>25.960603979672403</v>
          </cell>
          <cell r="W41">
            <v>31.1777390948297</v>
          </cell>
          <cell r="X41">
            <v>36.340948320226502</v>
          </cell>
          <cell r="Y41">
            <v>41.476833896305202</v>
          </cell>
          <cell r="Z41">
            <v>49.050861312029298</v>
          </cell>
          <cell r="AA41">
            <v>57.346028070372199</v>
          </cell>
          <cell r="AB41">
            <v>64.812005132666798</v>
          </cell>
          <cell r="AC41">
            <v>71.563317827409605</v>
          </cell>
          <cell r="AD41">
            <v>74.445035519218095</v>
          </cell>
          <cell r="AE41">
            <v>80.390359238896096</v>
          </cell>
          <cell r="AF41">
            <v>92.323401465905391</v>
          </cell>
          <cell r="AG41">
            <v>105.776805180769</v>
          </cell>
          <cell r="AH41">
            <v>119.23519677799401</v>
          </cell>
          <cell r="AI41">
            <v>137.590819867167</v>
          </cell>
          <cell r="AJ41">
            <v>164.494333309664</v>
          </cell>
          <cell r="AK41">
            <v>170.45989606810102</v>
          </cell>
          <cell r="AL41">
            <v>186.65958767919199</v>
          </cell>
          <cell r="AM41">
            <v>218.741715848659</v>
          </cell>
          <cell r="AN41">
            <v>246.15916912856102</v>
          </cell>
          <cell r="AO41">
            <v>267.977059409292</v>
          </cell>
          <cell r="AP41">
            <v>303.90399453990102</v>
          </cell>
          <cell r="AQ41">
            <v>335.16278811483301</v>
          </cell>
          <cell r="AR41">
            <v>374.045023164035</v>
          </cell>
          <cell r="AS41">
            <v>416.23730177693903</v>
          </cell>
          <cell r="AT41">
            <v>463.18886941737702</v>
          </cell>
          <cell r="AU41">
            <v>515.436573887657</v>
          </cell>
          <cell r="AV41">
            <v>573.57781942218503</v>
          </cell>
        </row>
        <row r="42">
          <cell r="H42">
            <v>318.279</v>
          </cell>
          <cell r="I42">
            <v>365.01400000000001</v>
          </cell>
          <cell r="J42">
            <v>404.32499999999999</v>
          </cell>
          <cell r="K42">
            <v>449.65600000000001</v>
          </cell>
          <cell r="L42">
            <v>506.48599999999999</v>
          </cell>
          <cell r="M42">
            <v>562.40300000000002</v>
          </cell>
          <cell r="N42">
            <v>581.91300000000001</v>
          </cell>
          <cell r="O42">
            <v>634.87599999999998</v>
          </cell>
          <cell r="P42">
            <v>664.08399999999995</v>
          </cell>
          <cell r="Q42">
            <v>708.63499999999999</v>
          </cell>
          <cell r="R42">
            <v>749.86</v>
          </cell>
          <cell r="S42">
            <v>790.08699999999999</v>
          </cell>
          <cell r="T42">
            <v>813.09299999999996</v>
          </cell>
          <cell r="U42">
            <v>855.399</v>
          </cell>
          <cell r="V42">
            <v>897.24300000000005</v>
          </cell>
          <cell r="W42">
            <v>963.12400000000002</v>
          </cell>
          <cell r="X42">
            <v>1054.6559999999999</v>
          </cell>
          <cell r="Y42">
            <v>1141.3240000000001</v>
          </cell>
          <cell r="Z42">
            <v>1163.192</v>
          </cell>
          <cell r="AA42">
            <v>1265.702</v>
          </cell>
          <cell r="AB42">
            <v>1507.886</v>
          </cell>
          <cell r="AC42">
            <v>1564.585</v>
          </cell>
          <cell r="AD42">
            <v>1560.181</v>
          </cell>
          <cell r="AE42">
            <v>1619.6130000000001</v>
          </cell>
          <cell r="AF42">
            <v>1781.981</v>
          </cell>
          <cell r="AG42">
            <v>1988.941</v>
          </cell>
          <cell r="AH42">
            <v>2215.3119999999999</v>
          </cell>
          <cell r="AI42">
            <v>2349.8609999999999</v>
          </cell>
          <cell r="AJ42">
            <v>2605.3760000000002</v>
          </cell>
          <cell r="AK42">
            <v>2429.6979999999999</v>
          </cell>
          <cell r="AL42">
            <v>2590.0889999999999</v>
          </cell>
          <cell r="AM42">
            <v>2791.973</v>
          </cell>
          <cell r="AN42">
            <v>2965.2069999999999</v>
          </cell>
          <cell r="AO42">
            <v>3068.8009999999999</v>
          </cell>
          <cell r="AP42">
            <v>3151.482</v>
          </cell>
          <cell r="AQ42">
            <v>3226.81572575262</v>
          </cell>
          <cell r="AR42">
            <v>3347.31358631495</v>
          </cell>
          <cell r="AS42">
            <v>3480.7959971663399</v>
          </cell>
          <cell r="AT42">
            <v>3628.6008289189103</v>
          </cell>
          <cell r="AU42">
            <v>3788.2587633049702</v>
          </cell>
          <cell r="AV42">
            <v>3955.5335839296099</v>
          </cell>
        </row>
        <row r="43">
          <cell r="H43">
            <v>3.8103000488281298</v>
          </cell>
          <cell r="I43">
            <v>4.3127001953124999</v>
          </cell>
          <cell r="J43">
            <v>4.7647001953124999</v>
          </cell>
          <cell r="K43">
            <v>4.8918999023437504</v>
          </cell>
          <cell r="L43">
            <v>5.1062998046874997</v>
          </cell>
          <cell r="M43">
            <v>5.4020000000000001</v>
          </cell>
          <cell r="N43">
            <v>5.6137001953125001</v>
          </cell>
          <cell r="O43">
            <v>5.6382998046874997</v>
          </cell>
          <cell r="P43">
            <v>4.8745000000000003</v>
          </cell>
          <cell r="Q43">
            <v>4.8875000000000002</v>
          </cell>
          <cell r="R43">
            <v>5.3132001953124997</v>
          </cell>
          <cell r="S43">
            <v>5.8422998046875003</v>
          </cell>
          <cell r="T43">
            <v>6.6413999023437498</v>
          </cell>
          <cell r="U43">
            <v>7.2527001953125003</v>
          </cell>
          <cell r="V43">
            <v>7.73389990234375</v>
          </cell>
          <cell r="W43">
            <v>7.9061000976562497</v>
          </cell>
          <cell r="X43">
            <v>9.3221000000000007</v>
          </cell>
          <cell r="Y43">
            <v>10.084</v>
          </cell>
          <cell r="Z43">
            <v>10.932499999999999</v>
          </cell>
          <cell r="AA43">
            <v>11.456300000000001</v>
          </cell>
          <cell r="AB43">
            <v>11.6205</v>
          </cell>
          <cell r="AC43">
            <v>11.807499999999999</v>
          </cell>
          <cell r="AD43">
            <v>12.272399999999999</v>
          </cell>
          <cell r="AE43">
            <v>12.933199999999999</v>
          </cell>
          <cell r="AF43">
            <v>14.1793</v>
          </cell>
          <cell r="AG43">
            <v>15.46471</v>
          </cell>
          <cell r="AH43">
            <v>17.137</v>
          </cell>
          <cell r="AI43">
            <v>19.793659790418399</v>
          </cell>
          <cell r="AJ43">
            <v>23.001622000000001</v>
          </cell>
          <cell r="AK43">
            <v>24.1629</v>
          </cell>
          <cell r="AL43">
            <v>27.052961765213002</v>
          </cell>
          <cell r="AM43">
            <v>31.3202</v>
          </cell>
          <cell r="AN43">
            <v>35.938183700000003</v>
          </cell>
          <cell r="AO43">
            <v>40.392670422978796</v>
          </cell>
          <cell r="AP43">
            <v>43.783876639835803</v>
          </cell>
          <cell r="AQ43">
            <v>47.478200676174502</v>
          </cell>
          <cell r="AR43">
            <v>51.578510786351096</v>
          </cell>
          <cell r="AS43">
            <v>56.136858935266702</v>
          </cell>
          <cell r="AT43">
            <v>61.328478790908598</v>
          </cell>
          <cell r="AU43">
            <v>66.497736559186308</v>
          </cell>
          <cell r="AV43">
            <v>71.8986868419274</v>
          </cell>
        </row>
        <row r="44">
          <cell r="H44">
            <v>270.06249909278387</v>
          </cell>
          <cell r="I44">
            <v>311.99522437101996</v>
          </cell>
          <cell r="J44">
            <v>351.41730341572531</v>
          </cell>
          <cell r="K44">
            <v>408.92007250076261</v>
          </cell>
          <cell r="L44">
            <v>581.10047048389026</v>
          </cell>
          <cell r="M44">
            <v>633.61964753889038</v>
          </cell>
          <cell r="N44">
            <v>674.61838252839937</v>
          </cell>
          <cell r="O44">
            <v>756.47059593570782</v>
          </cell>
          <cell r="P44">
            <v>885.45633526783524</v>
          </cell>
          <cell r="Q44">
            <v>1025.3486926889993</v>
          </cell>
          <cell r="R44">
            <v>1190.5068916347095</v>
          </cell>
          <cell r="S44">
            <v>1379.8749444192622</v>
          </cell>
          <cell r="T44">
            <v>1497.4642431907719</v>
          </cell>
          <cell r="U44">
            <v>1633.629486853579</v>
          </cell>
          <cell r="V44">
            <v>1875.6895822923311</v>
          </cell>
          <cell r="W44">
            <v>2111.7046845707036</v>
          </cell>
          <cell r="X44">
            <v>2406.3881295595597</v>
          </cell>
          <cell r="Y44">
            <v>2688.7178953441949</v>
          </cell>
          <cell r="Z44">
            <v>2952.7620000000002</v>
          </cell>
          <cell r="AA44">
            <v>3244.1970000000001</v>
          </cell>
          <cell r="AB44">
            <v>3580.712</v>
          </cell>
          <cell r="AC44">
            <v>3888.8009999999999</v>
          </cell>
          <cell r="AD44">
            <v>4198.348</v>
          </cell>
          <cell r="AE44">
            <v>4548.1009999999997</v>
          </cell>
          <cell r="AF44">
            <v>5120.4359999999997</v>
          </cell>
          <cell r="AG44">
            <v>5677.75</v>
          </cell>
          <cell r="AH44">
            <v>6271.1570000000002</v>
          </cell>
          <cell r="AI44">
            <v>6892.7209999999995</v>
          </cell>
          <cell r="AJ44">
            <v>7720.9049999999997</v>
          </cell>
          <cell r="AK44">
            <v>8026.1440000000002</v>
          </cell>
          <cell r="AL44">
            <v>9003.4789999999994</v>
          </cell>
          <cell r="AM44">
            <v>9708.3340000000007</v>
          </cell>
          <cell r="AN44">
            <v>10567.334999999999</v>
          </cell>
          <cell r="AO44">
            <v>11548.19</v>
          </cell>
          <cell r="AP44">
            <v>12656.4504703125</v>
          </cell>
          <cell r="AQ44">
            <v>13784.4577689577</v>
          </cell>
          <cell r="AR44">
            <v>15068.986603453501</v>
          </cell>
          <cell r="AS44">
            <v>16572.912121958801</v>
          </cell>
          <cell r="AT44">
            <v>18234.048178468802</v>
          </cell>
          <cell r="AU44">
            <v>20042.918247163001</v>
          </cell>
          <cell r="AV44">
            <v>22005.8687460402</v>
          </cell>
        </row>
        <row r="45">
          <cell r="H45">
            <v>0.25035048622886796</v>
          </cell>
          <cell r="I45">
            <v>0.27441651947544193</v>
          </cell>
          <cell r="J45">
            <v>0.55294051376236086</v>
          </cell>
          <cell r="K45">
            <v>0.69034314473984293</v>
          </cell>
          <cell r="L45">
            <v>0.85504258134421773</v>
          </cell>
          <cell r="M45">
            <v>1.0413973367964797</v>
          </cell>
          <cell r="N45">
            <v>1.2914522738228997</v>
          </cell>
          <cell r="O45">
            <v>1.6889579767936997</v>
          </cell>
          <cell r="P45">
            <v>2.9540686260161699</v>
          </cell>
          <cell r="Q45">
            <v>9.6262202870208711</v>
          </cell>
          <cell r="R45">
            <v>58.979852006383389</v>
          </cell>
          <cell r="S45">
            <v>85.141817873019605</v>
          </cell>
          <cell r="T45">
            <v>120.92453490247199</v>
          </cell>
          <cell r="U45">
            <v>163.96903862319397</v>
          </cell>
          <cell r="V45">
            <v>235.63971596747896</v>
          </cell>
          <cell r="W45">
            <v>337.22190000000001</v>
          </cell>
          <cell r="X45">
            <v>422.43579999999997</v>
          </cell>
          <cell r="Y45">
            <v>515.35320000000002</v>
          </cell>
          <cell r="Z45">
            <v>600.90189999999996</v>
          </cell>
          <cell r="AA45">
            <v>665.68849999999998</v>
          </cell>
          <cell r="AB45">
            <v>744.37800000000004</v>
          </cell>
          <cell r="AC45">
            <v>779.56380000000001</v>
          </cell>
          <cell r="AD45">
            <v>810.61680000000001</v>
          </cell>
          <cell r="AE45">
            <v>845.93</v>
          </cell>
          <cell r="AF45">
            <v>927.30619999999999</v>
          </cell>
          <cell r="AG45">
            <v>984.91890000000001</v>
          </cell>
          <cell r="AH45">
            <v>1065.2091</v>
          </cell>
          <cell r="AI45">
            <v>1186.7731000000001</v>
          </cell>
          <cell r="AJ45">
            <v>1277.3218999999999</v>
          </cell>
          <cell r="AK45">
            <v>1361.8498999999999</v>
          </cell>
          <cell r="AL45">
            <v>1437.3565000000001</v>
          </cell>
          <cell r="AM45">
            <v>1553.5823</v>
          </cell>
          <cell r="AN45">
            <v>1615.8942999999999</v>
          </cell>
          <cell r="AO45">
            <v>1662.0523000000001</v>
          </cell>
          <cell r="AP45">
            <v>1724.723</v>
          </cell>
          <cell r="AQ45">
            <v>1789.5525950927299</v>
          </cell>
          <cell r="AR45">
            <v>1876.8229527685601</v>
          </cell>
          <cell r="AS45">
            <v>1978.04136297625</v>
          </cell>
          <cell r="AT45">
            <v>2086.8363389568899</v>
          </cell>
          <cell r="AU45">
            <v>2213.71612097664</v>
          </cell>
          <cell r="AV45">
            <v>2347.2937937011898</v>
          </cell>
        </row>
        <row r="46">
          <cell r="H46">
            <v>8.1117933161082174</v>
          </cell>
          <cell r="I46">
            <v>9.8928662677986647</v>
          </cell>
          <cell r="J46">
            <v>11.962628519255057</v>
          </cell>
          <cell r="K46">
            <v>15.284105385215087</v>
          </cell>
          <cell r="L46">
            <v>18.768671961555356</v>
          </cell>
          <cell r="M46">
            <v>23.040526477457504</v>
          </cell>
          <cell r="N46">
            <v>28.157763604967332</v>
          </cell>
          <cell r="O46">
            <v>33.177083967783972</v>
          </cell>
          <cell r="P46">
            <v>39.601888048537958</v>
          </cell>
          <cell r="Q46">
            <v>46.786048019784872</v>
          </cell>
          <cell r="R46">
            <v>56.176432807647984</v>
          </cell>
          <cell r="S46">
            <v>64.416101849790351</v>
          </cell>
          <cell r="T46">
            <v>72.419792619563268</v>
          </cell>
          <cell r="U46">
            <v>75.737906937110608</v>
          </cell>
          <cell r="V46">
            <v>82.116600007098938</v>
          </cell>
          <cell r="W46">
            <v>88.753260021876528</v>
          </cell>
          <cell r="X46">
            <v>94.351399999999998</v>
          </cell>
          <cell r="Y46">
            <v>102.3569</v>
          </cell>
          <cell r="Z46">
            <v>111.3852</v>
          </cell>
          <cell r="AA46">
            <v>119.63930000000001</v>
          </cell>
          <cell r="AB46">
            <v>128.46639999999999</v>
          </cell>
          <cell r="AC46">
            <v>135.82749999999999</v>
          </cell>
          <cell r="AD46">
            <v>142.63140000000001</v>
          </cell>
          <cell r="AE46">
            <v>146.1583</v>
          </cell>
          <cell r="AF46">
            <v>152.3716</v>
          </cell>
          <cell r="AG46">
            <v>158.65260000000001</v>
          </cell>
          <cell r="AH46">
            <v>166.24870000000001</v>
          </cell>
          <cell r="AI46">
            <v>175.46770000000001</v>
          </cell>
          <cell r="AJ46">
            <v>178.87260000000001</v>
          </cell>
          <cell r="AK46">
            <v>175.44820000000001</v>
          </cell>
          <cell r="AL46">
            <v>179.9298</v>
          </cell>
          <cell r="AM46">
            <v>176.16669999999999</v>
          </cell>
          <cell r="AN46">
            <v>168.398</v>
          </cell>
          <cell r="AO46">
            <v>169.39490000000001</v>
          </cell>
          <cell r="AP46">
            <v>173.05330000000001</v>
          </cell>
          <cell r="AQ46">
            <v>177.58701575299398</v>
          </cell>
          <cell r="AR46">
            <v>182.65233957760501</v>
          </cell>
          <cell r="AS46">
            <v>187.60314286827801</v>
          </cell>
          <cell r="AT46">
            <v>192.60136738652301</v>
          </cell>
          <cell r="AU46">
            <v>197.73267582857301</v>
          </cell>
          <cell r="AV46">
            <v>202.98466616373199</v>
          </cell>
        </row>
        <row r="47">
          <cell r="H47" t="e">
            <v>#N/A</v>
          </cell>
          <cell r="I47" t="e">
            <v>#N/A</v>
          </cell>
          <cell r="J47" t="e">
            <v>#N/A</v>
          </cell>
          <cell r="K47" t="e">
            <v>#N/A</v>
          </cell>
          <cell r="L47" t="e">
            <v>#N/A</v>
          </cell>
          <cell r="M47" t="e">
            <v>#N/A</v>
          </cell>
          <cell r="N47" t="e">
            <v>#N/A</v>
          </cell>
          <cell r="O47" t="e">
            <v>#N/A</v>
          </cell>
          <cell r="P47" t="e">
            <v>#N/A</v>
          </cell>
          <cell r="Q47" t="e">
            <v>#N/A</v>
          </cell>
          <cell r="R47">
            <v>0.654836931069808</v>
          </cell>
          <cell r="S47">
            <v>1.4</v>
          </cell>
          <cell r="T47">
            <v>19.010000000000002</v>
          </cell>
          <cell r="U47">
            <v>171.5</v>
          </cell>
          <cell r="V47">
            <v>610.70000000000005</v>
          </cell>
          <cell r="W47">
            <v>1428.5</v>
          </cell>
          <cell r="X47">
            <v>2007.8</v>
          </cell>
          <cell r="Y47">
            <v>2342.5</v>
          </cell>
          <cell r="Z47">
            <v>2629.6</v>
          </cell>
          <cell r="AA47">
            <v>4823.2</v>
          </cell>
          <cell r="AB47">
            <v>7305.6</v>
          </cell>
          <cell r="AC47">
            <v>8943.6</v>
          </cell>
          <cell r="AD47">
            <v>10819.21</v>
          </cell>
          <cell r="AE47">
            <v>13208.2</v>
          </cell>
          <cell r="AF47">
            <v>17027.2</v>
          </cell>
          <cell r="AG47">
            <v>21609.8</v>
          </cell>
          <cell r="AH47">
            <v>26917.200000000001</v>
          </cell>
          <cell r="AI47">
            <v>33247.5</v>
          </cell>
          <cell r="AJ47">
            <v>41276.800000000003</v>
          </cell>
          <cell r="AK47">
            <v>38807.199999999997</v>
          </cell>
          <cell r="AL47">
            <v>46308.5</v>
          </cell>
          <cell r="AM47">
            <v>55967.199999999997</v>
          </cell>
          <cell r="AN47">
            <v>62147</v>
          </cell>
          <cell r="AO47">
            <v>66193.7</v>
          </cell>
          <cell r="AP47">
            <v>71001.214433524903</v>
          </cell>
          <cell r="AQ47">
            <v>75529.336101098292</v>
          </cell>
          <cell r="AR47">
            <v>86640.134180096094</v>
          </cell>
          <cell r="AS47">
            <v>92881.0282998529</v>
          </cell>
          <cell r="AT47">
            <v>97881.447162452794</v>
          </cell>
          <cell r="AU47">
            <v>103415.010408981</v>
          </cell>
          <cell r="AV47">
            <v>109457.429227031</v>
          </cell>
        </row>
        <row r="48">
          <cell r="H48">
            <v>0.9418999481554815</v>
          </cell>
          <cell r="I48">
            <v>0.971899978923216</v>
          </cell>
          <cell r="J48">
            <v>0.96819996102209815</v>
          </cell>
          <cell r="K48">
            <v>0.9929</v>
          </cell>
          <cell r="L48">
            <v>1.0681</v>
          </cell>
          <cell r="M48">
            <v>1.2049000000000001</v>
          </cell>
          <cell r="N48">
            <v>1.2838499999999999</v>
          </cell>
          <cell r="O48">
            <v>1.3958974719999999</v>
          </cell>
          <cell r="P48">
            <v>1.5280111329999999</v>
          </cell>
          <cell r="Q48">
            <v>1.7210000000000001</v>
          </cell>
          <cell r="R48">
            <v>1.9671000000000001</v>
          </cell>
          <cell r="S48">
            <v>1.9801</v>
          </cell>
          <cell r="T48">
            <v>2.2212000000000001</v>
          </cell>
          <cell r="U48">
            <v>2.4556</v>
          </cell>
          <cell r="V48">
            <v>2.4594</v>
          </cell>
          <cell r="W48">
            <v>2.4201000000000001</v>
          </cell>
          <cell r="X48">
            <v>2.5002</v>
          </cell>
          <cell r="Y48">
            <v>2.8296000000000001</v>
          </cell>
          <cell r="Z48">
            <v>3.2012999999999998</v>
          </cell>
          <cell r="AA48">
            <v>3.3283</v>
          </cell>
          <cell r="AB48">
            <v>3.5133000000000001</v>
          </cell>
          <cell r="AC48">
            <v>3.6448999999999998</v>
          </cell>
          <cell r="AD48">
            <v>3.8224</v>
          </cell>
          <cell r="AE48">
            <v>3.8113000000000001</v>
          </cell>
          <cell r="AF48">
            <v>4.6162596436379992</v>
          </cell>
          <cell r="AG48">
            <v>5.05506794092926</v>
          </cell>
          <cell r="AH48">
            <v>5.6103237296714896</v>
          </cell>
          <cell r="AI48">
            <v>6.9264548577182303</v>
          </cell>
          <cell r="AJ48">
            <v>9.1471589536516618</v>
          </cell>
          <cell r="AK48">
            <v>11.533401767131799</v>
          </cell>
          <cell r="AL48">
            <v>11.705407462609401</v>
          </cell>
          <cell r="AM48">
            <v>13.1959045053851</v>
          </cell>
          <cell r="AN48">
            <v>15.543618701191601</v>
          </cell>
          <cell r="AO48">
            <v>17.0146924288082</v>
          </cell>
          <cell r="AP48">
            <v>18.1020082579203</v>
          </cell>
          <cell r="AQ48">
            <v>19.212108135455502</v>
          </cell>
          <cell r="AR48">
            <v>20.407632754491402</v>
          </cell>
          <cell r="AS48">
            <v>21.7051785592942</v>
          </cell>
          <cell r="AT48">
            <v>23.114293862727401</v>
          </cell>
          <cell r="AU48">
            <v>24.6211045127001</v>
          </cell>
          <cell r="AV48">
            <v>26.249698908863</v>
          </cell>
        </row>
        <row r="49">
          <cell r="H49">
            <v>1.7856667862064413</v>
          </cell>
          <cell r="I49">
            <v>2.1132251498150398</v>
          </cell>
          <cell r="J49">
            <v>2.5391968538971823</v>
          </cell>
          <cell r="K49">
            <v>3.3599164172823905</v>
          </cell>
          <cell r="L49">
            <v>5.1754209098187225</v>
          </cell>
          <cell r="M49">
            <v>8.9388395010807624</v>
          </cell>
          <cell r="N49">
            <v>21.147645567918218</v>
          </cell>
          <cell r="O49">
            <v>38.972212780071864</v>
          </cell>
          <cell r="P49">
            <v>61.017031795638381</v>
          </cell>
          <cell r="Q49">
            <v>103.10688548912573</v>
          </cell>
          <cell r="R49">
            <v>143.55077835403375</v>
          </cell>
          <cell r="S49">
            <v>336.11857537742867</v>
          </cell>
          <cell r="T49">
            <v>495.50887612094249</v>
          </cell>
          <cell r="U49">
            <v>636.59238915067533</v>
          </cell>
          <cell r="V49">
            <v>780.62319724551048</v>
          </cell>
          <cell r="W49">
            <v>959.4816950452913</v>
          </cell>
          <cell r="X49">
            <v>1265.1074389546152</v>
          </cell>
          <cell r="Y49">
            <v>1217.5859536722489</v>
          </cell>
          <cell r="Z49">
            <v>1533.9576521134923</v>
          </cell>
          <cell r="AA49">
            <v>1762.1337343169953</v>
          </cell>
          <cell r="AB49">
            <v>1941.0118876143897</v>
          </cell>
          <cell r="AC49">
            <v>2165.8324137534096</v>
          </cell>
          <cell r="AD49">
            <v>2630.7619451691698</v>
          </cell>
          <cell r="AE49">
            <v>3253.74357164507</v>
          </cell>
          <cell r="AF49">
            <v>3912.93225111948</v>
          </cell>
          <cell r="AG49">
            <v>4769.2478917130193</v>
          </cell>
          <cell r="AH49">
            <v>5590.3935808517199</v>
          </cell>
          <cell r="AI49">
            <v>6441.8660108662998</v>
          </cell>
          <cell r="AJ49">
            <v>7470.5447606470198</v>
          </cell>
          <cell r="AK49">
            <v>8308.2936360270596</v>
          </cell>
          <cell r="AL49">
            <v>10256.1435636147</v>
          </cell>
          <cell r="AM49">
            <v>12752.9345773724</v>
          </cell>
          <cell r="AN49">
            <v>16460.655348396802</v>
          </cell>
          <cell r="AO49">
            <v>21286.674880818398</v>
          </cell>
          <cell r="AP49">
            <v>23428.077145654603</v>
          </cell>
          <cell r="AQ49">
            <v>23364.814307695498</v>
          </cell>
          <cell r="AR49">
            <v>27788.9674785998</v>
          </cell>
          <cell r="AS49">
            <v>32619.4205889691</v>
          </cell>
          <cell r="AT49">
            <v>36868.350895108502</v>
          </cell>
          <cell r="AU49">
            <v>41155.889659411601</v>
          </cell>
          <cell r="AV49">
            <v>45648.968106068001</v>
          </cell>
        </row>
        <row r="50">
          <cell r="H50">
            <v>25.863399999999999</v>
          </cell>
          <cell r="I50">
            <v>30.3447</v>
          </cell>
          <cell r="J50">
            <v>33.969799999999999</v>
          </cell>
          <cell r="K50">
            <v>38.039099999999998</v>
          </cell>
          <cell r="L50">
            <v>41.701999999999998</v>
          </cell>
          <cell r="M50">
            <v>40.823900000000002</v>
          </cell>
          <cell r="N50">
            <v>40.854300000000002</v>
          </cell>
          <cell r="O50">
            <v>45.502499999999998</v>
          </cell>
          <cell r="P50">
            <v>53.360199999999999</v>
          </cell>
          <cell r="Q50">
            <v>61.224400000000003</v>
          </cell>
          <cell r="R50">
            <v>70.507300000000001</v>
          </cell>
          <cell r="S50">
            <v>78.557100000000005</v>
          </cell>
          <cell r="T50">
            <v>84.962800000000001</v>
          </cell>
          <cell r="U50">
            <v>97.989500000000007</v>
          </cell>
          <cell r="V50">
            <v>112.68819999999999</v>
          </cell>
          <cell r="W50">
            <v>124.5753</v>
          </cell>
          <cell r="X50">
            <v>135.92930000000001</v>
          </cell>
          <cell r="Y50">
            <v>148.7235</v>
          </cell>
          <cell r="Z50">
            <v>143.44030000000001</v>
          </cell>
          <cell r="AA50">
            <v>146.2499</v>
          </cell>
          <cell r="AB50">
            <v>165.21770000000001</v>
          </cell>
          <cell r="AC50">
            <v>159.97409999999999</v>
          </cell>
          <cell r="AD50">
            <v>164.62989999999999</v>
          </cell>
          <cell r="AE50">
            <v>168.9958</v>
          </cell>
          <cell r="AF50">
            <v>193.00149999999999</v>
          </cell>
          <cell r="AG50">
            <v>212.07400000000001</v>
          </cell>
          <cell r="AH50">
            <v>234.83500000000001</v>
          </cell>
          <cell r="AI50">
            <v>271.24979999999999</v>
          </cell>
          <cell r="AJ50">
            <v>271.98039999999997</v>
          </cell>
          <cell r="AK50">
            <v>279.858</v>
          </cell>
          <cell r="AL50">
            <v>322.36110000000002</v>
          </cell>
          <cell r="AM50">
            <v>346.3535</v>
          </cell>
          <cell r="AN50">
            <v>362.33249999999998</v>
          </cell>
          <cell r="AO50">
            <v>378.20030000000003</v>
          </cell>
          <cell r="AP50">
            <v>390.08909999999997</v>
          </cell>
          <cell r="AQ50">
            <v>401.43317413485602</v>
          </cell>
          <cell r="AR50">
            <v>424.23668799197901</v>
          </cell>
          <cell r="AS50">
            <v>449.685301397015</v>
          </cell>
          <cell r="AT50">
            <v>476.75140327545398</v>
          </cell>
          <cell r="AU50">
            <v>505.29333665395694</v>
          </cell>
          <cell r="AV50">
            <v>535.544005351088</v>
          </cell>
        </row>
        <row r="51">
          <cell r="H51" t="e">
            <v>#N/A</v>
          </cell>
          <cell r="I51" t="e">
            <v>#N/A</v>
          </cell>
          <cell r="J51" t="e">
            <v>#N/A</v>
          </cell>
          <cell r="K51" t="e">
            <v>#N/A</v>
          </cell>
          <cell r="L51" t="e">
            <v>#N/A</v>
          </cell>
          <cell r="M51" t="e">
            <v>#N/A</v>
          </cell>
          <cell r="N51" t="e">
            <v>#N/A</v>
          </cell>
          <cell r="O51" t="e">
            <v>#N/A</v>
          </cell>
          <cell r="P51" t="e">
            <v>#N/A</v>
          </cell>
          <cell r="Q51" t="e">
            <v>#N/A</v>
          </cell>
          <cell r="R51" t="e">
            <v>#N/A</v>
          </cell>
          <cell r="S51" t="e">
            <v>#N/A</v>
          </cell>
          <cell r="T51" t="e">
            <v>#N/A</v>
          </cell>
          <cell r="U51">
            <v>13.967720405238945</v>
          </cell>
          <cell r="V51">
            <v>16.829798888860957</v>
          </cell>
          <cell r="W51">
            <v>19.762457578119108</v>
          </cell>
          <cell r="X51">
            <v>22.020001256944617</v>
          </cell>
          <cell r="Y51">
            <v>24.414000000000001</v>
          </cell>
          <cell r="Z51">
            <v>26.657699999999998</v>
          </cell>
          <cell r="AA51">
            <v>28.541899999999998</v>
          </cell>
          <cell r="AB51">
            <v>31.5961</v>
          </cell>
          <cell r="AC51">
            <v>34.307299999999998</v>
          </cell>
          <cell r="AD51">
            <v>37.344799999999999</v>
          </cell>
          <cell r="AE51">
            <v>41.474499999999999</v>
          </cell>
          <cell r="AF51">
            <v>46.173099999999998</v>
          </cell>
          <cell r="AG51">
            <v>50.398200000000003</v>
          </cell>
          <cell r="AH51">
            <v>56.155799999999999</v>
          </cell>
          <cell r="AI51">
            <v>62.854300000000002</v>
          </cell>
          <cell r="AJ51">
            <v>68.155699999999996</v>
          </cell>
          <cell r="AK51">
            <v>63.798900000000003</v>
          </cell>
          <cell r="AL51">
            <v>67.203999999999994</v>
          </cell>
          <cell r="AM51">
            <v>70.159700000000001</v>
          </cell>
          <cell r="AN51">
            <v>72.184799999999996</v>
          </cell>
          <cell r="AO51">
            <v>73.593199999999996</v>
          </cell>
          <cell r="AP51">
            <v>75.2149</v>
          </cell>
          <cell r="AQ51">
            <v>77.318819826790204</v>
          </cell>
          <cell r="AR51">
            <v>80.6478971910403</v>
          </cell>
          <cell r="AS51">
            <v>84.416958118070994</v>
          </cell>
          <cell r="AT51">
            <v>88.415504945935297</v>
          </cell>
          <cell r="AU51">
            <v>92.727109934652404</v>
          </cell>
          <cell r="AV51">
            <v>97.352645838809096</v>
          </cell>
        </row>
        <row r="52">
          <cell r="H52" t="e">
            <v>#N/A</v>
          </cell>
          <cell r="I52" t="e">
            <v>#N/A</v>
          </cell>
          <cell r="J52" t="e">
            <v>#N/A</v>
          </cell>
          <cell r="K52" t="e">
            <v>#N/A</v>
          </cell>
          <cell r="L52" t="e">
            <v>#N/A</v>
          </cell>
          <cell r="M52" t="e">
            <v>#N/A</v>
          </cell>
          <cell r="N52" t="e">
            <v>#N/A</v>
          </cell>
          <cell r="O52" t="e">
            <v>#N/A</v>
          </cell>
          <cell r="P52" t="e">
            <v>#N/A</v>
          </cell>
          <cell r="Q52" t="e">
            <v>#N/A</v>
          </cell>
          <cell r="R52" t="e">
            <v>#N/A</v>
          </cell>
          <cell r="S52" t="e">
            <v>#N/A</v>
          </cell>
          <cell r="T52">
            <v>6.4194533629779666</v>
          </cell>
          <cell r="U52">
            <v>7.7732831446253972</v>
          </cell>
          <cell r="V52">
            <v>9.0111883649977305</v>
          </cell>
          <cell r="W52">
            <v>10.521699999999999</v>
          </cell>
          <cell r="X52">
            <v>12.1319</v>
          </cell>
          <cell r="Y52">
            <v>13.827199999999999</v>
          </cell>
          <cell r="Z52">
            <v>15.337400000000001</v>
          </cell>
          <cell r="AA52">
            <v>17.2104</v>
          </cell>
          <cell r="AB52">
            <v>18.902000000000001</v>
          </cell>
          <cell r="AC52">
            <v>21.146799999999999</v>
          </cell>
          <cell r="AD52">
            <v>23.622499999999999</v>
          </cell>
          <cell r="AE52">
            <v>25.6675</v>
          </cell>
          <cell r="AF52">
            <v>27.672699999999999</v>
          </cell>
          <cell r="AG52">
            <v>29.226600000000001</v>
          </cell>
          <cell r="AH52">
            <v>31.555399999999999</v>
          </cell>
          <cell r="AI52">
            <v>35.1526</v>
          </cell>
          <cell r="AJ52">
            <v>37.9512</v>
          </cell>
          <cell r="AK52">
            <v>36.166200000000003</v>
          </cell>
          <cell r="AL52">
            <v>36.2196</v>
          </cell>
          <cell r="AM52">
            <v>36.868400000000001</v>
          </cell>
          <cell r="AN52">
            <v>36.006</v>
          </cell>
          <cell r="AO52">
            <v>36.143999999999998</v>
          </cell>
          <cell r="AP52">
            <v>37.246400000000001</v>
          </cell>
          <cell r="AQ52">
            <v>38.002483698039299</v>
          </cell>
          <cell r="AR52">
            <v>38.933549216184502</v>
          </cell>
          <cell r="AS52">
            <v>40.195303870215106</v>
          </cell>
          <cell r="AT52">
            <v>41.484704140137701</v>
          </cell>
          <cell r="AU52">
            <v>42.849974099402701</v>
          </cell>
          <cell r="AV52">
            <v>44.307044147379202</v>
          </cell>
        </row>
        <row r="53">
          <cell r="H53">
            <v>64.374595531302987</v>
          </cell>
          <cell r="I53">
            <v>74.558773533098801</v>
          </cell>
          <cell r="J53">
            <v>84.62391035712271</v>
          </cell>
          <cell r="K53">
            <v>96.823578644642708</v>
          </cell>
          <cell r="L53">
            <v>113.48318623040986</v>
          </cell>
          <cell r="M53">
            <v>130.94324311498804</v>
          </cell>
          <cell r="N53">
            <v>153.3116961485575</v>
          </cell>
          <cell r="O53">
            <v>179.22572908903993</v>
          </cell>
          <cell r="P53">
            <v>215.10843445086903</v>
          </cell>
          <cell r="Q53">
            <v>258.27420221482879</v>
          </cell>
          <cell r="R53">
            <v>297.41412049258901</v>
          </cell>
          <cell r="S53">
            <v>340.68353617857429</v>
          </cell>
          <cell r="T53">
            <v>381.98364134607453</v>
          </cell>
          <cell r="U53">
            <v>437.30495006441481</v>
          </cell>
          <cell r="V53">
            <v>494.75976402920134</v>
          </cell>
          <cell r="W53">
            <v>562.46956497221697</v>
          </cell>
          <cell r="X53">
            <v>634.1549307659941</v>
          </cell>
          <cell r="Y53">
            <v>703.70781753037465</v>
          </cell>
          <cell r="Z53">
            <v>761.88816694933996</v>
          </cell>
          <cell r="AA53">
            <v>835.01536769802669</v>
          </cell>
          <cell r="AB53">
            <v>946.32399999999996</v>
          </cell>
          <cell r="AC53">
            <v>1046.144</v>
          </cell>
          <cell r="AD53">
            <v>1217.2650000000001</v>
          </cell>
          <cell r="AE53">
            <v>1325.7660000000001</v>
          </cell>
          <cell r="AF53">
            <v>1476.623</v>
          </cell>
          <cell r="AG53">
            <v>1639.2539999999999</v>
          </cell>
          <cell r="AH53">
            <v>1839.4</v>
          </cell>
          <cell r="AI53">
            <v>2109.502</v>
          </cell>
          <cell r="AJ53">
            <v>2369.0630000000001</v>
          </cell>
          <cell r="AK53">
            <v>2507.6770000000001</v>
          </cell>
          <cell r="AL53">
            <v>2748.0079999999998</v>
          </cell>
          <cell r="AM53">
            <v>3024.951</v>
          </cell>
          <cell r="AN53">
            <v>3262.5450000000001</v>
          </cell>
          <cell r="AO53">
            <v>3534.3270000000002</v>
          </cell>
          <cell r="AP53">
            <v>3796.46</v>
          </cell>
          <cell r="AQ53">
            <v>4081.7313642383701</v>
          </cell>
          <cell r="AR53">
            <v>4404.9843841972897</v>
          </cell>
          <cell r="AS53">
            <v>4763.4326392521398</v>
          </cell>
          <cell r="AT53">
            <v>5166.0819943387805</v>
          </cell>
          <cell r="AU53">
            <v>5608.0685749262593</v>
          </cell>
          <cell r="AV53">
            <v>6088.1605796344002</v>
          </cell>
        </row>
        <row r="54">
          <cell r="H54">
            <v>98.951722834390296</v>
          </cell>
          <cell r="I54">
            <v>112.77779675782105</v>
          </cell>
          <cell r="J54">
            <v>129.56613788063225</v>
          </cell>
          <cell r="K54">
            <v>147.89948584662412</v>
          </cell>
          <cell r="L54">
            <v>165.73595229559834</v>
          </cell>
          <cell r="M54">
            <v>184.72005712798068</v>
          </cell>
          <cell r="N54">
            <v>210.64384538968588</v>
          </cell>
          <cell r="O54">
            <v>235.12078604324734</v>
          </cell>
          <cell r="P54">
            <v>260.82224226737662</v>
          </cell>
          <cell r="Q54">
            <v>292.51723713426514</v>
          </cell>
          <cell r="R54">
            <v>326.11155174771244</v>
          </cell>
          <cell r="S54">
            <v>357.94607089178402</v>
          </cell>
          <cell r="T54">
            <v>385.43464237742251</v>
          </cell>
          <cell r="U54">
            <v>401.72479639530604</v>
          </cell>
          <cell r="V54">
            <v>425.89367836864687</v>
          </cell>
          <cell r="W54">
            <v>458.54862374913336</v>
          </cell>
          <cell r="X54">
            <v>485.87461702495631</v>
          </cell>
          <cell r="Y54">
            <v>516.70325919497111</v>
          </cell>
          <cell r="Z54">
            <v>553.17756436598711</v>
          </cell>
          <cell r="AA54">
            <v>594.65257757475854</v>
          </cell>
          <cell r="AB54">
            <v>646.25</v>
          </cell>
          <cell r="AC54">
            <v>699.52800000000002</v>
          </cell>
          <cell r="AD54">
            <v>749.28800000000001</v>
          </cell>
          <cell r="AE54">
            <v>803.47199999999998</v>
          </cell>
          <cell r="AF54">
            <v>861.42</v>
          </cell>
          <cell r="AG54">
            <v>930.56600000000003</v>
          </cell>
          <cell r="AH54">
            <v>1007.974</v>
          </cell>
          <cell r="AI54">
            <v>1080.807</v>
          </cell>
          <cell r="AJ54">
            <v>1116.2070000000001</v>
          </cell>
          <cell r="AK54">
            <v>1079.0340000000001</v>
          </cell>
          <cell r="AL54">
            <v>1080.913</v>
          </cell>
          <cell r="AM54">
            <v>1075.1469999999999</v>
          </cell>
          <cell r="AN54">
            <v>1055.1579999999999</v>
          </cell>
          <cell r="AO54">
            <v>1049.181</v>
          </cell>
          <cell r="AP54">
            <v>1058.4690000000001</v>
          </cell>
          <cell r="AQ54">
            <v>1086.7120775824999</v>
          </cell>
          <cell r="AR54">
            <v>1111.7130533448001</v>
          </cell>
          <cell r="AS54">
            <v>1138.98065890217</v>
          </cell>
          <cell r="AT54">
            <v>1171.4211031229399</v>
          </cell>
          <cell r="AU54">
            <v>1206.6944449508701</v>
          </cell>
          <cell r="AV54">
            <v>1246.4995415926799</v>
          </cell>
        </row>
        <row r="55">
          <cell r="H55">
            <v>576.95301113800713</v>
          </cell>
          <cell r="I55">
            <v>630.43543257053432</v>
          </cell>
          <cell r="J55">
            <v>688.97740590193746</v>
          </cell>
          <cell r="K55">
            <v>772.92944674726516</v>
          </cell>
          <cell r="L55">
            <v>867.20296659549638</v>
          </cell>
          <cell r="M55">
            <v>944.83186646033232</v>
          </cell>
          <cell r="N55">
            <v>1035.4872677399665</v>
          </cell>
          <cell r="O55">
            <v>1122.7951312942412</v>
          </cell>
          <cell r="P55">
            <v>1225.9189026254628</v>
          </cell>
          <cell r="Q55">
            <v>1359.8830367060689</v>
          </cell>
          <cell r="R55">
            <v>1493.8792068778214</v>
          </cell>
          <cell r="S55">
            <v>1610.4338833014153</v>
          </cell>
          <cell r="T55">
            <v>1605.6177226100306</v>
          </cell>
          <cell r="U55">
            <v>1634.1310000000001</v>
          </cell>
          <cell r="V55">
            <v>1744.433</v>
          </cell>
          <cell r="W55">
            <v>1883.5619999999999</v>
          </cell>
          <cell r="X55">
            <v>1932.0250000000001</v>
          </cell>
          <cell r="Y55">
            <v>2019.261</v>
          </cell>
          <cell r="Z55">
            <v>2121.0369999999998</v>
          </cell>
          <cell r="AA55">
            <v>2237.8539999999998</v>
          </cell>
          <cell r="AB55">
            <v>2380.3580000000002</v>
          </cell>
          <cell r="AC55">
            <v>2478.13</v>
          </cell>
          <cell r="AD55">
            <v>2569.8760000000002</v>
          </cell>
          <cell r="AE55">
            <v>2677.4459999999999</v>
          </cell>
          <cell r="AF55">
            <v>2805.1149999999998</v>
          </cell>
          <cell r="AG55">
            <v>2907.3519999999999</v>
          </cell>
          <cell r="AH55">
            <v>3099.0810000000001</v>
          </cell>
          <cell r="AI55">
            <v>3297.0529999999999</v>
          </cell>
          <cell r="AJ55">
            <v>3387.5990000000002</v>
          </cell>
          <cell r="AK55">
            <v>3288.509</v>
          </cell>
          <cell r="AL55">
            <v>3519.9940000000001</v>
          </cell>
          <cell r="AM55">
            <v>3656.5770000000002</v>
          </cell>
          <cell r="AN55">
            <v>3684.8</v>
          </cell>
          <cell r="AO55">
            <v>3775.0160000000001</v>
          </cell>
          <cell r="AP55">
            <v>3907.518</v>
          </cell>
          <cell r="AQ55">
            <v>4052.6295997810603</v>
          </cell>
          <cell r="AR55">
            <v>4225.5447972626698</v>
          </cell>
          <cell r="AS55">
            <v>4424.0181233370304</v>
          </cell>
          <cell r="AT55">
            <v>4636.51690581408</v>
          </cell>
          <cell r="AU55">
            <v>4859.03718975436</v>
          </cell>
          <cell r="AV55">
            <v>5081.1431981994601</v>
          </cell>
        </row>
        <row r="56">
          <cell r="H56">
            <v>198.9306</v>
          </cell>
          <cell r="I56">
            <v>213.3948</v>
          </cell>
          <cell r="J56">
            <v>225.9545</v>
          </cell>
          <cell r="K56">
            <v>232.9727</v>
          </cell>
          <cell r="L56">
            <v>249.09110000000001</v>
          </cell>
          <cell r="M56">
            <v>264.20909999999998</v>
          </cell>
          <cell r="N56">
            <v>277.20600000000002</v>
          </cell>
          <cell r="O56">
            <v>287.65870000000001</v>
          </cell>
          <cell r="P56">
            <v>305.48719999999997</v>
          </cell>
          <cell r="Q56">
            <v>329.83730000000003</v>
          </cell>
          <cell r="R56">
            <v>357.71620000000001</v>
          </cell>
          <cell r="S56">
            <v>373.52330000000001</v>
          </cell>
          <cell r="T56">
            <v>381.00630000000001</v>
          </cell>
          <cell r="U56">
            <v>389.22669999999999</v>
          </cell>
          <cell r="V56">
            <v>399.14510000000001</v>
          </cell>
          <cell r="W56">
            <v>404.1961</v>
          </cell>
          <cell r="X56">
            <v>407.47230000000002</v>
          </cell>
          <cell r="Y56">
            <v>415.86529999999999</v>
          </cell>
          <cell r="Z56">
            <v>427.20800000000003</v>
          </cell>
          <cell r="AA56">
            <v>434.89120000000003</v>
          </cell>
          <cell r="AB56">
            <v>459.02870000000001</v>
          </cell>
          <cell r="AC56">
            <v>470.40960000000001</v>
          </cell>
          <cell r="AD56">
            <v>469.57600000000002</v>
          </cell>
          <cell r="AE56">
            <v>474.40780000000001</v>
          </cell>
          <cell r="AF56">
            <v>488.74880000000002</v>
          </cell>
          <cell r="AG56">
            <v>507.45310000000001</v>
          </cell>
          <cell r="AH56">
            <v>538.3904</v>
          </cell>
          <cell r="AI56">
            <v>573.39790000000005</v>
          </cell>
          <cell r="AJ56">
            <v>596.79639999999995</v>
          </cell>
          <cell r="AK56">
            <v>587.36220000000003</v>
          </cell>
          <cell r="AL56">
            <v>605.61090000000002</v>
          </cell>
          <cell r="AM56">
            <v>618.54639999999995</v>
          </cell>
          <cell r="AN56">
            <v>624.40200000000004</v>
          </cell>
          <cell r="AO56">
            <v>635.73630000000003</v>
          </cell>
          <cell r="AP56">
            <v>651.76557376688697</v>
          </cell>
          <cell r="AQ56">
            <v>648.01482493593198</v>
          </cell>
          <cell r="AR56">
            <v>650.24561717322206</v>
          </cell>
          <cell r="AS56">
            <v>660.09321799570205</v>
          </cell>
          <cell r="AT56">
            <v>675.28428477973205</v>
          </cell>
          <cell r="AU56">
            <v>692.19704594628104</v>
          </cell>
          <cell r="AV56">
            <v>709.69117863841598</v>
          </cell>
        </row>
        <row r="57">
          <cell r="H57">
            <v>1522.625</v>
          </cell>
          <cell r="I57">
            <v>1805.0429999999999</v>
          </cell>
          <cell r="J57">
            <v>1938.394</v>
          </cell>
          <cell r="K57">
            <v>2170.0050000000001</v>
          </cell>
          <cell r="L57">
            <v>2418.884</v>
          </cell>
          <cell r="M57">
            <v>2536.0120000000002</v>
          </cell>
          <cell r="N57">
            <v>2966.9110000000001</v>
          </cell>
          <cell r="O57">
            <v>3344.962</v>
          </cell>
          <cell r="P57">
            <v>3615.319</v>
          </cell>
          <cell r="Q57">
            <v>4033.0709999999999</v>
          </cell>
          <cell r="R57">
            <v>4480.2879999999996</v>
          </cell>
          <cell r="S57">
            <v>5023.7629999999999</v>
          </cell>
          <cell r="T57">
            <v>5614.6790000000001</v>
          </cell>
          <cell r="U57">
            <v>6205.3379999999997</v>
          </cell>
          <cell r="V57">
            <v>6784.442</v>
          </cell>
          <cell r="W57">
            <v>7396.65</v>
          </cell>
          <cell r="X57">
            <v>8036.59</v>
          </cell>
          <cell r="Y57">
            <v>8717.241</v>
          </cell>
          <cell r="Z57">
            <v>9381.1409999999996</v>
          </cell>
          <cell r="AA57">
            <v>9815.5949999999993</v>
          </cell>
          <cell r="AB57">
            <v>10351.26</v>
          </cell>
          <cell r="AC57">
            <v>10158.209000000001</v>
          </cell>
          <cell r="AD57">
            <v>10680.883</v>
          </cell>
          <cell r="AE57">
            <v>10965.866</v>
          </cell>
          <cell r="AF57">
            <v>11649.645</v>
          </cell>
          <cell r="AG57">
            <v>12092.254000000001</v>
          </cell>
          <cell r="AH57">
            <v>12640.803</v>
          </cell>
          <cell r="AI57">
            <v>13407.062</v>
          </cell>
          <cell r="AJ57">
            <v>13150.95</v>
          </cell>
          <cell r="AK57">
            <v>12961.656000000001</v>
          </cell>
          <cell r="AL57">
            <v>14119.213</v>
          </cell>
          <cell r="AM57">
            <v>14312.2</v>
          </cell>
          <cell r="AN57">
            <v>14686.916999999999</v>
          </cell>
          <cell r="AO57">
            <v>15221.200999999999</v>
          </cell>
          <cell r="AP57">
            <v>16081.798000000001</v>
          </cell>
          <cell r="AQ57">
            <v>16481.7371446449</v>
          </cell>
          <cell r="AR57">
            <v>17046.853419731699</v>
          </cell>
          <cell r="AS57">
            <v>17703.519167922899</v>
          </cell>
          <cell r="AT57">
            <v>18446.4107511988</v>
          </cell>
          <cell r="AU57">
            <v>19279.410786426201</v>
          </cell>
          <cell r="AV57">
            <v>20178.288470216899</v>
          </cell>
        </row>
        <row r="58">
          <cell r="H58">
            <v>63.03513704493654</v>
          </cell>
          <cell r="I58">
            <v>75.364768430585357</v>
          </cell>
          <cell r="J58">
            <v>91.161689796256468</v>
          </cell>
          <cell r="K58">
            <v>105.41091987061307</v>
          </cell>
          <cell r="L58">
            <v>124.22785629101857</v>
          </cell>
          <cell r="M58">
            <v>158.4624060604626</v>
          </cell>
          <cell r="N58">
            <v>208.98223922355956</v>
          </cell>
          <cell r="O58">
            <v>282.50823234757064</v>
          </cell>
          <cell r="P58">
            <v>697.7858865455031</v>
          </cell>
          <cell r="Q58">
            <v>873.22202280927149</v>
          </cell>
          <cell r="R58">
            <v>1144.5792764142452</v>
          </cell>
          <cell r="S58">
            <v>1496.7329257960898</v>
          </cell>
          <cell r="T58">
            <v>1887.4942332719925</v>
          </cell>
          <cell r="U58">
            <v>2377.5510753855929</v>
          </cell>
          <cell r="V58">
            <v>3167.5172209869493</v>
          </cell>
          <cell r="W58">
            <v>4161.8297601984195</v>
          </cell>
          <cell r="X58">
            <v>5191.2860155892995</v>
          </cell>
          <cell r="Y58">
            <v>6487.8323093664931</v>
          </cell>
          <cell r="Z58">
            <v>7676.9454229419825</v>
          </cell>
          <cell r="AA58">
            <v>8863.656507920412</v>
          </cell>
          <cell r="AB58">
            <v>10005.24900759605</v>
          </cell>
          <cell r="AC58">
            <v>11168.019607443801</v>
          </cell>
          <cell r="AD58">
            <v>12774.3591269401</v>
          </cell>
          <cell r="AE58">
            <v>14722.917539005</v>
          </cell>
          <cell r="AF58">
            <v>16936.08730707</v>
          </cell>
          <cell r="AG58">
            <v>19104.403596665201</v>
          </cell>
          <cell r="AH58">
            <v>23313.0298187968</v>
          </cell>
          <cell r="AI58">
            <v>26770.431799865102</v>
          </cell>
          <cell r="AJ58">
            <v>32638.006592760699</v>
          </cell>
          <cell r="AK58">
            <v>37755.658012722895</v>
          </cell>
          <cell r="AL58">
            <v>43570.962358897101</v>
          </cell>
          <cell r="AM58">
            <v>52377.608318084902</v>
          </cell>
          <cell r="AN58">
            <v>61316.057040006701</v>
          </cell>
          <cell r="AO58">
            <v>69854.398924635199</v>
          </cell>
          <cell r="AP58">
            <v>79226.429791300703</v>
          </cell>
          <cell r="AQ58">
            <v>88742.898085173088</v>
          </cell>
          <cell r="AR58">
            <v>99484.163472173706</v>
          </cell>
          <cell r="AS58">
            <v>111420.594444919</v>
          </cell>
          <cell r="AT58">
            <v>124621.06488561101</v>
          </cell>
          <cell r="AU58">
            <v>139052.102528096</v>
          </cell>
          <cell r="AV58">
            <v>154710.36787260399</v>
          </cell>
        </row>
        <row r="59">
          <cell r="H59">
            <v>662.48200000000008</v>
          </cell>
          <cell r="I59">
            <v>760.40002441406307</v>
          </cell>
          <cell r="J59">
            <v>841.59997558593818</v>
          </cell>
          <cell r="K59">
            <v>921.00000000000023</v>
          </cell>
          <cell r="L59">
            <v>988.09997558593818</v>
          </cell>
          <cell r="M59">
            <v>1056.4959716796902</v>
          </cell>
          <cell r="N59">
            <v>1133.3969726562502</v>
          </cell>
          <cell r="O59">
            <v>1299.9129638671902</v>
          </cell>
          <cell r="P59">
            <v>1559.8039550781302</v>
          </cell>
          <cell r="Q59">
            <v>1857.0000000000002</v>
          </cell>
          <cell r="R59">
            <v>2191.1000000000004</v>
          </cell>
          <cell r="S59">
            <v>2506.6350000000002</v>
          </cell>
          <cell r="T59">
            <v>2830.9140000000002</v>
          </cell>
          <cell r="U59">
            <v>3165.2220000000002</v>
          </cell>
          <cell r="V59">
            <v>3629.3409999999999</v>
          </cell>
          <cell r="W59">
            <v>4186.2120000000004</v>
          </cell>
          <cell r="X59">
            <v>4611.0410000000002</v>
          </cell>
          <cell r="Y59">
            <v>4732.6099999999997</v>
          </cell>
          <cell r="Z59">
            <v>4626.4470000000001</v>
          </cell>
          <cell r="AA59">
            <v>4637.0789999999997</v>
          </cell>
          <cell r="AB59">
            <v>4922.7309999999998</v>
          </cell>
          <cell r="AC59">
            <v>5133.5020000000004</v>
          </cell>
          <cell r="AD59">
            <v>5450.643</v>
          </cell>
          <cell r="AE59">
            <v>5917.3689999999997</v>
          </cell>
          <cell r="AF59">
            <v>6489.4759999999997</v>
          </cell>
          <cell r="AG59">
            <v>7092.893</v>
          </cell>
          <cell r="AH59">
            <v>7844.9390000000003</v>
          </cell>
          <cell r="AI59">
            <v>8525.1970000000001</v>
          </cell>
          <cell r="AJ59">
            <v>9080.4660000000003</v>
          </cell>
          <cell r="AK59">
            <v>9041.5509999999995</v>
          </cell>
          <cell r="AL59">
            <v>10104.821</v>
          </cell>
          <cell r="AM59">
            <v>10540.134</v>
          </cell>
          <cell r="AN59">
            <v>11375.349</v>
          </cell>
          <cell r="AO59">
            <v>11898.71</v>
          </cell>
          <cell r="AP59">
            <v>12141.096</v>
          </cell>
          <cell r="AQ59">
            <v>12717.6653753351</v>
          </cell>
          <cell r="AR59">
            <v>13514.0050187572</v>
          </cell>
          <cell r="AS59">
            <v>14361.2432218331</v>
          </cell>
          <cell r="AT59">
            <v>15239.113892567801</v>
          </cell>
          <cell r="AU59">
            <v>16135.9535709475</v>
          </cell>
          <cell r="AV59">
            <v>17052.768268006701</v>
          </cell>
        </row>
        <row r="60">
          <cell r="H60">
            <v>7.1671664734521395E-3</v>
          </cell>
          <cell r="I60">
            <v>1.0620919749851699E-2</v>
          </cell>
          <cell r="J60">
            <v>1.41040744582173E-2</v>
          </cell>
          <cell r="K60">
            <v>1.8692827108763799E-2</v>
          </cell>
          <cell r="L60">
            <v>2.9569565046418202E-2</v>
          </cell>
          <cell r="M60">
            <v>4.7176941486166898E-2</v>
          </cell>
          <cell r="N60">
            <v>6.8663151426766794E-2</v>
          </cell>
          <cell r="O60">
            <v>0.100444711816049</v>
          </cell>
          <cell r="P60">
            <v>0.17370877973979701</v>
          </cell>
          <cell r="Q60">
            <v>0.30558060696425804</v>
          </cell>
          <cell r="R60">
            <v>0.528369133942027</v>
          </cell>
          <cell r="S60">
            <v>0.84703193805563604</v>
          </cell>
          <cell r="T60">
            <v>1.46975500747959</v>
          </cell>
          <cell r="U60">
            <v>2.6641171290577002</v>
          </cell>
          <cell r="V60">
            <v>5.2001195970471601</v>
          </cell>
          <cell r="W60">
            <v>10.4346465017633</v>
          </cell>
          <cell r="X60">
            <v>19.8573436512632</v>
          </cell>
          <cell r="Y60">
            <v>38.762505793425007</v>
          </cell>
          <cell r="Z60">
            <v>70.203147000000001</v>
          </cell>
          <cell r="AA60">
            <v>104.59591399999999</v>
          </cell>
          <cell r="AB60">
            <v>166.658018</v>
          </cell>
          <cell r="AC60">
            <v>240.224084</v>
          </cell>
          <cell r="AD60">
            <v>350.476088</v>
          </cell>
          <cell r="AE60">
            <v>454.78065700000002</v>
          </cell>
          <cell r="AF60">
            <v>559.03302699999995</v>
          </cell>
          <cell r="AG60">
            <v>648.93171299999995</v>
          </cell>
          <cell r="AH60">
            <v>758.39078700000005</v>
          </cell>
          <cell r="AI60">
            <v>843.17841899999996</v>
          </cell>
          <cell r="AJ60">
            <v>950.53425200000004</v>
          </cell>
          <cell r="AK60">
            <v>952.55857900000001</v>
          </cell>
          <cell r="AL60">
            <v>1098.799348</v>
          </cell>
          <cell r="AM60">
            <v>1297.713211</v>
          </cell>
          <cell r="AN60">
            <v>1416.798487</v>
          </cell>
          <cell r="AO60">
            <v>1565.180961</v>
          </cell>
          <cell r="AP60">
            <v>1764.3824233992</v>
          </cell>
          <cell r="AQ60">
            <v>1927.6797356352699</v>
          </cell>
          <cell r="AR60">
            <v>2127.40417564986</v>
          </cell>
          <cell r="AS60">
            <v>2336.0314487798701</v>
          </cell>
          <cell r="AT60">
            <v>2563.9949488848997</v>
          </cell>
          <cell r="AU60">
            <v>2812.6178399113701</v>
          </cell>
          <cell r="AV60">
            <v>3085.4086817836001</v>
          </cell>
        </row>
        <row r="61">
          <cell r="H61" t="e">
            <v>#N/A</v>
          </cell>
          <cell r="I61" t="e">
            <v>#N/A</v>
          </cell>
          <cell r="J61" t="e">
            <v>#N/A</v>
          </cell>
          <cell r="K61" t="e">
            <v>#N/A</v>
          </cell>
          <cell r="L61" t="e">
            <v>#N/A</v>
          </cell>
          <cell r="M61" t="e">
            <v>#N/A</v>
          </cell>
          <cell r="N61" t="e">
            <v>#N/A</v>
          </cell>
          <cell r="O61" t="e">
            <v>#N/A</v>
          </cell>
          <cell r="P61" t="e">
            <v>#N/A</v>
          </cell>
          <cell r="Q61" t="e">
            <v>#N/A</v>
          </cell>
          <cell r="R61" t="e">
            <v>#N/A</v>
          </cell>
          <cell r="S61" t="e">
            <v>#N/A</v>
          </cell>
          <cell r="T61">
            <v>5.2048602894363097E-2</v>
          </cell>
          <cell r="U61">
            <v>1.5874994527156081</v>
          </cell>
          <cell r="V61">
            <v>12.44947933664724</v>
          </cell>
          <cell r="W61">
            <v>56.381335978745284</v>
          </cell>
          <cell r="X61">
            <v>84.307629291346302</v>
          </cell>
          <cell r="Y61">
            <v>96.55886123218572</v>
          </cell>
          <cell r="Z61">
            <v>106.10253575101621</v>
          </cell>
          <cell r="AA61">
            <v>134.90420368284438</v>
          </cell>
          <cell r="AB61">
            <v>175.88781159704197</v>
          </cell>
          <cell r="AC61">
            <v>211.17500000000001</v>
          </cell>
          <cell r="AD61">
            <v>234.13800000000001</v>
          </cell>
          <cell r="AE61">
            <v>277.35500000000002</v>
          </cell>
          <cell r="AF61">
            <v>357.54399999999998</v>
          </cell>
          <cell r="AG61">
            <v>457.32499999999999</v>
          </cell>
          <cell r="AH61">
            <v>565.01800000000003</v>
          </cell>
          <cell r="AI61">
            <v>751.10599999999999</v>
          </cell>
          <cell r="AJ61">
            <v>990.81899999999996</v>
          </cell>
          <cell r="AK61">
            <v>947.04200000000003</v>
          </cell>
          <cell r="AL61">
            <v>1079.346</v>
          </cell>
          <cell r="AM61">
            <v>1301.1569999999999</v>
          </cell>
          <cell r="AN61">
            <v>1404.6690000000001</v>
          </cell>
          <cell r="AO61">
            <v>1465.1980000000001</v>
          </cell>
          <cell r="AP61">
            <v>1566.7280000000001</v>
          </cell>
          <cell r="AQ61">
            <v>1849.9284093306001</v>
          </cell>
          <cell r="AR61">
            <v>2087.4631383077899</v>
          </cell>
          <cell r="AS61">
            <v>2356.0555942834799</v>
          </cell>
          <cell r="AT61">
            <v>2626.3777686041603</v>
          </cell>
          <cell r="AU61">
            <v>2895.79340116505</v>
          </cell>
          <cell r="AV61">
            <v>3193.9874018127298</v>
          </cell>
        </row>
        <row r="62">
          <cell r="H62">
            <v>243.09700000000001</v>
          </cell>
          <cell r="I62">
            <v>269.08499999999998</v>
          </cell>
          <cell r="J62">
            <v>294.81400000000002</v>
          </cell>
          <cell r="K62">
            <v>323.00099999999998</v>
          </cell>
          <cell r="L62">
            <v>346.94600000000003</v>
          </cell>
          <cell r="M62">
            <v>381.25099999999998</v>
          </cell>
          <cell r="N62">
            <v>410.31099999999998</v>
          </cell>
          <cell r="O62">
            <v>455.96499999999997</v>
          </cell>
          <cell r="P62">
            <v>511.67099999999999</v>
          </cell>
          <cell r="Q62">
            <v>566.51199999999994</v>
          </cell>
          <cell r="R62">
            <v>615.673</v>
          </cell>
          <cell r="S62">
            <v>647.96600000000001</v>
          </cell>
          <cell r="T62">
            <v>672.17</v>
          </cell>
          <cell r="U62">
            <v>707.73400000000004</v>
          </cell>
          <cell r="V62">
            <v>745.19600000000003</v>
          </cell>
          <cell r="W62">
            <v>782.97900000000004</v>
          </cell>
          <cell r="X62">
            <v>836.18899999999996</v>
          </cell>
          <cell r="Y62">
            <v>878.78</v>
          </cell>
          <cell r="Z62">
            <v>923.29399999999998</v>
          </cell>
          <cell r="AA62">
            <v>963.19600000000003</v>
          </cell>
          <cell r="AB62">
            <v>1023.5119999999999</v>
          </cell>
          <cell r="AC62">
            <v>1062.2619999999999</v>
          </cell>
          <cell r="AD62">
            <v>1117.171</v>
          </cell>
          <cell r="AE62">
            <v>1190.5250000000001</v>
          </cell>
          <cell r="AF62">
            <v>1255.191</v>
          </cell>
          <cell r="AG62">
            <v>1326.66</v>
          </cell>
          <cell r="AH62">
            <v>1403.7260000000001</v>
          </cell>
          <cell r="AI62">
            <v>1480.9559999999999</v>
          </cell>
          <cell r="AJ62">
            <v>1518.675</v>
          </cell>
          <cell r="AK62">
            <v>1482.144</v>
          </cell>
          <cell r="AL62">
            <v>1558.365</v>
          </cell>
          <cell r="AM62">
            <v>1617.6769999999999</v>
          </cell>
          <cell r="AN62">
            <v>1655.384</v>
          </cell>
          <cell r="AO62">
            <v>1713.1220000000001</v>
          </cell>
          <cell r="AP62">
            <v>1787.8710000000001</v>
          </cell>
          <cell r="AQ62">
            <v>1852.66907542178</v>
          </cell>
          <cell r="AR62">
            <v>1920.94931432053</v>
          </cell>
          <cell r="AS62">
            <v>1997.6839207087701</v>
          </cell>
          <cell r="AT62">
            <v>2080.7006886272302</v>
          </cell>
          <cell r="AU62">
            <v>2166.57194937346</v>
          </cell>
          <cell r="AV62">
            <v>2256.9108935832</v>
          </cell>
        </row>
        <row r="63">
          <cell r="H63">
            <v>2862.4749999999999</v>
          </cell>
          <cell r="I63">
            <v>3210.95</v>
          </cell>
          <cell r="J63">
            <v>3345</v>
          </cell>
          <cell r="K63">
            <v>3638.125</v>
          </cell>
          <cell r="L63">
            <v>4040.7</v>
          </cell>
          <cell r="M63">
            <v>4346.75</v>
          </cell>
          <cell r="N63">
            <v>4590.125</v>
          </cell>
          <cell r="O63">
            <v>4870.2250000000004</v>
          </cell>
          <cell r="P63">
            <v>5252.625</v>
          </cell>
          <cell r="Q63">
            <v>5657.7</v>
          </cell>
          <cell r="R63">
            <v>5979.5749999999998</v>
          </cell>
          <cell r="S63">
            <v>6174.05</v>
          </cell>
          <cell r="T63">
            <v>6539.3</v>
          </cell>
          <cell r="U63">
            <v>6878.7</v>
          </cell>
          <cell r="V63">
            <v>7308.7749999999996</v>
          </cell>
          <cell r="W63">
            <v>7664.05</v>
          </cell>
          <cell r="X63">
            <v>8100.1750000000002</v>
          </cell>
          <cell r="Y63">
            <v>8608.5249999999996</v>
          </cell>
          <cell r="Z63">
            <v>9089.15</v>
          </cell>
          <cell r="AA63">
            <v>9660.625</v>
          </cell>
          <cell r="AB63">
            <v>10284.75</v>
          </cell>
          <cell r="AC63">
            <v>10621.825000000001</v>
          </cell>
          <cell r="AD63">
            <v>10977.525</v>
          </cell>
          <cell r="AE63">
            <v>11510.674999999999</v>
          </cell>
          <cell r="AF63">
            <v>12274.924999999999</v>
          </cell>
          <cell r="AG63">
            <v>13093.7</v>
          </cell>
          <cell r="AH63">
            <v>13855.9</v>
          </cell>
          <cell r="AI63">
            <v>14477.625</v>
          </cell>
          <cell r="AJ63">
            <v>14718.575000000001</v>
          </cell>
          <cell r="AK63">
            <v>14418.725</v>
          </cell>
          <cell r="AL63">
            <v>14964.4</v>
          </cell>
          <cell r="AM63">
            <v>15517.924999999999</v>
          </cell>
          <cell r="AN63">
            <v>16163.15</v>
          </cell>
          <cell r="AO63">
            <v>16768.05</v>
          </cell>
          <cell r="AP63">
            <v>17418.924999999999</v>
          </cell>
          <cell r="AQ63">
            <v>18124.730871364398</v>
          </cell>
          <cell r="AR63">
            <v>18959.217683097701</v>
          </cell>
          <cell r="AS63">
            <v>19864.551810348603</v>
          </cell>
          <cell r="AT63">
            <v>20769.420972295899</v>
          </cell>
          <cell r="AU63">
            <v>21615.354695060199</v>
          </cell>
          <cell r="AV63">
            <v>22488.6162195613</v>
          </cell>
        </row>
        <row r="64">
          <cell r="H64" t="e">
            <v>#N/A</v>
          </cell>
          <cell r="I64" t="e">
            <v>#N/A</v>
          </cell>
          <cell r="J64" t="e">
            <v>#N/A</v>
          </cell>
          <cell r="K64" t="e">
            <v>#N/A</v>
          </cell>
          <cell r="L64" t="e">
            <v>#N/A</v>
          </cell>
          <cell r="M64" t="e">
            <v>#N/A</v>
          </cell>
          <cell r="N64" t="e">
            <v>#N/A</v>
          </cell>
          <cell r="O64" t="e">
            <v>#N/A</v>
          </cell>
          <cell r="P64" t="e">
            <v>#N/A</v>
          </cell>
          <cell r="Q64" t="e">
            <v>#N/A</v>
          </cell>
          <cell r="R64" t="e">
            <v>#N/A</v>
          </cell>
          <cell r="S64" t="e">
            <v>#N/A</v>
          </cell>
          <cell r="T64" t="e">
            <v>#N/A</v>
          </cell>
          <cell r="U64" t="e">
            <v>#N/A</v>
          </cell>
          <cell r="V64" t="e">
            <v>#N/A</v>
          </cell>
          <cell r="W64" t="e">
            <v>#N/A</v>
          </cell>
          <cell r="X64" t="e">
            <v>#N/A</v>
          </cell>
          <cell r="Y64" t="e">
            <v>#N/A</v>
          </cell>
          <cell r="Z64" t="e">
            <v>#N/A</v>
          </cell>
          <cell r="AA64" t="e">
            <v>#N/A</v>
          </cell>
          <cell r="AB64" t="e">
            <v>#N/A</v>
          </cell>
          <cell r="AC64" t="e">
            <v>#N/A</v>
          </cell>
          <cell r="AD64" t="e">
            <v>#N/A</v>
          </cell>
          <cell r="AE64" t="e">
            <v>#N/A</v>
          </cell>
          <cell r="AF64" t="e">
            <v>#N/A</v>
          </cell>
          <cell r="AG64" t="e">
            <v>#N/A</v>
          </cell>
          <cell r="AH64" t="e">
            <v>#N/A</v>
          </cell>
          <cell r="AI64" t="e">
            <v>#N/A</v>
          </cell>
          <cell r="AJ64" t="e">
            <v>#N/A</v>
          </cell>
          <cell r="AK64" t="e">
            <v>#N/A</v>
          </cell>
          <cell r="AL64" t="e">
            <v>#N/A</v>
          </cell>
          <cell r="AM64" t="e">
            <v>#N/A</v>
          </cell>
          <cell r="AN64" t="e">
            <v>#N/A</v>
          </cell>
          <cell r="AO64" t="e">
            <v>#N/A</v>
          </cell>
          <cell r="AP64" t="e">
            <v>#N/A</v>
          </cell>
          <cell r="AQ64" t="e">
            <v>#N/A</v>
          </cell>
          <cell r="AR64" t="e">
            <v>#N/A</v>
          </cell>
          <cell r="AS64" t="e">
            <v>#N/A</v>
          </cell>
          <cell r="AT64" t="e">
            <v>#N/A</v>
          </cell>
          <cell r="AU64" t="e">
            <v>#N/A</v>
          </cell>
          <cell r="AV64" t="e">
            <v>#N/A</v>
          </cell>
        </row>
        <row r="65">
          <cell r="H65" t="e">
            <v>#N/A</v>
          </cell>
          <cell r="I65" t="e">
            <v>#N/A</v>
          </cell>
          <cell r="J65" t="e">
            <v>#N/A</v>
          </cell>
          <cell r="K65" t="e">
            <v>#N/A</v>
          </cell>
          <cell r="L65" t="e">
            <v>#N/A</v>
          </cell>
          <cell r="M65" t="e">
            <v>#N/A</v>
          </cell>
          <cell r="N65" t="e">
            <v>#N/A</v>
          </cell>
          <cell r="O65" t="e">
            <v>#N/A</v>
          </cell>
          <cell r="P65" t="e">
            <v>#N/A</v>
          </cell>
          <cell r="Q65" t="e">
            <v>#N/A</v>
          </cell>
          <cell r="R65" t="e">
            <v>#N/A</v>
          </cell>
          <cell r="S65" t="e">
            <v>#N/A</v>
          </cell>
          <cell r="T65" t="e">
            <v>#N/A</v>
          </cell>
          <cell r="U65" t="e">
            <v>#N/A</v>
          </cell>
          <cell r="V65" t="e">
            <v>#N/A</v>
          </cell>
          <cell r="W65" t="e">
            <v>#N/A</v>
          </cell>
          <cell r="X65" t="e">
            <v>#N/A</v>
          </cell>
          <cell r="Y65" t="e">
            <v>#N/A</v>
          </cell>
          <cell r="Z65" t="e">
            <v>#N/A</v>
          </cell>
          <cell r="AA65" t="e">
            <v>#N/A</v>
          </cell>
          <cell r="AB65" t="e">
            <v>#N/A</v>
          </cell>
          <cell r="AC65" t="e">
            <v>#N/A</v>
          </cell>
          <cell r="AD65" t="e">
            <v>#N/A</v>
          </cell>
          <cell r="AE65" t="e">
            <v>#N/A</v>
          </cell>
          <cell r="AF65" t="e">
            <v>#N/A</v>
          </cell>
          <cell r="AG65" t="e">
            <v>#N/A</v>
          </cell>
          <cell r="AH65" t="e">
            <v>#N/A</v>
          </cell>
          <cell r="AI65" t="e">
            <v>#N/A</v>
          </cell>
          <cell r="AJ65" t="e">
            <v>#N/A</v>
          </cell>
          <cell r="AK65" t="e">
            <v>#N/A</v>
          </cell>
          <cell r="AL65" t="e">
            <v>#N/A</v>
          </cell>
          <cell r="AM65" t="e">
            <v>#N/A</v>
          </cell>
          <cell r="AN65" t="e">
            <v>#N/A</v>
          </cell>
          <cell r="AO65" t="e">
            <v>#N/A</v>
          </cell>
          <cell r="AP65" t="e">
            <v>#N/A</v>
          </cell>
          <cell r="AQ65" t="e">
            <v>#N/A</v>
          </cell>
          <cell r="AR65" t="e">
            <v>#N/A</v>
          </cell>
          <cell r="AS65" t="e">
            <v>#N/A</v>
          </cell>
          <cell r="AT65" t="e">
            <v>#N/A</v>
          </cell>
          <cell r="AU65" t="e">
            <v>#N/A</v>
          </cell>
          <cell r="AV65" t="e">
            <v>#N/A</v>
          </cell>
        </row>
        <row r="66">
          <cell r="H66" t="e">
            <v>#N/A</v>
          </cell>
          <cell r="I66" t="e">
            <v>#N/A</v>
          </cell>
          <cell r="J66" t="e">
            <v>#N/A</v>
          </cell>
          <cell r="K66" t="e">
            <v>#N/A</v>
          </cell>
          <cell r="L66" t="e">
            <v>#N/A</v>
          </cell>
          <cell r="M66" t="e">
            <v>#N/A</v>
          </cell>
          <cell r="N66" t="e">
            <v>#N/A</v>
          </cell>
          <cell r="O66" t="e">
            <v>#N/A</v>
          </cell>
          <cell r="P66" t="e">
            <v>#N/A</v>
          </cell>
          <cell r="Q66" t="e">
            <v>#N/A</v>
          </cell>
          <cell r="R66" t="e">
            <v>#N/A</v>
          </cell>
          <cell r="S66" t="e">
            <v>#N/A</v>
          </cell>
          <cell r="T66" t="e">
            <v>#N/A</v>
          </cell>
          <cell r="U66" t="e">
            <v>#N/A</v>
          </cell>
          <cell r="V66" t="e">
            <v>#N/A</v>
          </cell>
          <cell r="W66" t="e">
            <v>#N/A</v>
          </cell>
          <cell r="X66" t="e">
            <v>#N/A</v>
          </cell>
          <cell r="Y66" t="e">
            <v>#N/A</v>
          </cell>
          <cell r="Z66" t="e">
            <v>#N/A</v>
          </cell>
          <cell r="AA66" t="e">
            <v>#N/A</v>
          </cell>
          <cell r="AB66" t="e">
            <v>#N/A</v>
          </cell>
          <cell r="AC66" t="e">
            <v>#N/A</v>
          </cell>
          <cell r="AD66" t="e">
            <v>#N/A</v>
          </cell>
          <cell r="AE66" t="e">
            <v>#N/A</v>
          </cell>
          <cell r="AF66" t="e">
            <v>#N/A</v>
          </cell>
          <cell r="AG66" t="e">
            <v>#N/A</v>
          </cell>
          <cell r="AH66" t="e">
            <v>#N/A</v>
          </cell>
          <cell r="AI66" t="e">
            <v>#N/A</v>
          </cell>
          <cell r="AJ66" t="e">
            <v>#N/A</v>
          </cell>
          <cell r="AK66" t="e">
            <v>#N/A</v>
          </cell>
          <cell r="AL66" t="e">
            <v>#N/A</v>
          </cell>
          <cell r="AM66" t="e">
            <v>#N/A</v>
          </cell>
          <cell r="AN66" t="e">
            <v>#N/A</v>
          </cell>
          <cell r="AO66" t="e">
            <v>#N/A</v>
          </cell>
          <cell r="AP66" t="e">
            <v>#N/A</v>
          </cell>
          <cell r="AQ66" t="e">
            <v>#N/A</v>
          </cell>
          <cell r="AR66" t="e">
            <v>#N/A</v>
          </cell>
          <cell r="AS66" t="e">
            <v>#N/A</v>
          </cell>
          <cell r="AT66" t="e">
            <v>#N/A</v>
          </cell>
          <cell r="AU66" t="e">
            <v>#N/A</v>
          </cell>
          <cell r="AV66" t="e">
            <v>#N/A</v>
          </cell>
        </row>
        <row r="67">
          <cell r="H67" t="e">
            <v>#N/A</v>
          </cell>
          <cell r="I67" t="e">
            <v>#N/A</v>
          </cell>
          <cell r="J67" t="e">
            <v>#N/A</v>
          </cell>
          <cell r="K67" t="e">
            <v>#N/A</v>
          </cell>
          <cell r="L67" t="e">
            <v>#N/A</v>
          </cell>
          <cell r="M67" t="e">
            <v>#N/A</v>
          </cell>
          <cell r="N67" t="e">
            <v>#N/A</v>
          </cell>
          <cell r="O67" t="e">
            <v>#N/A</v>
          </cell>
          <cell r="P67" t="e">
            <v>#N/A</v>
          </cell>
          <cell r="Q67" t="e">
            <v>#N/A</v>
          </cell>
          <cell r="R67" t="e">
            <v>#N/A</v>
          </cell>
          <cell r="S67" t="e">
            <v>#N/A</v>
          </cell>
          <cell r="T67" t="e">
            <v>#N/A</v>
          </cell>
          <cell r="U67" t="e">
            <v>#N/A</v>
          </cell>
          <cell r="V67" t="e">
            <v>#N/A</v>
          </cell>
          <cell r="W67" t="e">
            <v>#N/A</v>
          </cell>
          <cell r="X67" t="e">
            <v>#N/A</v>
          </cell>
          <cell r="Y67" t="e">
            <v>#N/A</v>
          </cell>
          <cell r="Z67" t="e">
            <v>#N/A</v>
          </cell>
          <cell r="AA67" t="e">
            <v>#N/A</v>
          </cell>
          <cell r="AB67" t="e">
            <v>#N/A</v>
          </cell>
          <cell r="AC67" t="e">
            <v>#N/A</v>
          </cell>
          <cell r="AD67" t="e">
            <v>#N/A</v>
          </cell>
          <cell r="AE67" t="e">
            <v>#N/A</v>
          </cell>
          <cell r="AF67" t="e">
            <v>#N/A</v>
          </cell>
          <cell r="AG67" t="e">
            <v>#N/A</v>
          </cell>
          <cell r="AH67" t="e">
            <v>#N/A</v>
          </cell>
          <cell r="AI67" t="e">
            <v>#N/A</v>
          </cell>
          <cell r="AJ67" t="e">
            <v>#N/A</v>
          </cell>
          <cell r="AK67" t="e">
            <v>#N/A</v>
          </cell>
          <cell r="AL67" t="e">
            <v>#N/A</v>
          </cell>
          <cell r="AM67" t="e">
            <v>#N/A</v>
          </cell>
          <cell r="AN67" t="e">
            <v>#N/A</v>
          </cell>
          <cell r="AO67" t="e">
            <v>#N/A</v>
          </cell>
          <cell r="AP67" t="e">
            <v>#N/A</v>
          </cell>
          <cell r="AQ67" t="e">
            <v>#N/A</v>
          </cell>
          <cell r="AR67" t="e">
            <v>#N/A</v>
          </cell>
          <cell r="AS67" t="e">
            <v>#N/A</v>
          </cell>
          <cell r="AT67" t="e">
            <v>#N/A</v>
          </cell>
          <cell r="AU67" t="e">
            <v>#N/A</v>
          </cell>
          <cell r="AV67" t="e">
            <v>#N/A</v>
          </cell>
        </row>
        <row r="68">
          <cell r="H68" t="e">
            <v>#N/A</v>
          </cell>
          <cell r="I68" t="e">
            <v>#N/A</v>
          </cell>
          <cell r="J68" t="e">
            <v>#N/A</v>
          </cell>
          <cell r="K68" t="e">
            <v>#N/A</v>
          </cell>
          <cell r="L68" t="e">
            <v>#N/A</v>
          </cell>
          <cell r="M68" t="e">
            <v>#N/A</v>
          </cell>
          <cell r="N68" t="e">
            <v>#N/A</v>
          </cell>
          <cell r="O68" t="e">
            <v>#N/A</v>
          </cell>
          <cell r="P68" t="e">
            <v>#N/A</v>
          </cell>
          <cell r="Q68" t="e">
            <v>#N/A</v>
          </cell>
          <cell r="R68" t="e">
            <v>#N/A</v>
          </cell>
          <cell r="S68" t="e">
            <v>#N/A</v>
          </cell>
          <cell r="T68" t="e">
            <v>#N/A</v>
          </cell>
          <cell r="U68" t="e">
            <v>#N/A</v>
          </cell>
          <cell r="V68" t="e">
            <v>#N/A</v>
          </cell>
          <cell r="W68" t="e">
            <v>#N/A</v>
          </cell>
          <cell r="X68" t="e">
            <v>#N/A</v>
          </cell>
          <cell r="Y68" t="e">
            <v>#N/A</v>
          </cell>
          <cell r="Z68" t="e">
            <v>#N/A</v>
          </cell>
          <cell r="AA68" t="e">
            <v>#N/A</v>
          </cell>
          <cell r="AB68" t="e">
            <v>#N/A</v>
          </cell>
          <cell r="AC68" t="e">
            <v>#N/A</v>
          </cell>
          <cell r="AD68" t="e">
            <v>#N/A</v>
          </cell>
          <cell r="AE68" t="e">
            <v>#N/A</v>
          </cell>
          <cell r="AF68" t="e">
            <v>#N/A</v>
          </cell>
          <cell r="AG68" t="e">
            <v>#N/A</v>
          </cell>
          <cell r="AH68" t="e">
            <v>#N/A</v>
          </cell>
          <cell r="AI68" t="e">
            <v>#N/A</v>
          </cell>
          <cell r="AJ68" t="e">
            <v>#N/A</v>
          </cell>
          <cell r="AK68" t="e">
            <v>#N/A</v>
          </cell>
          <cell r="AL68" t="e">
            <v>#N/A</v>
          </cell>
          <cell r="AM68" t="e">
            <v>#N/A</v>
          </cell>
          <cell r="AN68" t="e">
            <v>#N/A</v>
          </cell>
          <cell r="AO68" t="e">
            <v>#N/A</v>
          </cell>
          <cell r="AP68" t="e">
            <v>#N/A</v>
          </cell>
          <cell r="AQ68" t="e">
            <v>#N/A</v>
          </cell>
          <cell r="AR68" t="e">
            <v>#N/A</v>
          </cell>
          <cell r="AS68" t="e">
            <v>#N/A</v>
          </cell>
          <cell r="AT68" t="e">
            <v>#N/A</v>
          </cell>
          <cell r="AU68" t="e">
            <v>#N/A</v>
          </cell>
          <cell r="AV68" t="e">
            <v>#N/A</v>
          </cell>
        </row>
        <row r="69">
          <cell r="H69" t="e">
            <v>#N/A</v>
          </cell>
          <cell r="I69" t="e">
            <v>#N/A</v>
          </cell>
          <cell r="J69" t="e">
            <v>#N/A</v>
          </cell>
          <cell r="K69" t="e">
            <v>#N/A</v>
          </cell>
          <cell r="L69" t="e">
            <v>#N/A</v>
          </cell>
          <cell r="M69" t="e">
            <v>#N/A</v>
          </cell>
          <cell r="N69" t="e">
            <v>#N/A</v>
          </cell>
          <cell r="O69" t="e">
            <v>#N/A</v>
          </cell>
          <cell r="P69" t="e">
            <v>#N/A</v>
          </cell>
          <cell r="Q69" t="e">
            <v>#N/A</v>
          </cell>
          <cell r="R69" t="e">
            <v>#N/A</v>
          </cell>
          <cell r="S69" t="e">
            <v>#N/A</v>
          </cell>
          <cell r="T69" t="e">
            <v>#N/A</v>
          </cell>
          <cell r="U69" t="e">
            <v>#N/A</v>
          </cell>
          <cell r="V69" t="e">
            <v>#N/A</v>
          </cell>
          <cell r="W69" t="e">
            <v>#N/A</v>
          </cell>
          <cell r="X69" t="e">
            <v>#N/A</v>
          </cell>
          <cell r="Y69" t="e">
            <v>#N/A</v>
          </cell>
          <cell r="Z69" t="e">
            <v>#N/A</v>
          </cell>
          <cell r="AA69" t="e">
            <v>#N/A</v>
          </cell>
          <cell r="AB69" t="e">
            <v>#N/A</v>
          </cell>
          <cell r="AC69" t="e">
            <v>#N/A</v>
          </cell>
          <cell r="AD69" t="e">
            <v>#N/A</v>
          </cell>
          <cell r="AE69" t="e">
            <v>#N/A</v>
          </cell>
          <cell r="AF69" t="e">
            <v>#N/A</v>
          </cell>
          <cell r="AG69" t="e">
            <v>#N/A</v>
          </cell>
          <cell r="AH69" t="e">
            <v>#N/A</v>
          </cell>
          <cell r="AI69" t="e">
            <v>#N/A</v>
          </cell>
          <cell r="AJ69" t="e">
            <v>#N/A</v>
          </cell>
          <cell r="AK69" t="e">
            <v>#N/A</v>
          </cell>
          <cell r="AL69" t="e">
            <v>#N/A</v>
          </cell>
          <cell r="AM69" t="e">
            <v>#N/A</v>
          </cell>
          <cell r="AN69" t="e">
            <v>#N/A</v>
          </cell>
          <cell r="AO69" t="e">
            <v>#N/A</v>
          </cell>
          <cell r="AP69" t="e">
            <v>#N/A</v>
          </cell>
          <cell r="AQ69" t="e">
            <v>#N/A</v>
          </cell>
          <cell r="AR69" t="e">
            <v>#N/A</v>
          </cell>
          <cell r="AS69" t="e">
            <v>#N/A</v>
          </cell>
          <cell r="AT69" t="e">
            <v>#N/A</v>
          </cell>
          <cell r="AU69" t="e">
            <v>#N/A</v>
          </cell>
          <cell r="AV69" t="e">
            <v>#N/A</v>
          </cell>
        </row>
        <row r="70">
          <cell r="H70" t="e">
            <v>#N/A</v>
          </cell>
          <cell r="I70" t="e">
            <v>#N/A</v>
          </cell>
          <cell r="J70" t="e">
            <v>#N/A</v>
          </cell>
          <cell r="K70" t="e">
            <v>#N/A</v>
          </cell>
          <cell r="L70" t="e">
            <v>#N/A</v>
          </cell>
          <cell r="M70" t="e">
            <v>#N/A</v>
          </cell>
          <cell r="N70" t="e">
            <v>#N/A</v>
          </cell>
          <cell r="O70" t="e">
            <v>#N/A</v>
          </cell>
          <cell r="P70" t="e">
            <v>#N/A</v>
          </cell>
          <cell r="Q70" t="e">
            <v>#N/A</v>
          </cell>
          <cell r="R70" t="e">
            <v>#N/A</v>
          </cell>
          <cell r="S70" t="e">
            <v>#N/A</v>
          </cell>
          <cell r="T70" t="e">
            <v>#N/A</v>
          </cell>
          <cell r="U70" t="e">
            <v>#N/A</v>
          </cell>
          <cell r="V70" t="e">
            <v>#N/A</v>
          </cell>
          <cell r="W70" t="e">
            <v>#N/A</v>
          </cell>
          <cell r="X70" t="e">
            <v>#N/A</v>
          </cell>
          <cell r="Y70" t="e">
            <v>#N/A</v>
          </cell>
          <cell r="Z70" t="e">
            <v>#N/A</v>
          </cell>
          <cell r="AA70" t="e">
            <v>#N/A</v>
          </cell>
          <cell r="AB70" t="e">
            <v>#N/A</v>
          </cell>
          <cell r="AC70" t="e">
            <v>#N/A</v>
          </cell>
          <cell r="AD70" t="e">
            <v>#N/A</v>
          </cell>
          <cell r="AE70" t="e">
            <v>#N/A</v>
          </cell>
          <cell r="AF70" t="e">
            <v>#N/A</v>
          </cell>
          <cell r="AG70" t="e">
            <v>#N/A</v>
          </cell>
          <cell r="AH70" t="e">
            <v>#N/A</v>
          </cell>
          <cell r="AI70" t="e">
            <v>#N/A</v>
          </cell>
          <cell r="AJ70" t="e">
            <v>#N/A</v>
          </cell>
          <cell r="AK70" t="e">
            <v>#N/A</v>
          </cell>
          <cell r="AL70" t="e">
            <v>#N/A</v>
          </cell>
          <cell r="AM70" t="e">
            <v>#N/A</v>
          </cell>
          <cell r="AN70" t="e">
            <v>#N/A</v>
          </cell>
          <cell r="AO70" t="e">
            <v>#N/A</v>
          </cell>
          <cell r="AP70" t="e">
            <v>#N/A</v>
          </cell>
          <cell r="AQ70" t="e">
            <v>#N/A</v>
          </cell>
          <cell r="AR70" t="e">
            <v>#N/A</v>
          </cell>
          <cell r="AS70" t="e">
            <v>#N/A</v>
          </cell>
          <cell r="AT70" t="e">
            <v>#N/A</v>
          </cell>
          <cell r="AU70" t="e">
            <v>#N/A</v>
          </cell>
          <cell r="AV70" t="e">
            <v>#N/A</v>
          </cell>
        </row>
        <row r="71">
          <cell r="H71" t="e">
            <v>#N/A</v>
          </cell>
          <cell r="I71" t="e">
            <v>#N/A</v>
          </cell>
          <cell r="J71" t="e">
            <v>#N/A</v>
          </cell>
          <cell r="K71" t="e">
            <v>#N/A</v>
          </cell>
          <cell r="L71" t="e">
            <v>#N/A</v>
          </cell>
          <cell r="M71" t="e">
            <v>#N/A</v>
          </cell>
          <cell r="N71" t="e">
            <v>#N/A</v>
          </cell>
          <cell r="O71" t="e">
            <v>#N/A</v>
          </cell>
          <cell r="P71" t="e">
            <v>#N/A</v>
          </cell>
          <cell r="Q71" t="e">
            <v>#N/A</v>
          </cell>
          <cell r="R71" t="e">
            <v>#N/A</v>
          </cell>
          <cell r="S71" t="e">
            <v>#N/A</v>
          </cell>
          <cell r="T71" t="e">
            <v>#N/A</v>
          </cell>
          <cell r="U71" t="e">
            <v>#N/A</v>
          </cell>
          <cell r="V71" t="e">
            <v>#N/A</v>
          </cell>
          <cell r="W71" t="e">
            <v>#N/A</v>
          </cell>
          <cell r="X71" t="e">
            <v>#N/A</v>
          </cell>
          <cell r="Y71" t="e">
            <v>#N/A</v>
          </cell>
          <cell r="Z71" t="e">
            <v>#N/A</v>
          </cell>
          <cell r="AA71" t="e">
            <v>#N/A</v>
          </cell>
          <cell r="AB71" t="e">
            <v>#N/A</v>
          </cell>
          <cell r="AC71" t="e">
            <v>#N/A</v>
          </cell>
          <cell r="AD71" t="e">
            <v>#N/A</v>
          </cell>
          <cell r="AE71" t="e">
            <v>#N/A</v>
          </cell>
          <cell r="AF71" t="e">
            <v>#N/A</v>
          </cell>
          <cell r="AG71" t="e">
            <v>#N/A</v>
          </cell>
          <cell r="AH71" t="e">
            <v>#N/A</v>
          </cell>
          <cell r="AI71" t="e">
            <v>#N/A</v>
          </cell>
          <cell r="AJ71" t="e">
            <v>#N/A</v>
          </cell>
          <cell r="AK71" t="e">
            <v>#N/A</v>
          </cell>
          <cell r="AL71" t="e">
            <v>#N/A</v>
          </cell>
          <cell r="AM71" t="e">
            <v>#N/A</v>
          </cell>
          <cell r="AN71" t="e">
            <v>#N/A</v>
          </cell>
          <cell r="AO71" t="e">
            <v>#N/A</v>
          </cell>
          <cell r="AP71" t="e">
            <v>#N/A</v>
          </cell>
          <cell r="AQ71" t="e">
            <v>#N/A</v>
          </cell>
          <cell r="AR71" t="e">
            <v>#N/A</v>
          </cell>
          <cell r="AS71" t="e">
            <v>#N/A</v>
          </cell>
          <cell r="AT71" t="e">
            <v>#N/A</v>
          </cell>
          <cell r="AU71" t="e">
            <v>#N/A</v>
          </cell>
          <cell r="AV71" t="e">
            <v>#N/A</v>
          </cell>
        </row>
        <row r="72">
          <cell r="H72" t="e">
            <v>#N/A</v>
          </cell>
          <cell r="I72" t="e">
            <v>#N/A</v>
          </cell>
          <cell r="J72" t="e">
            <v>#N/A</v>
          </cell>
          <cell r="K72" t="e">
            <v>#N/A</v>
          </cell>
          <cell r="L72" t="e">
            <v>#N/A</v>
          </cell>
          <cell r="M72" t="e">
            <v>#N/A</v>
          </cell>
          <cell r="N72" t="e">
            <v>#N/A</v>
          </cell>
          <cell r="O72" t="e">
            <v>#N/A</v>
          </cell>
          <cell r="P72" t="e">
            <v>#N/A</v>
          </cell>
          <cell r="Q72" t="e">
            <v>#N/A</v>
          </cell>
          <cell r="R72" t="e">
            <v>#N/A</v>
          </cell>
          <cell r="S72" t="e">
            <v>#N/A</v>
          </cell>
          <cell r="T72" t="e">
            <v>#N/A</v>
          </cell>
          <cell r="U72" t="e">
            <v>#N/A</v>
          </cell>
          <cell r="V72" t="e">
            <v>#N/A</v>
          </cell>
          <cell r="W72" t="e">
            <v>#N/A</v>
          </cell>
          <cell r="X72" t="e">
            <v>#N/A</v>
          </cell>
          <cell r="Y72" t="e">
            <v>#N/A</v>
          </cell>
          <cell r="Z72" t="e">
            <v>#N/A</v>
          </cell>
          <cell r="AA72" t="e">
            <v>#N/A</v>
          </cell>
          <cell r="AB72" t="e">
            <v>#N/A</v>
          </cell>
          <cell r="AC72" t="e">
            <v>#N/A</v>
          </cell>
          <cell r="AD72" t="e">
            <v>#N/A</v>
          </cell>
          <cell r="AE72" t="e">
            <v>#N/A</v>
          </cell>
          <cell r="AF72" t="e">
            <v>#N/A</v>
          </cell>
          <cell r="AG72" t="e">
            <v>#N/A</v>
          </cell>
          <cell r="AH72" t="e">
            <v>#N/A</v>
          </cell>
          <cell r="AI72" t="e">
            <v>#N/A</v>
          </cell>
          <cell r="AJ72" t="e">
            <v>#N/A</v>
          </cell>
          <cell r="AK72" t="e">
            <v>#N/A</v>
          </cell>
          <cell r="AL72" t="e">
            <v>#N/A</v>
          </cell>
          <cell r="AM72" t="e">
            <v>#N/A</v>
          </cell>
          <cell r="AN72" t="e">
            <v>#N/A</v>
          </cell>
          <cell r="AO72" t="e">
            <v>#N/A</v>
          </cell>
          <cell r="AP72" t="e">
            <v>#N/A</v>
          </cell>
          <cell r="AQ72" t="e">
            <v>#N/A</v>
          </cell>
          <cell r="AR72" t="e">
            <v>#N/A</v>
          </cell>
          <cell r="AS72" t="e">
            <v>#N/A</v>
          </cell>
          <cell r="AT72" t="e">
            <v>#N/A</v>
          </cell>
          <cell r="AU72" t="e">
            <v>#N/A</v>
          </cell>
          <cell r="AV72" t="e">
            <v>#N/A</v>
          </cell>
        </row>
        <row r="73">
          <cell r="H73" t="e">
            <v>#N/A</v>
          </cell>
          <cell r="I73" t="e">
            <v>#N/A</v>
          </cell>
          <cell r="J73" t="e">
            <v>#N/A</v>
          </cell>
          <cell r="K73" t="e">
            <v>#N/A</v>
          </cell>
          <cell r="L73" t="e">
            <v>#N/A</v>
          </cell>
          <cell r="M73" t="e">
            <v>#N/A</v>
          </cell>
          <cell r="N73" t="e">
            <v>#N/A</v>
          </cell>
          <cell r="O73" t="e">
            <v>#N/A</v>
          </cell>
          <cell r="P73" t="e">
            <v>#N/A</v>
          </cell>
          <cell r="Q73" t="e">
            <v>#N/A</v>
          </cell>
          <cell r="R73" t="e">
            <v>#N/A</v>
          </cell>
          <cell r="S73" t="e">
            <v>#N/A</v>
          </cell>
          <cell r="T73" t="e">
            <v>#N/A</v>
          </cell>
          <cell r="U73" t="e">
            <v>#N/A</v>
          </cell>
          <cell r="V73" t="e">
            <v>#N/A</v>
          </cell>
          <cell r="W73" t="e">
            <v>#N/A</v>
          </cell>
          <cell r="X73" t="e">
            <v>#N/A</v>
          </cell>
          <cell r="Y73" t="e">
            <v>#N/A</v>
          </cell>
          <cell r="Z73" t="e">
            <v>#N/A</v>
          </cell>
          <cell r="AA73" t="e">
            <v>#N/A</v>
          </cell>
          <cell r="AB73" t="e">
            <v>#N/A</v>
          </cell>
          <cell r="AC73" t="e">
            <v>#N/A</v>
          </cell>
          <cell r="AD73" t="e">
            <v>#N/A</v>
          </cell>
          <cell r="AE73" t="e">
            <v>#N/A</v>
          </cell>
          <cell r="AF73" t="e">
            <v>#N/A</v>
          </cell>
          <cell r="AG73" t="e">
            <v>#N/A</v>
          </cell>
          <cell r="AH73" t="e">
            <v>#N/A</v>
          </cell>
          <cell r="AI73" t="e">
            <v>#N/A</v>
          </cell>
          <cell r="AJ73" t="e">
            <v>#N/A</v>
          </cell>
          <cell r="AK73" t="e">
            <v>#N/A</v>
          </cell>
          <cell r="AL73" t="e">
            <v>#N/A</v>
          </cell>
          <cell r="AM73" t="e">
            <v>#N/A</v>
          </cell>
          <cell r="AN73" t="e">
            <v>#N/A</v>
          </cell>
          <cell r="AO73" t="e">
            <v>#N/A</v>
          </cell>
          <cell r="AP73" t="e">
            <v>#N/A</v>
          </cell>
          <cell r="AQ73" t="e">
            <v>#N/A</v>
          </cell>
          <cell r="AR73" t="e">
            <v>#N/A</v>
          </cell>
          <cell r="AS73" t="e">
            <v>#N/A</v>
          </cell>
          <cell r="AT73" t="e">
            <v>#N/A</v>
          </cell>
          <cell r="AU73" t="e">
            <v>#N/A</v>
          </cell>
          <cell r="AV73" t="e">
            <v>#N/A</v>
          </cell>
        </row>
        <row r="74">
          <cell r="H74" t="e">
            <v>#N/A</v>
          </cell>
          <cell r="I74" t="e">
            <v>#N/A</v>
          </cell>
          <cell r="J74" t="e">
            <v>#N/A</v>
          </cell>
          <cell r="K74" t="e">
            <v>#N/A</v>
          </cell>
          <cell r="L74" t="e">
            <v>#N/A</v>
          </cell>
          <cell r="M74" t="e">
            <v>#N/A</v>
          </cell>
          <cell r="N74" t="e">
            <v>#N/A</v>
          </cell>
          <cell r="O74" t="e">
            <v>#N/A</v>
          </cell>
          <cell r="P74" t="e">
            <v>#N/A</v>
          </cell>
          <cell r="Q74" t="e">
            <v>#N/A</v>
          </cell>
          <cell r="R74" t="e">
            <v>#N/A</v>
          </cell>
          <cell r="S74" t="e">
            <v>#N/A</v>
          </cell>
          <cell r="T74" t="e">
            <v>#N/A</v>
          </cell>
          <cell r="U74" t="e">
            <v>#N/A</v>
          </cell>
          <cell r="V74" t="e">
            <v>#N/A</v>
          </cell>
          <cell r="W74" t="e">
            <v>#N/A</v>
          </cell>
          <cell r="X74" t="e">
            <v>#N/A</v>
          </cell>
          <cell r="Y74" t="e">
            <v>#N/A</v>
          </cell>
          <cell r="Z74" t="e">
            <v>#N/A</v>
          </cell>
          <cell r="AA74" t="e">
            <v>#N/A</v>
          </cell>
          <cell r="AB74" t="e">
            <v>#N/A</v>
          </cell>
          <cell r="AC74" t="e">
            <v>#N/A</v>
          </cell>
          <cell r="AD74" t="e">
            <v>#N/A</v>
          </cell>
          <cell r="AE74" t="e">
            <v>#N/A</v>
          </cell>
          <cell r="AF74" t="e">
            <v>#N/A</v>
          </cell>
          <cell r="AG74" t="e">
            <v>#N/A</v>
          </cell>
          <cell r="AH74" t="e">
            <v>#N/A</v>
          </cell>
          <cell r="AI74" t="e">
            <v>#N/A</v>
          </cell>
          <cell r="AJ74" t="e">
            <v>#N/A</v>
          </cell>
          <cell r="AK74" t="e">
            <v>#N/A</v>
          </cell>
          <cell r="AL74" t="e">
            <v>#N/A</v>
          </cell>
          <cell r="AM74" t="e">
            <v>#N/A</v>
          </cell>
          <cell r="AN74" t="e">
            <v>#N/A</v>
          </cell>
          <cell r="AO74" t="e">
            <v>#N/A</v>
          </cell>
          <cell r="AP74" t="e">
            <v>#N/A</v>
          </cell>
          <cell r="AQ74" t="e">
            <v>#N/A</v>
          </cell>
          <cell r="AR74" t="e">
            <v>#N/A</v>
          </cell>
          <cell r="AS74" t="e">
            <v>#N/A</v>
          </cell>
          <cell r="AT74" t="e">
            <v>#N/A</v>
          </cell>
          <cell r="AU74" t="e">
            <v>#N/A</v>
          </cell>
          <cell r="AV74" t="e">
            <v>#N/A</v>
          </cell>
        </row>
        <row r="75">
          <cell r="H75" t="e">
            <v>#N/A</v>
          </cell>
          <cell r="I75" t="e">
            <v>#N/A</v>
          </cell>
          <cell r="J75" t="e">
            <v>#N/A</v>
          </cell>
          <cell r="K75" t="e">
            <v>#N/A</v>
          </cell>
          <cell r="L75" t="e">
            <v>#N/A</v>
          </cell>
          <cell r="M75" t="e">
            <v>#N/A</v>
          </cell>
          <cell r="N75" t="e">
            <v>#N/A</v>
          </cell>
          <cell r="O75" t="e">
            <v>#N/A</v>
          </cell>
          <cell r="P75" t="e">
            <v>#N/A</v>
          </cell>
          <cell r="Q75" t="e">
            <v>#N/A</v>
          </cell>
          <cell r="R75" t="e">
            <v>#N/A</v>
          </cell>
          <cell r="S75" t="e">
            <v>#N/A</v>
          </cell>
          <cell r="T75" t="e">
            <v>#N/A</v>
          </cell>
          <cell r="U75" t="e">
            <v>#N/A</v>
          </cell>
          <cell r="V75" t="e">
            <v>#N/A</v>
          </cell>
          <cell r="W75" t="e">
            <v>#N/A</v>
          </cell>
          <cell r="X75" t="e">
            <v>#N/A</v>
          </cell>
          <cell r="Y75" t="e">
            <v>#N/A</v>
          </cell>
          <cell r="Z75" t="e">
            <v>#N/A</v>
          </cell>
          <cell r="AA75" t="e">
            <v>#N/A</v>
          </cell>
          <cell r="AB75" t="e">
            <v>#N/A</v>
          </cell>
          <cell r="AC75" t="e">
            <v>#N/A</v>
          </cell>
          <cell r="AD75" t="e">
            <v>#N/A</v>
          </cell>
          <cell r="AE75" t="e">
            <v>#N/A</v>
          </cell>
          <cell r="AF75" t="e">
            <v>#N/A</v>
          </cell>
          <cell r="AG75" t="e">
            <v>#N/A</v>
          </cell>
          <cell r="AH75" t="e">
            <v>#N/A</v>
          </cell>
          <cell r="AI75" t="e">
            <v>#N/A</v>
          </cell>
          <cell r="AJ75" t="e">
            <v>#N/A</v>
          </cell>
          <cell r="AK75" t="e">
            <v>#N/A</v>
          </cell>
          <cell r="AL75" t="e">
            <v>#N/A</v>
          </cell>
          <cell r="AM75" t="e">
            <v>#N/A</v>
          </cell>
          <cell r="AN75" t="e">
            <v>#N/A</v>
          </cell>
          <cell r="AO75" t="e">
            <v>#N/A</v>
          </cell>
          <cell r="AP75" t="e">
            <v>#N/A</v>
          </cell>
          <cell r="AQ75" t="e">
            <v>#N/A</v>
          </cell>
          <cell r="AR75" t="e">
            <v>#N/A</v>
          </cell>
          <cell r="AS75" t="e">
            <v>#N/A</v>
          </cell>
          <cell r="AT75" t="e">
            <v>#N/A</v>
          </cell>
          <cell r="AU75" t="e">
            <v>#N/A</v>
          </cell>
          <cell r="AV75" t="e">
            <v>#N/A</v>
          </cell>
        </row>
        <row r="76">
          <cell r="H76" t="e">
            <v>#N/A</v>
          </cell>
          <cell r="I76" t="e">
            <v>#N/A</v>
          </cell>
          <cell r="J76" t="e">
            <v>#N/A</v>
          </cell>
          <cell r="K76" t="e">
            <v>#N/A</v>
          </cell>
          <cell r="L76" t="e">
            <v>#N/A</v>
          </cell>
          <cell r="M76" t="e">
            <v>#N/A</v>
          </cell>
          <cell r="N76" t="e">
            <v>#N/A</v>
          </cell>
          <cell r="O76" t="e">
            <v>#N/A</v>
          </cell>
          <cell r="P76" t="e">
            <v>#N/A</v>
          </cell>
          <cell r="Q76" t="e">
            <v>#N/A</v>
          </cell>
          <cell r="R76" t="e">
            <v>#N/A</v>
          </cell>
          <cell r="S76" t="e">
            <v>#N/A</v>
          </cell>
          <cell r="T76" t="e">
            <v>#N/A</v>
          </cell>
          <cell r="U76" t="e">
            <v>#N/A</v>
          </cell>
          <cell r="V76" t="e">
            <v>#N/A</v>
          </cell>
          <cell r="W76" t="e">
            <v>#N/A</v>
          </cell>
          <cell r="X76" t="e">
            <v>#N/A</v>
          </cell>
          <cell r="Y76" t="e">
            <v>#N/A</v>
          </cell>
          <cell r="Z76" t="e">
            <v>#N/A</v>
          </cell>
          <cell r="AA76" t="e">
            <v>#N/A</v>
          </cell>
          <cell r="AB76" t="e">
            <v>#N/A</v>
          </cell>
          <cell r="AC76" t="e">
            <v>#N/A</v>
          </cell>
          <cell r="AD76" t="e">
            <v>#N/A</v>
          </cell>
          <cell r="AE76" t="e">
            <v>#N/A</v>
          </cell>
          <cell r="AF76" t="e">
            <v>#N/A</v>
          </cell>
          <cell r="AG76" t="e">
            <v>#N/A</v>
          </cell>
          <cell r="AH76" t="e">
            <v>#N/A</v>
          </cell>
          <cell r="AI76" t="e">
            <v>#N/A</v>
          </cell>
          <cell r="AJ76" t="e">
            <v>#N/A</v>
          </cell>
          <cell r="AK76" t="e">
            <v>#N/A</v>
          </cell>
          <cell r="AL76" t="e">
            <v>#N/A</v>
          </cell>
          <cell r="AM76" t="e">
            <v>#N/A</v>
          </cell>
          <cell r="AN76" t="e">
            <v>#N/A</v>
          </cell>
          <cell r="AO76" t="e">
            <v>#N/A</v>
          </cell>
          <cell r="AP76" t="e">
            <v>#N/A</v>
          </cell>
          <cell r="AQ76" t="e">
            <v>#N/A</v>
          </cell>
          <cell r="AR76" t="e">
            <v>#N/A</v>
          </cell>
          <cell r="AS76" t="e">
            <v>#N/A</v>
          </cell>
          <cell r="AT76" t="e">
            <v>#N/A</v>
          </cell>
          <cell r="AU76" t="e">
            <v>#N/A</v>
          </cell>
          <cell r="AV76" t="e">
            <v>#N/A</v>
          </cell>
        </row>
        <row r="77">
          <cell r="H77" t="e">
            <v>#N/A</v>
          </cell>
          <cell r="I77" t="e">
            <v>#N/A</v>
          </cell>
          <cell r="J77" t="e">
            <v>#N/A</v>
          </cell>
          <cell r="K77" t="e">
            <v>#N/A</v>
          </cell>
          <cell r="L77" t="e">
            <v>#N/A</v>
          </cell>
          <cell r="M77" t="e">
            <v>#N/A</v>
          </cell>
          <cell r="N77" t="e">
            <v>#N/A</v>
          </cell>
          <cell r="O77" t="e">
            <v>#N/A</v>
          </cell>
          <cell r="P77" t="e">
            <v>#N/A</v>
          </cell>
          <cell r="Q77" t="e">
            <v>#N/A</v>
          </cell>
          <cell r="R77" t="e">
            <v>#N/A</v>
          </cell>
          <cell r="S77" t="e">
            <v>#N/A</v>
          </cell>
          <cell r="T77" t="e">
            <v>#N/A</v>
          </cell>
          <cell r="U77" t="e">
            <v>#N/A</v>
          </cell>
          <cell r="V77" t="e">
            <v>#N/A</v>
          </cell>
          <cell r="W77" t="e">
            <v>#N/A</v>
          </cell>
          <cell r="X77" t="e">
            <v>#N/A</v>
          </cell>
          <cell r="Y77" t="e">
            <v>#N/A</v>
          </cell>
          <cell r="Z77" t="e">
            <v>#N/A</v>
          </cell>
          <cell r="AA77" t="e">
            <v>#N/A</v>
          </cell>
          <cell r="AB77" t="e">
            <v>#N/A</v>
          </cell>
          <cell r="AC77" t="e">
            <v>#N/A</v>
          </cell>
          <cell r="AD77" t="e">
            <v>#N/A</v>
          </cell>
          <cell r="AE77" t="e">
            <v>#N/A</v>
          </cell>
          <cell r="AF77" t="e">
            <v>#N/A</v>
          </cell>
          <cell r="AG77" t="e">
            <v>#N/A</v>
          </cell>
          <cell r="AH77" t="e">
            <v>#N/A</v>
          </cell>
          <cell r="AI77" t="e">
            <v>#N/A</v>
          </cell>
          <cell r="AJ77" t="e">
            <v>#N/A</v>
          </cell>
          <cell r="AK77" t="e">
            <v>#N/A</v>
          </cell>
          <cell r="AL77" t="e">
            <v>#N/A</v>
          </cell>
          <cell r="AM77" t="e">
            <v>#N/A</v>
          </cell>
          <cell r="AN77" t="e">
            <v>#N/A</v>
          </cell>
          <cell r="AO77" t="e">
            <v>#N/A</v>
          </cell>
          <cell r="AP77" t="e">
            <v>#N/A</v>
          </cell>
          <cell r="AQ77" t="e">
            <v>#N/A</v>
          </cell>
          <cell r="AR77" t="e">
            <v>#N/A</v>
          </cell>
          <cell r="AS77" t="e">
            <v>#N/A</v>
          </cell>
          <cell r="AT77" t="e">
            <v>#N/A</v>
          </cell>
          <cell r="AU77" t="e">
            <v>#N/A</v>
          </cell>
          <cell r="AV77" t="e">
            <v>#N/A</v>
          </cell>
        </row>
        <row r="78">
          <cell r="H78" t="e">
            <v>#N/A</v>
          </cell>
          <cell r="I78" t="e">
            <v>#N/A</v>
          </cell>
          <cell r="J78" t="e">
            <v>#N/A</v>
          </cell>
          <cell r="K78" t="e">
            <v>#N/A</v>
          </cell>
          <cell r="L78" t="e">
            <v>#N/A</v>
          </cell>
          <cell r="M78" t="e">
            <v>#N/A</v>
          </cell>
          <cell r="N78" t="e">
            <v>#N/A</v>
          </cell>
          <cell r="O78" t="e">
            <v>#N/A</v>
          </cell>
          <cell r="P78" t="e">
            <v>#N/A</v>
          </cell>
          <cell r="Q78" t="e">
            <v>#N/A</v>
          </cell>
          <cell r="R78" t="e">
            <v>#N/A</v>
          </cell>
          <cell r="S78" t="e">
            <v>#N/A</v>
          </cell>
          <cell r="T78" t="e">
            <v>#N/A</v>
          </cell>
          <cell r="U78" t="e">
            <v>#N/A</v>
          </cell>
          <cell r="V78" t="e">
            <v>#N/A</v>
          </cell>
          <cell r="W78" t="e">
            <v>#N/A</v>
          </cell>
          <cell r="X78" t="e">
            <v>#N/A</v>
          </cell>
          <cell r="Y78" t="e">
            <v>#N/A</v>
          </cell>
          <cell r="Z78" t="e">
            <v>#N/A</v>
          </cell>
          <cell r="AA78" t="e">
            <v>#N/A</v>
          </cell>
          <cell r="AB78" t="e">
            <v>#N/A</v>
          </cell>
          <cell r="AC78" t="e">
            <v>#N/A</v>
          </cell>
          <cell r="AD78" t="e">
            <v>#N/A</v>
          </cell>
          <cell r="AE78" t="e">
            <v>#N/A</v>
          </cell>
          <cell r="AF78" t="e">
            <v>#N/A</v>
          </cell>
          <cell r="AG78" t="e">
            <v>#N/A</v>
          </cell>
          <cell r="AH78" t="e">
            <v>#N/A</v>
          </cell>
          <cell r="AI78" t="e">
            <v>#N/A</v>
          </cell>
          <cell r="AJ78" t="e">
            <v>#N/A</v>
          </cell>
          <cell r="AK78" t="e">
            <v>#N/A</v>
          </cell>
          <cell r="AL78" t="e">
            <v>#N/A</v>
          </cell>
          <cell r="AM78" t="e">
            <v>#N/A</v>
          </cell>
          <cell r="AN78" t="e">
            <v>#N/A</v>
          </cell>
          <cell r="AO78" t="e">
            <v>#N/A</v>
          </cell>
          <cell r="AP78" t="e">
            <v>#N/A</v>
          </cell>
          <cell r="AQ78" t="e">
            <v>#N/A</v>
          </cell>
          <cell r="AR78" t="e">
            <v>#N/A</v>
          </cell>
          <cell r="AS78" t="e">
            <v>#N/A</v>
          </cell>
          <cell r="AT78" t="e">
            <v>#N/A</v>
          </cell>
          <cell r="AU78" t="e">
            <v>#N/A</v>
          </cell>
          <cell r="AV78" t="e">
            <v>#N/A</v>
          </cell>
        </row>
        <row r="79">
          <cell r="H79" t="e">
            <v>#N/A</v>
          </cell>
          <cell r="I79" t="e">
            <v>#N/A</v>
          </cell>
          <cell r="J79" t="e">
            <v>#N/A</v>
          </cell>
          <cell r="K79" t="e">
            <v>#N/A</v>
          </cell>
          <cell r="L79" t="e">
            <v>#N/A</v>
          </cell>
          <cell r="M79" t="e">
            <v>#N/A</v>
          </cell>
          <cell r="N79" t="e">
            <v>#N/A</v>
          </cell>
          <cell r="O79" t="e">
            <v>#N/A</v>
          </cell>
          <cell r="P79" t="e">
            <v>#N/A</v>
          </cell>
          <cell r="Q79" t="e">
            <v>#N/A</v>
          </cell>
          <cell r="R79" t="e">
            <v>#N/A</v>
          </cell>
          <cell r="S79" t="e">
            <v>#N/A</v>
          </cell>
          <cell r="T79" t="e">
            <v>#N/A</v>
          </cell>
          <cell r="U79" t="e">
            <v>#N/A</v>
          </cell>
          <cell r="V79" t="e">
            <v>#N/A</v>
          </cell>
          <cell r="W79" t="e">
            <v>#N/A</v>
          </cell>
          <cell r="X79" t="e">
            <v>#N/A</v>
          </cell>
          <cell r="Y79" t="e">
            <v>#N/A</v>
          </cell>
          <cell r="Z79" t="e">
            <v>#N/A</v>
          </cell>
          <cell r="AA79" t="e">
            <v>#N/A</v>
          </cell>
          <cell r="AB79" t="e">
            <v>#N/A</v>
          </cell>
          <cell r="AC79" t="e">
            <v>#N/A</v>
          </cell>
          <cell r="AD79" t="e">
            <v>#N/A</v>
          </cell>
          <cell r="AE79" t="e">
            <v>#N/A</v>
          </cell>
          <cell r="AF79" t="e">
            <v>#N/A</v>
          </cell>
          <cell r="AG79" t="e">
            <v>#N/A</v>
          </cell>
          <cell r="AH79" t="e">
            <v>#N/A</v>
          </cell>
          <cell r="AI79" t="e">
            <v>#N/A</v>
          </cell>
          <cell r="AJ79" t="e">
            <v>#N/A</v>
          </cell>
          <cell r="AK79" t="e">
            <v>#N/A</v>
          </cell>
          <cell r="AL79" t="e">
            <v>#N/A</v>
          </cell>
          <cell r="AM79" t="e">
            <v>#N/A</v>
          </cell>
          <cell r="AN79" t="e">
            <v>#N/A</v>
          </cell>
          <cell r="AO79" t="e">
            <v>#N/A</v>
          </cell>
          <cell r="AP79" t="e">
            <v>#N/A</v>
          </cell>
          <cell r="AQ79" t="e">
            <v>#N/A</v>
          </cell>
          <cell r="AR79" t="e">
            <v>#N/A</v>
          </cell>
          <cell r="AS79" t="e">
            <v>#N/A</v>
          </cell>
          <cell r="AT79" t="e">
            <v>#N/A</v>
          </cell>
          <cell r="AU79" t="e">
            <v>#N/A</v>
          </cell>
          <cell r="AV79" t="e">
            <v>#N/A</v>
          </cell>
        </row>
        <row r="80">
          <cell r="H80" t="e">
            <v>#N/A</v>
          </cell>
          <cell r="I80" t="e">
            <v>#N/A</v>
          </cell>
          <cell r="J80" t="e">
            <v>#N/A</v>
          </cell>
          <cell r="K80" t="e">
            <v>#N/A</v>
          </cell>
          <cell r="L80" t="e">
            <v>#N/A</v>
          </cell>
          <cell r="M80" t="e">
            <v>#N/A</v>
          </cell>
          <cell r="N80" t="e">
            <v>#N/A</v>
          </cell>
          <cell r="O80" t="e">
            <v>#N/A</v>
          </cell>
          <cell r="P80" t="e">
            <v>#N/A</v>
          </cell>
          <cell r="Q80" t="e">
            <v>#N/A</v>
          </cell>
          <cell r="R80" t="e">
            <v>#N/A</v>
          </cell>
          <cell r="S80" t="e">
            <v>#N/A</v>
          </cell>
          <cell r="T80" t="e">
            <v>#N/A</v>
          </cell>
          <cell r="U80" t="e">
            <v>#N/A</v>
          </cell>
          <cell r="V80" t="e">
            <v>#N/A</v>
          </cell>
          <cell r="W80" t="e">
            <v>#N/A</v>
          </cell>
          <cell r="X80" t="e">
            <v>#N/A</v>
          </cell>
          <cell r="Y80" t="e">
            <v>#N/A</v>
          </cell>
          <cell r="Z80" t="e">
            <v>#N/A</v>
          </cell>
          <cell r="AA80" t="e">
            <v>#N/A</v>
          </cell>
          <cell r="AB80" t="e">
            <v>#N/A</v>
          </cell>
          <cell r="AC80" t="e">
            <v>#N/A</v>
          </cell>
          <cell r="AD80" t="e">
            <v>#N/A</v>
          </cell>
          <cell r="AE80" t="e">
            <v>#N/A</v>
          </cell>
          <cell r="AF80" t="e">
            <v>#N/A</v>
          </cell>
          <cell r="AG80" t="e">
            <v>#N/A</v>
          </cell>
          <cell r="AH80" t="e">
            <v>#N/A</v>
          </cell>
          <cell r="AI80" t="e">
            <v>#N/A</v>
          </cell>
          <cell r="AJ80" t="e">
            <v>#N/A</v>
          </cell>
          <cell r="AK80" t="e">
            <v>#N/A</v>
          </cell>
          <cell r="AL80" t="e">
            <v>#N/A</v>
          </cell>
          <cell r="AM80" t="e">
            <v>#N/A</v>
          </cell>
          <cell r="AN80" t="e">
            <v>#N/A</v>
          </cell>
          <cell r="AO80" t="e">
            <v>#N/A</v>
          </cell>
          <cell r="AP80" t="e">
            <v>#N/A</v>
          </cell>
          <cell r="AQ80" t="e">
            <v>#N/A</v>
          </cell>
          <cell r="AR80" t="e">
            <v>#N/A</v>
          </cell>
          <cell r="AS80" t="e">
            <v>#N/A</v>
          </cell>
          <cell r="AT80" t="e">
            <v>#N/A</v>
          </cell>
          <cell r="AU80" t="e">
            <v>#N/A</v>
          </cell>
          <cell r="AV80" t="e">
            <v>#N/A</v>
          </cell>
        </row>
        <row r="81">
          <cell r="H81" t="e">
            <v>#N/A</v>
          </cell>
          <cell r="I81" t="e">
            <v>#N/A</v>
          </cell>
          <cell r="J81" t="e">
            <v>#N/A</v>
          </cell>
          <cell r="K81" t="e">
            <v>#N/A</v>
          </cell>
          <cell r="L81" t="e">
            <v>#N/A</v>
          </cell>
          <cell r="M81" t="e">
            <v>#N/A</v>
          </cell>
          <cell r="N81" t="e">
            <v>#N/A</v>
          </cell>
          <cell r="O81" t="e">
            <v>#N/A</v>
          </cell>
          <cell r="P81" t="e">
            <v>#N/A</v>
          </cell>
          <cell r="Q81" t="e">
            <v>#N/A</v>
          </cell>
          <cell r="R81" t="e">
            <v>#N/A</v>
          </cell>
          <cell r="S81" t="e">
            <v>#N/A</v>
          </cell>
          <cell r="T81" t="e">
            <v>#N/A</v>
          </cell>
          <cell r="U81" t="e">
            <v>#N/A</v>
          </cell>
          <cell r="V81" t="e">
            <v>#N/A</v>
          </cell>
          <cell r="W81" t="e">
            <v>#N/A</v>
          </cell>
          <cell r="X81" t="e">
            <v>#N/A</v>
          </cell>
          <cell r="Y81" t="e">
            <v>#N/A</v>
          </cell>
          <cell r="Z81" t="e">
            <v>#N/A</v>
          </cell>
          <cell r="AA81" t="e">
            <v>#N/A</v>
          </cell>
          <cell r="AB81" t="e">
            <v>#N/A</v>
          </cell>
          <cell r="AC81" t="e">
            <v>#N/A</v>
          </cell>
          <cell r="AD81" t="e">
            <v>#N/A</v>
          </cell>
          <cell r="AE81" t="e">
            <v>#N/A</v>
          </cell>
          <cell r="AF81" t="e">
            <v>#N/A</v>
          </cell>
          <cell r="AG81" t="e">
            <v>#N/A</v>
          </cell>
          <cell r="AH81" t="e">
            <v>#N/A</v>
          </cell>
          <cell r="AI81" t="e">
            <v>#N/A</v>
          </cell>
          <cell r="AJ81" t="e">
            <v>#N/A</v>
          </cell>
          <cell r="AK81" t="e">
            <v>#N/A</v>
          </cell>
          <cell r="AL81" t="e">
            <v>#N/A</v>
          </cell>
          <cell r="AM81" t="e">
            <v>#N/A</v>
          </cell>
          <cell r="AN81" t="e">
            <v>#N/A</v>
          </cell>
          <cell r="AO81" t="e">
            <v>#N/A</v>
          </cell>
          <cell r="AP81" t="e">
            <v>#N/A</v>
          </cell>
          <cell r="AQ81" t="e">
            <v>#N/A</v>
          </cell>
          <cell r="AR81" t="e">
            <v>#N/A</v>
          </cell>
          <cell r="AS81" t="e">
            <v>#N/A</v>
          </cell>
          <cell r="AT81" t="e">
            <v>#N/A</v>
          </cell>
          <cell r="AU81" t="e">
            <v>#N/A</v>
          </cell>
          <cell r="AV81" t="e">
            <v>#N/A</v>
          </cell>
        </row>
        <row r="82">
          <cell r="H82" t="e">
            <v>#N/A</v>
          </cell>
          <cell r="I82" t="e">
            <v>#N/A</v>
          </cell>
          <cell r="J82" t="e">
            <v>#N/A</v>
          </cell>
          <cell r="K82" t="e">
            <v>#N/A</v>
          </cell>
          <cell r="L82" t="e">
            <v>#N/A</v>
          </cell>
          <cell r="M82" t="e">
            <v>#N/A</v>
          </cell>
          <cell r="N82" t="e">
            <v>#N/A</v>
          </cell>
          <cell r="O82" t="e">
            <v>#N/A</v>
          </cell>
          <cell r="P82" t="e">
            <v>#N/A</v>
          </cell>
          <cell r="Q82" t="e">
            <v>#N/A</v>
          </cell>
          <cell r="R82" t="e">
            <v>#N/A</v>
          </cell>
          <cell r="S82" t="e">
            <v>#N/A</v>
          </cell>
          <cell r="T82" t="e">
            <v>#N/A</v>
          </cell>
          <cell r="U82" t="e">
            <v>#N/A</v>
          </cell>
          <cell r="V82" t="e">
            <v>#N/A</v>
          </cell>
          <cell r="W82" t="e">
            <v>#N/A</v>
          </cell>
          <cell r="X82" t="e">
            <v>#N/A</v>
          </cell>
          <cell r="Y82" t="e">
            <v>#N/A</v>
          </cell>
          <cell r="Z82" t="e">
            <v>#N/A</v>
          </cell>
          <cell r="AA82" t="e">
            <v>#N/A</v>
          </cell>
          <cell r="AB82" t="e">
            <v>#N/A</v>
          </cell>
          <cell r="AC82" t="e">
            <v>#N/A</v>
          </cell>
          <cell r="AD82" t="e">
            <v>#N/A</v>
          </cell>
          <cell r="AE82" t="e">
            <v>#N/A</v>
          </cell>
          <cell r="AF82" t="e">
            <v>#N/A</v>
          </cell>
          <cell r="AG82" t="e">
            <v>#N/A</v>
          </cell>
          <cell r="AH82" t="e">
            <v>#N/A</v>
          </cell>
          <cell r="AI82" t="e">
            <v>#N/A</v>
          </cell>
          <cell r="AJ82" t="e">
            <v>#N/A</v>
          </cell>
          <cell r="AK82" t="e">
            <v>#N/A</v>
          </cell>
          <cell r="AL82" t="e">
            <v>#N/A</v>
          </cell>
          <cell r="AM82" t="e">
            <v>#N/A</v>
          </cell>
          <cell r="AN82" t="e">
            <v>#N/A</v>
          </cell>
          <cell r="AO82" t="e">
            <v>#N/A</v>
          </cell>
          <cell r="AP82" t="e">
            <v>#N/A</v>
          </cell>
          <cell r="AQ82" t="e">
            <v>#N/A</v>
          </cell>
          <cell r="AR82" t="e">
            <v>#N/A</v>
          </cell>
          <cell r="AS82" t="e">
            <v>#N/A</v>
          </cell>
          <cell r="AT82" t="e">
            <v>#N/A</v>
          </cell>
          <cell r="AU82" t="e">
            <v>#N/A</v>
          </cell>
          <cell r="AV82" t="e">
            <v>#N/A</v>
          </cell>
        </row>
        <row r="83">
          <cell r="H83" t="e">
            <v>#N/A</v>
          </cell>
          <cell r="I83" t="e">
            <v>#N/A</v>
          </cell>
          <cell r="J83" t="e">
            <v>#N/A</v>
          </cell>
          <cell r="K83" t="e">
            <v>#N/A</v>
          </cell>
          <cell r="L83" t="e">
            <v>#N/A</v>
          </cell>
          <cell r="M83" t="e">
            <v>#N/A</v>
          </cell>
          <cell r="N83" t="e">
            <v>#N/A</v>
          </cell>
          <cell r="O83" t="e">
            <v>#N/A</v>
          </cell>
          <cell r="P83" t="e">
            <v>#N/A</v>
          </cell>
          <cell r="Q83" t="e">
            <v>#N/A</v>
          </cell>
          <cell r="R83" t="e">
            <v>#N/A</v>
          </cell>
          <cell r="S83" t="e">
            <v>#N/A</v>
          </cell>
          <cell r="T83" t="e">
            <v>#N/A</v>
          </cell>
          <cell r="U83" t="e">
            <v>#N/A</v>
          </cell>
          <cell r="V83" t="e">
            <v>#N/A</v>
          </cell>
          <cell r="W83" t="e">
            <v>#N/A</v>
          </cell>
          <cell r="X83" t="e">
            <v>#N/A</v>
          </cell>
          <cell r="Y83" t="e">
            <v>#N/A</v>
          </cell>
          <cell r="Z83" t="e">
            <v>#N/A</v>
          </cell>
          <cell r="AA83" t="e">
            <v>#N/A</v>
          </cell>
          <cell r="AB83" t="e">
            <v>#N/A</v>
          </cell>
          <cell r="AC83" t="e">
            <v>#N/A</v>
          </cell>
          <cell r="AD83" t="e">
            <v>#N/A</v>
          </cell>
          <cell r="AE83" t="e">
            <v>#N/A</v>
          </cell>
          <cell r="AF83" t="e">
            <v>#N/A</v>
          </cell>
          <cell r="AG83" t="e">
            <v>#N/A</v>
          </cell>
          <cell r="AH83" t="e">
            <v>#N/A</v>
          </cell>
          <cell r="AI83" t="e">
            <v>#N/A</v>
          </cell>
          <cell r="AJ83" t="e">
            <v>#N/A</v>
          </cell>
          <cell r="AK83" t="e">
            <v>#N/A</v>
          </cell>
          <cell r="AL83" t="e">
            <v>#N/A</v>
          </cell>
          <cell r="AM83" t="e">
            <v>#N/A</v>
          </cell>
          <cell r="AN83" t="e">
            <v>#N/A</v>
          </cell>
          <cell r="AO83" t="e">
            <v>#N/A</v>
          </cell>
          <cell r="AP83" t="e">
            <v>#N/A</v>
          </cell>
          <cell r="AQ83" t="e">
            <v>#N/A</v>
          </cell>
          <cell r="AR83" t="e">
            <v>#N/A</v>
          </cell>
          <cell r="AS83" t="e">
            <v>#N/A</v>
          </cell>
          <cell r="AT83" t="e">
            <v>#N/A</v>
          </cell>
          <cell r="AU83" t="e">
            <v>#N/A</v>
          </cell>
          <cell r="AV83" t="e">
            <v>#N/A</v>
          </cell>
        </row>
        <row r="84">
          <cell r="H84" t="e">
            <v>#N/A</v>
          </cell>
          <cell r="I84" t="e">
            <v>#N/A</v>
          </cell>
          <cell r="J84" t="e">
            <v>#N/A</v>
          </cell>
          <cell r="K84" t="e">
            <v>#N/A</v>
          </cell>
          <cell r="L84" t="e">
            <v>#N/A</v>
          </cell>
          <cell r="M84" t="e">
            <v>#N/A</v>
          </cell>
          <cell r="N84" t="e">
            <v>#N/A</v>
          </cell>
          <cell r="O84" t="e">
            <v>#N/A</v>
          </cell>
          <cell r="P84" t="e">
            <v>#N/A</v>
          </cell>
          <cell r="Q84" t="e">
            <v>#N/A</v>
          </cell>
          <cell r="R84" t="e">
            <v>#N/A</v>
          </cell>
          <cell r="S84" t="e">
            <v>#N/A</v>
          </cell>
          <cell r="T84" t="e">
            <v>#N/A</v>
          </cell>
          <cell r="U84" t="e">
            <v>#N/A</v>
          </cell>
          <cell r="V84" t="e">
            <v>#N/A</v>
          </cell>
          <cell r="W84" t="e">
            <v>#N/A</v>
          </cell>
          <cell r="X84" t="e">
            <v>#N/A</v>
          </cell>
          <cell r="Y84" t="e">
            <v>#N/A</v>
          </cell>
          <cell r="Z84" t="e">
            <v>#N/A</v>
          </cell>
          <cell r="AA84" t="e">
            <v>#N/A</v>
          </cell>
          <cell r="AB84" t="e">
            <v>#N/A</v>
          </cell>
          <cell r="AC84" t="e">
            <v>#N/A</v>
          </cell>
          <cell r="AD84" t="e">
            <v>#N/A</v>
          </cell>
          <cell r="AE84" t="e">
            <v>#N/A</v>
          </cell>
          <cell r="AF84" t="e">
            <v>#N/A</v>
          </cell>
          <cell r="AG84" t="e">
            <v>#N/A</v>
          </cell>
          <cell r="AH84" t="e">
            <v>#N/A</v>
          </cell>
          <cell r="AI84" t="e">
            <v>#N/A</v>
          </cell>
          <cell r="AJ84" t="e">
            <v>#N/A</v>
          </cell>
          <cell r="AK84" t="e">
            <v>#N/A</v>
          </cell>
          <cell r="AL84" t="e">
            <v>#N/A</v>
          </cell>
          <cell r="AM84" t="e">
            <v>#N/A</v>
          </cell>
          <cell r="AN84" t="e">
            <v>#N/A</v>
          </cell>
          <cell r="AO84" t="e">
            <v>#N/A</v>
          </cell>
          <cell r="AP84" t="e">
            <v>#N/A</v>
          </cell>
          <cell r="AQ84" t="e">
            <v>#N/A</v>
          </cell>
          <cell r="AR84" t="e">
            <v>#N/A</v>
          </cell>
          <cell r="AS84" t="e">
            <v>#N/A</v>
          </cell>
          <cell r="AT84" t="e">
            <v>#N/A</v>
          </cell>
          <cell r="AU84" t="e">
            <v>#N/A</v>
          </cell>
          <cell r="AV84" t="e">
            <v>#N/A</v>
          </cell>
        </row>
        <row r="85">
          <cell r="H85" t="e">
            <v>#N/A</v>
          </cell>
          <cell r="I85" t="e">
            <v>#N/A</v>
          </cell>
          <cell r="J85" t="e">
            <v>#N/A</v>
          </cell>
          <cell r="K85" t="e">
            <v>#N/A</v>
          </cell>
          <cell r="L85" t="e">
            <v>#N/A</v>
          </cell>
          <cell r="M85" t="e">
            <v>#N/A</v>
          </cell>
          <cell r="N85" t="e">
            <v>#N/A</v>
          </cell>
          <cell r="O85" t="e">
            <v>#N/A</v>
          </cell>
          <cell r="P85" t="e">
            <v>#N/A</v>
          </cell>
          <cell r="Q85" t="e">
            <v>#N/A</v>
          </cell>
          <cell r="R85" t="e">
            <v>#N/A</v>
          </cell>
          <cell r="S85" t="e">
            <v>#N/A</v>
          </cell>
          <cell r="T85" t="e">
            <v>#N/A</v>
          </cell>
          <cell r="U85" t="e">
            <v>#N/A</v>
          </cell>
          <cell r="V85" t="e">
            <v>#N/A</v>
          </cell>
          <cell r="W85" t="e">
            <v>#N/A</v>
          </cell>
          <cell r="X85" t="e">
            <v>#N/A</v>
          </cell>
          <cell r="Y85" t="e">
            <v>#N/A</v>
          </cell>
          <cell r="Z85" t="e">
            <v>#N/A</v>
          </cell>
          <cell r="AA85" t="e">
            <v>#N/A</v>
          </cell>
          <cell r="AB85" t="e">
            <v>#N/A</v>
          </cell>
          <cell r="AC85" t="e">
            <v>#N/A</v>
          </cell>
          <cell r="AD85" t="e">
            <v>#N/A</v>
          </cell>
          <cell r="AE85" t="e">
            <v>#N/A</v>
          </cell>
          <cell r="AF85" t="e">
            <v>#N/A</v>
          </cell>
          <cell r="AG85" t="e">
            <v>#N/A</v>
          </cell>
          <cell r="AH85" t="e">
            <v>#N/A</v>
          </cell>
          <cell r="AI85" t="e">
            <v>#N/A</v>
          </cell>
          <cell r="AJ85" t="e">
            <v>#N/A</v>
          </cell>
          <cell r="AK85" t="e">
            <v>#N/A</v>
          </cell>
          <cell r="AL85" t="e">
            <v>#N/A</v>
          </cell>
          <cell r="AM85" t="e">
            <v>#N/A</v>
          </cell>
          <cell r="AN85" t="e">
            <v>#N/A</v>
          </cell>
          <cell r="AO85" t="e">
            <v>#N/A</v>
          </cell>
          <cell r="AP85" t="e">
            <v>#N/A</v>
          </cell>
          <cell r="AQ85" t="e">
            <v>#N/A</v>
          </cell>
          <cell r="AR85" t="e">
            <v>#N/A</v>
          </cell>
          <cell r="AS85" t="e">
            <v>#N/A</v>
          </cell>
          <cell r="AT85" t="e">
            <v>#N/A</v>
          </cell>
          <cell r="AU85" t="e">
            <v>#N/A</v>
          </cell>
          <cell r="AV85" t="e">
            <v>#N/A</v>
          </cell>
        </row>
        <row r="86">
          <cell r="H86" t="e">
            <v>#N/A</v>
          </cell>
          <cell r="I86" t="e">
            <v>#N/A</v>
          </cell>
          <cell r="J86" t="e">
            <v>#N/A</v>
          </cell>
          <cell r="K86" t="e">
            <v>#N/A</v>
          </cell>
          <cell r="L86" t="e">
            <v>#N/A</v>
          </cell>
          <cell r="M86" t="e">
            <v>#N/A</v>
          </cell>
          <cell r="N86" t="e">
            <v>#N/A</v>
          </cell>
          <cell r="O86" t="e">
            <v>#N/A</v>
          </cell>
          <cell r="P86" t="e">
            <v>#N/A</v>
          </cell>
          <cell r="Q86" t="e">
            <v>#N/A</v>
          </cell>
          <cell r="R86" t="e">
            <v>#N/A</v>
          </cell>
          <cell r="S86" t="e">
            <v>#N/A</v>
          </cell>
          <cell r="T86" t="e">
            <v>#N/A</v>
          </cell>
          <cell r="U86" t="e">
            <v>#N/A</v>
          </cell>
          <cell r="V86" t="e">
            <v>#N/A</v>
          </cell>
          <cell r="W86" t="e">
            <v>#N/A</v>
          </cell>
          <cell r="X86" t="e">
            <v>#N/A</v>
          </cell>
          <cell r="Y86" t="e">
            <v>#N/A</v>
          </cell>
          <cell r="Z86" t="e">
            <v>#N/A</v>
          </cell>
          <cell r="AA86" t="e">
            <v>#N/A</v>
          </cell>
          <cell r="AB86" t="e">
            <v>#N/A</v>
          </cell>
          <cell r="AC86" t="e">
            <v>#N/A</v>
          </cell>
          <cell r="AD86" t="e">
            <v>#N/A</v>
          </cell>
          <cell r="AE86" t="e">
            <v>#N/A</v>
          </cell>
          <cell r="AF86" t="e">
            <v>#N/A</v>
          </cell>
          <cell r="AG86" t="e">
            <v>#N/A</v>
          </cell>
          <cell r="AH86" t="e">
            <v>#N/A</v>
          </cell>
          <cell r="AI86" t="e">
            <v>#N/A</v>
          </cell>
          <cell r="AJ86" t="e">
            <v>#N/A</v>
          </cell>
          <cell r="AK86" t="e">
            <v>#N/A</v>
          </cell>
          <cell r="AL86" t="e">
            <v>#N/A</v>
          </cell>
          <cell r="AM86" t="e">
            <v>#N/A</v>
          </cell>
          <cell r="AN86" t="e">
            <v>#N/A</v>
          </cell>
          <cell r="AO86" t="e">
            <v>#N/A</v>
          </cell>
          <cell r="AP86" t="e">
            <v>#N/A</v>
          </cell>
          <cell r="AQ86" t="e">
            <v>#N/A</v>
          </cell>
          <cell r="AR86" t="e">
            <v>#N/A</v>
          </cell>
          <cell r="AS86" t="e">
            <v>#N/A</v>
          </cell>
          <cell r="AT86" t="e">
            <v>#N/A</v>
          </cell>
          <cell r="AU86" t="e">
            <v>#N/A</v>
          </cell>
          <cell r="AV86" t="e">
            <v>#N/A</v>
          </cell>
        </row>
        <row r="87">
          <cell r="H87" t="e">
            <v>#N/A</v>
          </cell>
          <cell r="I87" t="e">
            <v>#N/A</v>
          </cell>
          <cell r="J87" t="e">
            <v>#N/A</v>
          </cell>
          <cell r="K87" t="e">
            <v>#N/A</v>
          </cell>
          <cell r="L87" t="e">
            <v>#N/A</v>
          </cell>
          <cell r="M87" t="e">
            <v>#N/A</v>
          </cell>
          <cell r="N87" t="e">
            <v>#N/A</v>
          </cell>
          <cell r="O87" t="e">
            <v>#N/A</v>
          </cell>
          <cell r="P87" t="e">
            <v>#N/A</v>
          </cell>
          <cell r="Q87" t="e">
            <v>#N/A</v>
          </cell>
          <cell r="R87" t="e">
            <v>#N/A</v>
          </cell>
          <cell r="S87" t="e">
            <v>#N/A</v>
          </cell>
          <cell r="T87" t="e">
            <v>#N/A</v>
          </cell>
          <cell r="U87" t="e">
            <v>#N/A</v>
          </cell>
          <cell r="V87" t="e">
            <v>#N/A</v>
          </cell>
          <cell r="W87" t="e">
            <v>#N/A</v>
          </cell>
          <cell r="X87" t="e">
            <v>#N/A</v>
          </cell>
          <cell r="Y87" t="e">
            <v>#N/A</v>
          </cell>
          <cell r="Z87" t="e">
            <v>#N/A</v>
          </cell>
          <cell r="AA87" t="e">
            <v>#N/A</v>
          </cell>
          <cell r="AB87" t="e">
            <v>#N/A</v>
          </cell>
          <cell r="AC87" t="e">
            <v>#N/A</v>
          </cell>
          <cell r="AD87" t="e">
            <v>#N/A</v>
          </cell>
          <cell r="AE87" t="e">
            <v>#N/A</v>
          </cell>
          <cell r="AF87" t="e">
            <v>#N/A</v>
          </cell>
          <cell r="AG87" t="e">
            <v>#N/A</v>
          </cell>
          <cell r="AH87" t="e">
            <v>#N/A</v>
          </cell>
          <cell r="AI87" t="e">
            <v>#N/A</v>
          </cell>
          <cell r="AJ87" t="e">
            <v>#N/A</v>
          </cell>
          <cell r="AK87" t="e">
            <v>#N/A</v>
          </cell>
          <cell r="AL87" t="e">
            <v>#N/A</v>
          </cell>
          <cell r="AM87" t="e">
            <v>#N/A</v>
          </cell>
          <cell r="AN87" t="e">
            <v>#N/A</v>
          </cell>
          <cell r="AO87" t="e">
            <v>#N/A</v>
          </cell>
          <cell r="AP87" t="e">
            <v>#N/A</v>
          </cell>
          <cell r="AQ87" t="e">
            <v>#N/A</v>
          </cell>
          <cell r="AR87" t="e">
            <v>#N/A</v>
          </cell>
          <cell r="AS87" t="e">
            <v>#N/A</v>
          </cell>
          <cell r="AT87" t="e">
            <v>#N/A</v>
          </cell>
          <cell r="AU87" t="e">
            <v>#N/A</v>
          </cell>
          <cell r="AV87" t="e">
            <v>#N/A</v>
          </cell>
        </row>
        <row r="88">
          <cell r="H88" t="e">
            <v>#N/A</v>
          </cell>
          <cell r="I88" t="e">
            <v>#N/A</v>
          </cell>
          <cell r="J88" t="e">
            <v>#N/A</v>
          </cell>
          <cell r="K88" t="e">
            <v>#N/A</v>
          </cell>
          <cell r="L88" t="e">
            <v>#N/A</v>
          </cell>
          <cell r="M88" t="e">
            <v>#N/A</v>
          </cell>
          <cell r="N88" t="e">
            <v>#N/A</v>
          </cell>
          <cell r="O88" t="e">
            <v>#N/A</v>
          </cell>
          <cell r="P88" t="e">
            <v>#N/A</v>
          </cell>
          <cell r="Q88" t="e">
            <v>#N/A</v>
          </cell>
          <cell r="R88" t="e">
            <v>#N/A</v>
          </cell>
          <cell r="S88" t="e">
            <v>#N/A</v>
          </cell>
          <cell r="T88" t="e">
            <v>#N/A</v>
          </cell>
          <cell r="U88" t="e">
            <v>#N/A</v>
          </cell>
          <cell r="V88" t="e">
            <v>#N/A</v>
          </cell>
          <cell r="W88" t="e">
            <v>#N/A</v>
          </cell>
          <cell r="X88" t="e">
            <v>#N/A</v>
          </cell>
          <cell r="Y88" t="e">
            <v>#N/A</v>
          </cell>
          <cell r="Z88" t="e">
            <v>#N/A</v>
          </cell>
          <cell r="AA88" t="e">
            <v>#N/A</v>
          </cell>
          <cell r="AB88" t="e">
            <v>#N/A</v>
          </cell>
          <cell r="AC88" t="e">
            <v>#N/A</v>
          </cell>
          <cell r="AD88" t="e">
            <v>#N/A</v>
          </cell>
          <cell r="AE88" t="e">
            <v>#N/A</v>
          </cell>
          <cell r="AF88" t="e">
            <v>#N/A</v>
          </cell>
          <cell r="AG88" t="e">
            <v>#N/A</v>
          </cell>
          <cell r="AH88" t="e">
            <v>#N/A</v>
          </cell>
          <cell r="AI88" t="e">
            <v>#N/A</v>
          </cell>
          <cell r="AJ88" t="e">
            <v>#N/A</v>
          </cell>
          <cell r="AK88" t="e">
            <v>#N/A</v>
          </cell>
          <cell r="AL88" t="e">
            <v>#N/A</v>
          </cell>
          <cell r="AM88" t="e">
            <v>#N/A</v>
          </cell>
          <cell r="AN88" t="e">
            <v>#N/A</v>
          </cell>
          <cell r="AO88" t="e">
            <v>#N/A</v>
          </cell>
          <cell r="AP88" t="e">
            <v>#N/A</v>
          </cell>
          <cell r="AQ88" t="e">
            <v>#N/A</v>
          </cell>
          <cell r="AR88" t="e">
            <v>#N/A</v>
          </cell>
          <cell r="AS88" t="e">
            <v>#N/A</v>
          </cell>
          <cell r="AT88" t="e">
            <v>#N/A</v>
          </cell>
          <cell r="AU88" t="e">
            <v>#N/A</v>
          </cell>
          <cell r="AV88" t="e">
            <v>#N/A</v>
          </cell>
        </row>
        <row r="89">
          <cell r="H89" t="e">
            <v>#N/A</v>
          </cell>
          <cell r="I89" t="e">
            <v>#N/A</v>
          </cell>
          <cell r="J89" t="e">
            <v>#N/A</v>
          </cell>
          <cell r="K89" t="e">
            <v>#N/A</v>
          </cell>
          <cell r="L89" t="e">
            <v>#N/A</v>
          </cell>
          <cell r="M89" t="e">
            <v>#N/A</v>
          </cell>
          <cell r="N89" t="e">
            <v>#N/A</v>
          </cell>
          <cell r="O89" t="e">
            <v>#N/A</v>
          </cell>
          <cell r="P89" t="e">
            <v>#N/A</v>
          </cell>
          <cell r="Q89" t="e">
            <v>#N/A</v>
          </cell>
          <cell r="R89" t="e">
            <v>#N/A</v>
          </cell>
          <cell r="S89" t="e">
            <v>#N/A</v>
          </cell>
          <cell r="T89" t="e">
            <v>#N/A</v>
          </cell>
          <cell r="U89" t="e">
            <v>#N/A</v>
          </cell>
          <cell r="V89" t="e">
            <v>#N/A</v>
          </cell>
          <cell r="W89" t="e">
            <v>#N/A</v>
          </cell>
          <cell r="X89" t="e">
            <v>#N/A</v>
          </cell>
          <cell r="Y89" t="e">
            <v>#N/A</v>
          </cell>
          <cell r="Z89" t="e">
            <v>#N/A</v>
          </cell>
          <cell r="AA89" t="e">
            <v>#N/A</v>
          </cell>
          <cell r="AB89" t="e">
            <v>#N/A</v>
          </cell>
          <cell r="AC89" t="e">
            <v>#N/A</v>
          </cell>
          <cell r="AD89" t="e">
            <v>#N/A</v>
          </cell>
          <cell r="AE89" t="e">
            <v>#N/A</v>
          </cell>
          <cell r="AF89" t="e">
            <v>#N/A</v>
          </cell>
          <cell r="AG89" t="e">
            <v>#N/A</v>
          </cell>
          <cell r="AH89" t="e">
            <v>#N/A</v>
          </cell>
          <cell r="AI89" t="e">
            <v>#N/A</v>
          </cell>
          <cell r="AJ89" t="e">
            <v>#N/A</v>
          </cell>
          <cell r="AK89" t="e">
            <v>#N/A</v>
          </cell>
          <cell r="AL89" t="e">
            <v>#N/A</v>
          </cell>
          <cell r="AM89" t="e">
            <v>#N/A</v>
          </cell>
          <cell r="AN89" t="e">
            <v>#N/A</v>
          </cell>
          <cell r="AO89" t="e">
            <v>#N/A</v>
          </cell>
          <cell r="AP89" t="e">
            <v>#N/A</v>
          </cell>
          <cell r="AQ89" t="e">
            <v>#N/A</v>
          </cell>
          <cell r="AR89" t="e">
            <v>#N/A</v>
          </cell>
          <cell r="AS89" t="e">
            <v>#N/A</v>
          </cell>
          <cell r="AT89" t="e">
            <v>#N/A</v>
          </cell>
          <cell r="AU89" t="e">
            <v>#N/A</v>
          </cell>
          <cell r="AV89" t="e">
            <v>#N/A</v>
          </cell>
        </row>
        <row r="90">
          <cell r="H90" t="e">
            <v>#N/A</v>
          </cell>
          <cell r="I90" t="e">
            <v>#N/A</v>
          </cell>
          <cell r="J90" t="e">
            <v>#N/A</v>
          </cell>
          <cell r="K90" t="e">
            <v>#N/A</v>
          </cell>
          <cell r="L90" t="e">
            <v>#N/A</v>
          </cell>
          <cell r="M90" t="e">
            <v>#N/A</v>
          </cell>
          <cell r="N90" t="e">
            <v>#N/A</v>
          </cell>
          <cell r="O90" t="e">
            <v>#N/A</v>
          </cell>
          <cell r="P90" t="e">
            <v>#N/A</v>
          </cell>
          <cell r="Q90" t="e">
            <v>#N/A</v>
          </cell>
          <cell r="R90" t="e">
            <v>#N/A</v>
          </cell>
          <cell r="S90" t="e">
            <v>#N/A</v>
          </cell>
          <cell r="T90" t="e">
            <v>#N/A</v>
          </cell>
          <cell r="U90" t="e">
            <v>#N/A</v>
          </cell>
          <cell r="V90" t="e">
            <v>#N/A</v>
          </cell>
          <cell r="W90" t="e">
            <v>#N/A</v>
          </cell>
          <cell r="X90" t="e">
            <v>#N/A</v>
          </cell>
          <cell r="Y90" t="e">
            <v>#N/A</v>
          </cell>
          <cell r="Z90" t="e">
            <v>#N/A</v>
          </cell>
          <cell r="AA90" t="e">
            <v>#N/A</v>
          </cell>
          <cell r="AB90" t="e">
            <v>#N/A</v>
          </cell>
          <cell r="AC90" t="e">
            <v>#N/A</v>
          </cell>
          <cell r="AD90" t="e">
            <v>#N/A</v>
          </cell>
          <cell r="AE90" t="e">
            <v>#N/A</v>
          </cell>
          <cell r="AF90" t="e">
            <v>#N/A</v>
          </cell>
          <cell r="AG90" t="e">
            <v>#N/A</v>
          </cell>
          <cell r="AH90" t="e">
            <v>#N/A</v>
          </cell>
          <cell r="AI90" t="e">
            <v>#N/A</v>
          </cell>
          <cell r="AJ90" t="e">
            <v>#N/A</v>
          </cell>
          <cell r="AK90" t="e">
            <v>#N/A</v>
          </cell>
          <cell r="AL90" t="e">
            <v>#N/A</v>
          </cell>
          <cell r="AM90" t="e">
            <v>#N/A</v>
          </cell>
          <cell r="AN90" t="e">
            <v>#N/A</v>
          </cell>
          <cell r="AO90" t="e">
            <v>#N/A</v>
          </cell>
          <cell r="AP90" t="e">
            <v>#N/A</v>
          </cell>
          <cell r="AQ90" t="e">
            <v>#N/A</v>
          </cell>
          <cell r="AR90" t="e">
            <v>#N/A</v>
          </cell>
          <cell r="AS90" t="e">
            <v>#N/A</v>
          </cell>
          <cell r="AT90" t="e">
            <v>#N/A</v>
          </cell>
          <cell r="AU90" t="e">
            <v>#N/A</v>
          </cell>
          <cell r="AV90" t="e">
            <v>#N/A</v>
          </cell>
        </row>
        <row r="91">
          <cell r="H91" t="e">
            <v>#N/A</v>
          </cell>
          <cell r="I91" t="e">
            <v>#N/A</v>
          </cell>
          <cell r="J91" t="e">
            <v>#N/A</v>
          </cell>
          <cell r="K91" t="e">
            <v>#N/A</v>
          </cell>
          <cell r="L91" t="e">
            <v>#N/A</v>
          </cell>
          <cell r="M91" t="e">
            <v>#N/A</v>
          </cell>
          <cell r="N91" t="e">
            <v>#N/A</v>
          </cell>
          <cell r="O91" t="e">
            <v>#N/A</v>
          </cell>
          <cell r="P91" t="e">
            <v>#N/A</v>
          </cell>
          <cell r="Q91" t="e">
            <v>#N/A</v>
          </cell>
          <cell r="R91" t="e">
            <v>#N/A</v>
          </cell>
          <cell r="S91" t="e">
            <v>#N/A</v>
          </cell>
          <cell r="T91" t="e">
            <v>#N/A</v>
          </cell>
          <cell r="U91" t="e">
            <v>#N/A</v>
          </cell>
          <cell r="V91" t="e">
            <v>#N/A</v>
          </cell>
          <cell r="W91" t="e">
            <v>#N/A</v>
          </cell>
          <cell r="X91" t="e">
            <v>#N/A</v>
          </cell>
          <cell r="Y91" t="e">
            <v>#N/A</v>
          </cell>
          <cell r="Z91" t="e">
            <v>#N/A</v>
          </cell>
          <cell r="AA91" t="e">
            <v>#N/A</v>
          </cell>
          <cell r="AB91" t="e">
            <v>#N/A</v>
          </cell>
          <cell r="AC91" t="e">
            <v>#N/A</v>
          </cell>
          <cell r="AD91" t="e">
            <v>#N/A</v>
          </cell>
          <cell r="AE91" t="e">
            <v>#N/A</v>
          </cell>
          <cell r="AF91" t="e">
            <v>#N/A</v>
          </cell>
          <cell r="AG91" t="e">
            <v>#N/A</v>
          </cell>
          <cell r="AH91" t="e">
            <v>#N/A</v>
          </cell>
          <cell r="AI91" t="e">
            <v>#N/A</v>
          </cell>
          <cell r="AJ91" t="e">
            <v>#N/A</v>
          </cell>
          <cell r="AK91" t="e">
            <v>#N/A</v>
          </cell>
          <cell r="AL91" t="e">
            <v>#N/A</v>
          </cell>
          <cell r="AM91" t="e">
            <v>#N/A</v>
          </cell>
          <cell r="AN91" t="e">
            <v>#N/A</v>
          </cell>
          <cell r="AO91" t="e">
            <v>#N/A</v>
          </cell>
          <cell r="AP91" t="e">
            <v>#N/A</v>
          </cell>
          <cell r="AQ91" t="e">
            <v>#N/A</v>
          </cell>
          <cell r="AR91" t="e">
            <v>#N/A</v>
          </cell>
          <cell r="AS91" t="e">
            <v>#N/A</v>
          </cell>
          <cell r="AT91" t="e">
            <v>#N/A</v>
          </cell>
          <cell r="AU91" t="e">
            <v>#N/A</v>
          </cell>
          <cell r="AV91" t="e">
            <v>#N/A</v>
          </cell>
        </row>
        <row r="92">
          <cell r="H92" t="e">
            <v>#N/A</v>
          </cell>
          <cell r="I92" t="e">
            <v>#N/A</v>
          </cell>
          <cell r="J92" t="e">
            <v>#N/A</v>
          </cell>
          <cell r="K92" t="e">
            <v>#N/A</v>
          </cell>
          <cell r="L92" t="e">
            <v>#N/A</v>
          </cell>
          <cell r="M92" t="e">
            <v>#N/A</v>
          </cell>
          <cell r="N92" t="e">
            <v>#N/A</v>
          </cell>
          <cell r="O92" t="e">
            <v>#N/A</v>
          </cell>
          <cell r="P92" t="e">
            <v>#N/A</v>
          </cell>
          <cell r="Q92" t="e">
            <v>#N/A</v>
          </cell>
          <cell r="R92" t="e">
            <v>#N/A</v>
          </cell>
          <cell r="S92" t="e">
            <v>#N/A</v>
          </cell>
          <cell r="T92" t="e">
            <v>#N/A</v>
          </cell>
          <cell r="U92" t="e">
            <v>#N/A</v>
          </cell>
          <cell r="V92" t="e">
            <v>#N/A</v>
          </cell>
          <cell r="W92" t="e">
            <v>#N/A</v>
          </cell>
          <cell r="X92" t="e">
            <v>#N/A</v>
          </cell>
          <cell r="Y92" t="e">
            <v>#N/A</v>
          </cell>
          <cell r="Z92" t="e">
            <v>#N/A</v>
          </cell>
          <cell r="AA92" t="e">
            <v>#N/A</v>
          </cell>
          <cell r="AB92" t="e">
            <v>#N/A</v>
          </cell>
          <cell r="AC92" t="e">
            <v>#N/A</v>
          </cell>
          <cell r="AD92" t="e">
            <v>#N/A</v>
          </cell>
          <cell r="AE92" t="e">
            <v>#N/A</v>
          </cell>
          <cell r="AF92" t="e">
            <v>#N/A</v>
          </cell>
          <cell r="AG92" t="e">
            <v>#N/A</v>
          </cell>
          <cell r="AH92" t="e">
            <v>#N/A</v>
          </cell>
          <cell r="AI92" t="e">
            <v>#N/A</v>
          </cell>
          <cell r="AJ92" t="e">
            <v>#N/A</v>
          </cell>
          <cell r="AK92" t="e">
            <v>#N/A</v>
          </cell>
          <cell r="AL92" t="e">
            <v>#N/A</v>
          </cell>
          <cell r="AM92" t="e">
            <v>#N/A</v>
          </cell>
          <cell r="AN92" t="e">
            <v>#N/A</v>
          </cell>
          <cell r="AO92" t="e">
            <v>#N/A</v>
          </cell>
          <cell r="AP92" t="e">
            <v>#N/A</v>
          </cell>
          <cell r="AQ92" t="e">
            <v>#N/A</v>
          </cell>
          <cell r="AR92" t="e">
            <v>#N/A</v>
          </cell>
          <cell r="AS92" t="e">
            <v>#N/A</v>
          </cell>
          <cell r="AT92" t="e">
            <v>#N/A</v>
          </cell>
          <cell r="AU92" t="e">
            <v>#N/A</v>
          </cell>
          <cell r="AV92" t="e">
            <v>#N/A</v>
          </cell>
        </row>
        <row r="93">
          <cell r="H93" t="e">
            <v>#N/A</v>
          </cell>
          <cell r="I93" t="e">
            <v>#N/A</v>
          </cell>
          <cell r="J93" t="e">
            <v>#N/A</v>
          </cell>
          <cell r="K93" t="e">
            <v>#N/A</v>
          </cell>
          <cell r="L93" t="e">
            <v>#N/A</v>
          </cell>
          <cell r="M93" t="e">
            <v>#N/A</v>
          </cell>
          <cell r="N93" t="e">
            <v>#N/A</v>
          </cell>
          <cell r="O93" t="e">
            <v>#N/A</v>
          </cell>
          <cell r="P93" t="e">
            <v>#N/A</v>
          </cell>
          <cell r="Q93" t="e">
            <v>#N/A</v>
          </cell>
          <cell r="R93" t="e">
            <v>#N/A</v>
          </cell>
          <cell r="S93" t="e">
            <v>#N/A</v>
          </cell>
          <cell r="T93" t="e">
            <v>#N/A</v>
          </cell>
          <cell r="U93" t="e">
            <v>#N/A</v>
          </cell>
          <cell r="V93" t="e">
            <v>#N/A</v>
          </cell>
          <cell r="W93" t="e">
            <v>#N/A</v>
          </cell>
          <cell r="X93" t="e">
            <v>#N/A</v>
          </cell>
          <cell r="Y93" t="e">
            <v>#N/A</v>
          </cell>
          <cell r="Z93" t="e">
            <v>#N/A</v>
          </cell>
          <cell r="AA93" t="e">
            <v>#N/A</v>
          </cell>
          <cell r="AB93" t="e">
            <v>#N/A</v>
          </cell>
          <cell r="AC93" t="e">
            <v>#N/A</v>
          </cell>
          <cell r="AD93" t="e">
            <v>#N/A</v>
          </cell>
          <cell r="AE93" t="e">
            <v>#N/A</v>
          </cell>
          <cell r="AF93" t="e">
            <v>#N/A</v>
          </cell>
          <cell r="AG93" t="e">
            <v>#N/A</v>
          </cell>
          <cell r="AH93" t="e">
            <v>#N/A</v>
          </cell>
          <cell r="AI93" t="e">
            <v>#N/A</v>
          </cell>
          <cell r="AJ93" t="e">
            <v>#N/A</v>
          </cell>
          <cell r="AK93" t="e">
            <v>#N/A</v>
          </cell>
          <cell r="AL93" t="e">
            <v>#N/A</v>
          </cell>
          <cell r="AM93" t="e">
            <v>#N/A</v>
          </cell>
          <cell r="AN93" t="e">
            <v>#N/A</v>
          </cell>
          <cell r="AO93" t="e">
            <v>#N/A</v>
          </cell>
          <cell r="AP93" t="e">
            <v>#N/A</v>
          </cell>
          <cell r="AQ93" t="e">
            <v>#N/A</v>
          </cell>
          <cell r="AR93" t="e">
            <v>#N/A</v>
          </cell>
          <cell r="AS93" t="e">
            <v>#N/A</v>
          </cell>
          <cell r="AT93" t="e">
            <v>#N/A</v>
          </cell>
          <cell r="AU93" t="e">
            <v>#N/A</v>
          </cell>
          <cell r="AV93" t="e">
            <v>#N/A</v>
          </cell>
        </row>
        <row r="94">
          <cell r="H94" t="e">
            <v>#N/A</v>
          </cell>
          <cell r="I94" t="e">
            <v>#N/A</v>
          </cell>
          <cell r="J94" t="e">
            <v>#N/A</v>
          </cell>
          <cell r="K94" t="e">
            <v>#N/A</v>
          </cell>
          <cell r="L94" t="e">
            <v>#N/A</v>
          </cell>
          <cell r="M94" t="e">
            <v>#N/A</v>
          </cell>
          <cell r="N94" t="e">
            <v>#N/A</v>
          </cell>
          <cell r="O94" t="e">
            <v>#N/A</v>
          </cell>
          <cell r="P94" t="e">
            <v>#N/A</v>
          </cell>
          <cell r="Q94" t="e">
            <v>#N/A</v>
          </cell>
          <cell r="R94" t="e">
            <v>#N/A</v>
          </cell>
          <cell r="S94" t="e">
            <v>#N/A</v>
          </cell>
          <cell r="T94" t="e">
            <v>#N/A</v>
          </cell>
          <cell r="U94" t="e">
            <v>#N/A</v>
          </cell>
          <cell r="V94" t="e">
            <v>#N/A</v>
          </cell>
          <cell r="W94" t="e">
            <v>#N/A</v>
          </cell>
          <cell r="X94" t="e">
            <v>#N/A</v>
          </cell>
          <cell r="Y94" t="e">
            <v>#N/A</v>
          </cell>
          <cell r="Z94" t="e">
            <v>#N/A</v>
          </cell>
          <cell r="AA94" t="e">
            <v>#N/A</v>
          </cell>
          <cell r="AB94" t="e">
            <v>#N/A</v>
          </cell>
          <cell r="AC94" t="e">
            <v>#N/A</v>
          </cell>
          <cell r="AD94" t="e">
            <v>#N/A</v>
          </cell>
          <cell r="AE94" t="e">
            <v>#N/A</v>
          </cell>
          <cell r="AF94" t="e">
            <v>#N/A</v>
          </cell>
          <cell r="AG94" t="e">
            <v>#N/A</v>
          </cell>
          <cell r="AH94" t="e">
            <v>#N/A</v>
          </cell>
          <cell r="AI94" t="e">
            <v>#N/A</v>
          </cell>
          <cell r="AJ94" t="e">
            <v>#N/A</v>
          </cell>
          <cell r="AK94" t="e">
            <v>#N/A</v>
          </cell>
          <cell r="AL94" t="e">
            <v>#N/A</v>
          </cell>
          <cell r="AM94" t="e">
            <v>#N/A</v>
          </cell>
          <cell r="AN94" t="e">
            <v>#N/A</v>
          </cell>
          <cell r="AO94" t="e">
            <v>#N/A</v>
          </cell>
          <cell r="AP94" t="e">
            <v>#N/A</v>
          </cell>
          <cell r="AQ94" t="e">
            <v>#N/A</v>
          </cell>
          <cell r="AR94" t="e">
            <v>#N/A</v>
          </cell>
          <cell r="AS94" t="e">
            <v>#N/A</v>
          </cell>
          <cell r="AT94" t="e">
            <v>#N/A</v>
          </cell>
          <cell r="AU94" t="e">
            <v>#N/A</v>
          </cell>
          <cell r="AV94" t="e">
            <v>#N/A</v>
          </cell>
        </row>
        <row r="95">
          <cell r="H95" t="e">
            <v>#N/A</v>
          </cell>
          <cell r="I95" t="e">
            <v>#N/A</v>
          </cell>
          <cell r="J95" t="e">
            <v>#N/A</v>
          </cell>
          <cell r="K95" t="e">
            <v>#N/A</v>
          </cell>
          <cell r="L95" t="e">
            <v>#N/A</v>
          </cell>
          <cell r="M95" t="e">
            <v>#N/A</v>
          </cell>
          <cell r="N95" t="e">
            <v>#N/A</v>
          </cell>
          <cell r="O95" t="e">
            <v>#N/A</v>
          </cell>
          <cell r="P95" t="e">
            <v>#N/A</v>
          </cell>
          <cell r="Q95" t="e">
            <v>#N/A</v>
          </cell>
          <cell r="R95" t="e">
            <v>#N/A</v>
          </cell>
          <cell r="S95" t="e">
            <v>#N/A</v>
          </cell>
          <cell r="T95" t="e">
            <v>#N/A</v>
          </cell>
          <cell r="U95" t="e">
            <v>#N/A</v>
          </cell>
          <cell r="V95" t="e">
            <v>#N/A</v>
          </cell>
          <cell r="W95" t="e">
            <v>#N/A</v>
          </cell>
          <cell r="X95" t="e">
            <v>#N/A</v>
          </cell>
          <cell r="Y95" t="e">
            <v>#N/A</v>
          </cell>
          <cell r="Z95" t="e">
            <v>#N/A</v>
          </cell>
          <cell r="AA95" t="e">
            <v>#N/A</v>
          </cell>
          <cell r="AB95" t="e">
            <v>#N/A</v>
          </cell>
          <cell r="AC95" t="e">
            <v>#N/A</v>
          </cell>
          <cell r="AD95" t="e">
            <v>#N/A</v>
          </cell>
          <cell r="AE95" t="e">
            <v>#N/A</v>
          </cell>
          <cell r="AF95" t="e">
            <v>#N/A</v>
          </cell>
          <cell r="AG95" t="e">
            <v>#N/A</v>
          </cell>
          <cell r="AH95" t="e">
            <v>#N/A</v>
          </cell>
          <cell r="AI95" t="e">
            <v>#N/A</v>
          </cell>
          <cell r="AJ95" t="e">
            <v>#N/A</v>
          </cell>
          <cell r="AK95" t="e">
            <v>#N/A</v>
          </cell>
          <cell r="AL95" t="e">
            <v>#N/A</v>
          </cell>
          <cell r="AM95" t="e">
            <v>#N/A</v>
          </cell>
          <cell r="AN95" t="e">
            <v>#N/A</v>
          </cell>
          <cell r="AO95" t="e">
            <v>#N/A</v>
          </cell>
          <cell r="AP95" t="e">
            <v>#N/A</v>
          </cell>
          <cell r="AQ95" t="e">
            <v>#N/A</v>
          </cell>
          <cell r="AR95" t="e">
            <v>#N/A</v>
          </cell>
          <cell r="AS95" t="e">
            <v>#N/A</v>
          </cell>
          <cell r="AT95" t="e">
            <v>#N/A</v>
          </cell>
          <cell r="AU95" t="e">
            <v>#N/A</v>
          </cell>
          <cell r="AV95" t="e">
            <v>#N/A</v>
          </cell>
        </row>
        <row r="96">
          <cell r="H96" t="e">
            <v>#N/A</v>
          </cell>
          <cell r="I96" t="e">
            <v>#N/A</v>
          </cell>
          <cell r="J96" t="e">
            <v>#N/A</v>
          </cell>
          <cell r="K96" t="e">
            <v>#N/A</v>
          </cell>
          <cell r="L96" t="e">
            <v>#N/A</v>
          </cell>
          <cell r="M96" t="e">
            <v>#N/A</v>
          </cell>
          <cell r="N96" t="e">
            <v>#N/A</v>
          </cell>
          <cell r="O96" t="e">
            <v>#N/A</v>
          </cell>
          <cell r="P96" t="e">
            <v>#N/A</v>
          </cell>
          <cell r="Q96" t="e">
            <v>#N/A</v>
          </cell>
          <cell r="R96" t="e">
            <v>#N/A</v>
          </cell>
          <cell r="S96" t="e">
            <v>#N/A</v>
          </cell>
          <cell r="T96" t="e">
            <v>#N/A</v>
          </cell>
          <cell r="U96" t="e">
            <v>#N/A</v>
          </cell>
          <cell r="V96" t="e">
            <v>#N/A</v>
          </cell>
          <cell r="W96" t="e">
            <v>#N/A</v>
          </cell>
          <cell r="X96" t="e">
            <v>#N/A</v>
          </cell>
          <cell r="Y96" t="e">
            <v>#N/A</v>
          </cell>
          <cell r="Z96" t="e">
            <v>#N/A</v>
          </cell>
          <cell r="AA96" t="e">
            <v>#N/A</v>
          </cell>
          <cell r="AB96" t="e">
            <v>#N/A</v>
          </cell>
          <cell r="AC96" t="e">
            <v>#N/A</v>
          </cell>
          <cell r="AD96" t="e">
            <v>#N/A</v>
          </cell>
          <cell r="AE96" t="e">
            <v>#N/A</v>
          </cell>
          <cell r="AF96" t="e">
            <v>#N/A</v>
          </cell>
          <cell r="AG96" t="e">
            <v>#N/A</v>
          </cell>
          <cell r="AH96" t="e">
            <v>#N/A</v>
          </cell>
          <cell r="AI96" t="e">
            <v>#N/A</v>
          </cell>
          <cell r="AJ96" t="e">
            <v>#N/A</v>
          </cell>
          <cell r="AK96" t="e">
            <v>#N/A</v>
          </cell>
          <cell r="AL96" t="e">
            <v>#N/A</v>
          </cell>
          <cell r="AM96" t="e">
            <v>#N/A</v>
          </cell>
          <cell r="AN96" t="e">
            <v>#N/A</v>
          </cell>
          <cell r="AO96" t="e">
            <v>#N/A</v>
          </cell>
          <cell r="AP96" t="e">
            <v>#N/A</v>
          </cell>
          <cell r="AQ96" t="e">
            <v>#N/A</v>
          </cell>
          <cell r="AR96" t="e">
            <v>#N/A</v>
          </cell>
          <cell r="AS96" t="e">
            <v>#N/A</v>
          </cell>
          <cell r="AT96" t="e">
            <v>#N/A</v>
          </cell>
          <cell r="AU96" t="e">
            <v>#N/A</v>
          </cell>
          <cell r="AV96" t="e">
            <v>#N/A</v>
          </cell>
        </row>
        <row r="97">
          <cell r="H97" t="e">
            <v>#N/A</v>
          </cell>
          <cell r="I97" t="e">
            <v>#N/A</v>
          </cell>
          <cell r="J97" t="e">
            <v>#N/A</v>
          </cell>
          <cell r="K97" t="e">
            <v>#N/A</v>
          </cell>
          <cell r="L97" t="e">
            <v>#N/A</v>
          </cell>
          <cell r="M97" t="e">
            <v>#N/A</v>
          </cell>
          <cell r="N97" t="e">
            <v>#N/A</v>
          </cell>
          <cell r="O97" t="e">
            <v>#N/A</v>
          </cell>
          <cell r="P97" t="e">
            <v>#N/A</v>
          </cell>
          <cell r="Q97" t="e">
            <v>#N/A</v>
          </cell>
          <cell r="R97" t="e">
            <v>#N/A</v>
          </cell>
          <cell r="S97" t="e">
            <v>#N/A</v>
          </cell>
          <cell r="T97" t="e">
            <v>#N/A</v>
          </cell>
          <cell r="U97" t="e">
            <v>#N/A</v>
          </cell>
          <cell r="V97" t="e">
            <v>#N/A</v>
          </cell>
          <cell r="W97" t="e">
            <v>#N/A</v>
          </cell>
          <cell r="X97" t="e">
            <v>#N/A</v>
          </cell>
          <cell r="Y97" t="e">
            <v>#N/A</v>
          </cell>
          <cell r="Z97" t="e">
            <v>#N/A</v>
          </cell>
          <cell r="AA97" t="e">
            <v>#N/A</v>
          </cell>
          <cell r="AB97" t="e">
            <v>#N/A</v>
          </cell>
          <cell r="AC97" t="e">
            <v>#N/A</v>
          </cell>
          <cell r="AD97" t="e">
            <v>#N/A</v>
          </cell>
          <cell r="AE97" t="e">
            <v>#N/A</v>
          </cell>
          <cell r="AF97" t="e">
            <v>#N/A</v>
          </cell>
          <cell r="AG97" t="e">
            <v>#N/A</v>
          </cell>
          <cell r="AH97" t="e">
            <v>#N/A</v>
          </cell>
          <cell r="AI97" t="e">
            <v>#N/A</v>
          </cell>
          <cell r="AJ97" t="e">
            <v>#N/A</v>
          </cell>
          <cell r="AK97" t="e">
            <v>#N/A</v>
          </cell>
          <cell r="AL97" t="e">
            <v>#N/A</v>
          </cell>
          <cell r="AM97" t="e">
            <v>#N/A</v>
          </cell>
          <cell r="AN97" t="e">
            <v>#N/A</v>
          </cell>
          <cell r="AO97" t="e">
            <v>#N/A</v>
          </cell>
          <cell r="AP97" t="e">
            <v>#N/A</v>
          </cell>
          <cell r="AQ97" t="e">
            <v>#N/A</v>
          </cell>
          <cell r="AR97" t="e">
            <v>#N/A</v>
          </cell>
          <cell r="AS97" t="e">
            <v>#N/A</v>
          </cell>
          <cell r="AT97" t="e">
            <v>#N/A</v>
          </cell>
          <cell r="AU97" t="e">
            <v>#N/A</v>
          </cell>
          <cell r="AV97" t="e">
            <v>#N/A</v>
          </cell>
        </row>
        <row r="98">
          <cell r="H98" t="e">
            <v>#N/A</v>
          </cell>
          <cell r="I98" t="e">
            <v>#N/A</v>
          </cell>
          <cell r="J98" t="e">
            <v>#N/A</v>
          </cell>
          <cell r="K98" t="e">
            <v>#N/A</v>
          </cell>
          <cell r="L98" t="e">
            <v>#N/A</v>
          </cell>
          <cell r="M98" t="e">
            <v>#N/A</v>
          </cell>
          <cell r="N98" t="e">
            <v>#N/A</v>
          </cell>
          <cell r="O98" t="e">
            <v>#N/A</v>
          </cell>
          <cell r="P98" t="e">
            <v>#N/A</v>
          </cell>
          <cell r="Q98" t="e">
            <v>#N/A</v>
          </cell>
          <cell r="R98" t="e">
            <v>#N/A</v>
          </cell>
          <cell r="S98" t="e">
            <v>#N/A</v>
          </cell>
          <cell r="T98" t="e">
            <v>#N/A</v>
          </cell>
          <cell r="U98" t="e">
            <v>#N/A</v>
          </cell>
          <cell r="V98" t="e">
            <v>#N/A</v>
          </cell>
          <cell r="W98" t="e">
            <v>#N/A</v>
          </cell>
          <cell r="X98" t="e">
            <v>#N/A</v>
          </cell>
          <cell r="Y98" t="e">
            <v>#N/A</v>
          </cell>
          <cell r="Z98" t="e">
            <v>#N/A</v>
          </cell>
          <cell r="AA98" t="e">
            <v>#N/A</v>
          </cell>
          <cell r="AB98" t="e">
            <v>#N/A</v>
          </cell>
          <cell r="AC98" t="e">
            <v>#N/A</v>
          </cell>
          <cell r="AD98" t="e">
            <v>#N/A</v>
          </cell>
          <cell r="AE98" t="e">
            <v>#N/A</v>
          </cell>
          <cell r="AF98" t="e">
            <v>#N/A</v>
          </cell>
          <cell r="AG98" t="e">
            <v>#N/A</v>
          </cell>
          <cell r="AH98" t="e">
            <v>#N/A</v>
          </cell>
          <cell r="AI98" t="e">
            <v>#N/A</v>
          </cell>
          <cell r="AJ98" t="e">
            <v>#N/A</v>
          </cell>
          <cell r="AK98" t="e">
            <v>#N/A</v>
          </cell>
          <cell r="AL98" t="e">
            <v>#N/A</v>
          </cell>
          <cell r="AM98" t="e">
            <v>#N/A</v>
          </cell>
          <cell r="AN98" t="e">
            <v>#N/A</v>
          </cell>
          <cell r="AO98" t="e">
            <v>#N/A</v>
          </cell>
          <cell r="AP98" t="e">
            <v>#N/A</v>
          </cell>
          <cell r="AQ98" t="e">
            <v>#N/A</v>
          </cell>
          <cell r="AR98" t="e">
            <v>#N/A</v>
          </cell>
          <cell r="AS98" t="e">
            <v>#N/A</v>
          </cell>
          <cell r="AT98" t="e">
            <v>#N/A</v>
          </cell>
          <cell r="AU98" t="e">
            <v>#N/A</v>
          </cell>
          <cell r="AV98" t="e">
            <v>#N/A</v>
          </cell>
        </row>
      </sheetData>
      <sheetData sheetId="15">
        <row r="2">
          <cell r="H2">
            <v>3.5145017204183701E-8</v>
          </cell>
          <cell r="I2">
            <v>2.80633083554426E-8</v>
          </cell>
          <cell r="J2">
            <v>2.30724529837624E-8</v>
          </cell>
          <cell r="K2">
            <v>2.2194926816722499E-8</v>
          </cell>
          <cell r="L2">
            <v>2.9631082265957902E-8</v>
          </cell>
          <cell r="M2">
            <v>2.98077413262873E-8</v>
          </cell>
          <cell r="N2">
            <v>1.2807949459022401E-8</v>
          </cell>
          <cell r="O2">
            <v>3.8291370452889102E-8</v>
          </cell>
          <cell r="P2">
            <v>7.8676762535957408E-9</v>
          </cell>
          <cell r="Q2">
            <v>3.1038975558211599E-8</v>
          </cell>
          <cell r="R2">
            <v>2.0766715860000001E-8</v>
          </cell>
          <cell r="S2">
            <v>9.3269506416666699E-8</v>
          </cell>
          <cell r="T2">
            <v>6.3974790788752496E-7</v>
          </cell>
          <cell r="U2">
            <v>4.7572165558985698E-6</v>
          </cell>
          <cell r="V2">
            <v>1.2239502281931501E-4</v>
          </cell>
          <cell r="W2">
            <v>2.30789758841725E-3</v>
          </cell>
          <cell r="X2">
            <v>0.25271671282354002</v>
          </cell>
          <cell r="Y2">
            <v>0.244547525354984</v>
          </cell>
          <cell r="Z2">
            <v>0.16286918507481701</v>
          </cell>
          <cell r="AA2">
            <v>1.68445297407738E-2</v>
          </cell>
          <cell r="AB2">
            <v>21.769194188848399</v>
          </cell>
          <cell r="AC2">
            <v>-5.0611207025901797</v>
          </cell>
          <cell r="AD2">
            <v>57.767373288236399</v>
          </cell>
          <cell r="AE2">
            <v>82.232486343824206</v>
          </cell>
          <cell r="AF2">
            <v>207.322542126032</v>
          </cell>
          <cell r="AG2">
            <v>663.85579632746305</v>
          </cell>
          <cell r="AH2">
            <v>1375.0373966488899</v>
          </cell>
          <cell r="AI2">
            <v>1437.8461497462899</v>
          </cell>
          <cell r="AJ2">
            <v>1564.2208975415801</v>
          </cell>
          <cell r="AK2">
            <v>311.37818894130902</v>
          </cell>
          <cell r="AL2">
            <v>1783.7650253645199</v>
          </cell>
          <cell r="AM2">
            <v>2491.2985756871803</v>
          </cell>
          <cell r="AN2">
            <v>2966.71899027465</v>
          </cell>
          <cell r="AO2">
            <v>2577.8115143404102</v>
          </cell>
          <cell r="AP2">
            <v>1678.2323644456399</v>
          </cell>
          <cell r="AQ2">
            <v>342.93544906207501</v>
          </cell>
          <cell r="AR2">
            <v>848.330331690457</v>
          </cell>
          <cell r="AS2">
            <v>1254.15284589056</v>
          </cell>
          <cell r="AT2">
            <v>1464.4409472750201</v>
          </cell>
          <cell r="AU2">
            <v>1704.9475198622499</v>
          </cell>
          <cell r="AV2">
            <v>2050.6482208418797</v>
          </cell>
        </row>
        <row r="3">
          <cell r="H3">
            <v>8.9080141198902303E-7</v>
          </cell>
          <cell r="I3">
            <v>1.5221855860496499E-6</v>
          </cell>
          <cell r="J3">
            <v>4.2376957983919098E-6</v>
          </cell>
          <cell r="K3">
            <v>2.0763791221150499E-5</v>
          </cell>
          <cell r="L3">
            <v>1.4418547540293901E-4</v>
          </cell>
          <cell r="M3">
            <v>1.0226001033117999E-3</v>
          </cell>
          <cell r="N3">
            <v>1.8101000453486001E-3</v>
          </cell>
          <cell r="O3">
            <v>3.7912001026339801E-3</v>
          </cell>
          <cell r="P3">
            <v>1.9330000841831799E-2</v>
          </cell>
          <cell r="Q3">
            <v>0.54679000399847399</v>
          </cell>
          <cell r="R3">
            <v>11.922300370966299</v>
          </cell>
          <cell r="S3">
            <v>26.068901628831298</v>
          </cell>
          <cell r="T3">
            <v>31.446501493628599</v>
          </cell>
          <cell r="U3">
            <v>37.016038999999999</v>
          </cell>
          <cell r="V3">
            <v>40.266501955488103</v>
          </cell>
          <cell r="W3">
            <v>50.955366295424007</v>
          </cell>
          <cell r="X3">
            <v>50.144385092274199</v>
          </cell>
          <cell r="Y3">
            <v>52.031679486894205</v>
          </cell>
          <cell r="Z3">
            <v>51.601914589841201</v>
          </cell>
          <cell r="AA3">
            <v>41.0345428077189</v>
          </cell>
          <cell r="AB3">
            <v>43.766514829814795</v>
          </cell>
          <cell r="AC3">
            <v>41.221931251660401</v>
          </cell>
          <cell r="AD3">
            <v>71.113913378107</v>
          </cell>
          <cell r="AE3">
            <v>87.022273598615797</v>
          </cell>
          <cell r="AF3">
            <v>103.87525300572301</v>
          </cell>
          <cell r="AG3">
            <v>136.51313686428401</v>
          </cell>
          <cell r="AH3">
            <v>190.41090341856901</v>
          </cell>
          <cell r="AI3">
            <v>249.08589223093202</v>
          </cell>
          <cell r="AJ3">
            <v>288.58901876944299</v>
          </cell>
          <cell r="AK3">
            <v>255.70393742630199</v>
          </cell>
          <cell r="AL3">
            <v>338.488101012306</v>
          </cell>
          <cell r="AM3">
            <v>439.74456101476096</v>
          </cell>
          <cell r="AN3">
            <v>463.657134306221</v>
          </cell>
          <cell r="AO3">
            <v>605.62808869227501</v>
          </cell>
          <cell r="AP3">
            <v>823.86273431935092</v>
          </cell>
          <cell r="AQ3">
            <v>793.28862141849095</v>
          </cell>
          <cell r="AR3">
            <v>945.75498672943604</v>
          </cell>
          <cell r="AS3">
            <v>1142.73010082933</v>
          </cell>
          <cell r="AT3">
            <v>1388.8710616555099</v>
          </cell>
          <cell r="AU3">
            <v>1683.06907011218</v>
          </cell>
          <cell r="AV3">
            <v>2019.0949222561899</v>
          </cell>
        </row>
        <row r="4">
          <cell r="H4">
            <v>31.079000000000001</v>
          </cell>
          <cell r="I4">
            <v>34.231000000000002</v>
          </cell>
          <cell r="J4">
            <v>34.503</v>
          </cell>
          <cell r="K4">
            <v>33.710999999999999</v>
          </cell>
          <cell r="L4">
            <v>45.148000000000003</v>
          </cell>
          <cell r="M4">
            <v>45.640999999999998</v>
          </cell>
          <cell r="N4">
            <v>47.661999999999999</v>
          </cell>
          <cell r="O4">
            <v>61.363</v>
          </cell>
          <cell r="P4">
            <v>88.590999999999994</v>
          </cell>
          <cell r="Q4">
            <v>98.843999999999994</v>
          </cell>
          <cell r="R4">
            <v>95.677000000000007</v>
          </cell>
          <cell r="S4">
            <v>76.606999999999999</v>
          </cell>
          <cell r="T4">
            <v>83.634</v>
          </cell>
          <cell r="U4">
            <v>96.308999999999997</v>
          </cell>
          <cell r="V4">
            <v>104.57599999999999</v>
          </cell>
          <cell r="W4">
            <v>105.782</v>
          </cell>
          <cell r="X4">
            <v>115.57599999999999</v>
          </cell>
          <cell r="Y4">
            <v>123.682</v>
          </cell>
          <cell r="Z4">
            <v>131.024</v>
          </cell>
          <cell r="AA4">
            <v>132.14699999999999</v>
          </cell>
          <cell r="AB4">
            <v>148.464</v>
          </cell>
          <cell r="AC4">
            <v>155.92099999999999</v>
          </cell>
          <cell r="AD4">
            <v>167.36699999999999</v>
          </cell>
          <cell r="AE4">
            <v>178.12899999999999</v>
          </cell>
          <cell r="AF4">
            <v>188.297</v>
          </cell>
          <cell r="AG4">
            <v>210.91300000000001</v>
          </cell>
          <cell r="AH4">
            <v>223.71299999999999</v>
          </cell>
          <cell r="AI4">
            <v>247.584</v>
          </cell>
          <cell r="AJ4">
            <v>297.37299999999999</v>
          </cell>
          <cell r="AK4">
            <v>290.32499999999999</v>
          </cell>
          <cell r="AL4">
            <v>320.00599999999997</v>
          </cell>
          <cell r="AM4">
            <v>359.05399999999997</v>
          </cell>
          <cell r="AN4">
            <v>373.6</v>
          </cell>
          <cell r="AO4">
            <v>376.524</v>
          </cell>
          <cell r="AP4">
            <v>383.42399999999998</v>
          </cell>
          <cell r="AQ4">
            <v>373.24471587826099</v>
          </cell>
          <cell r="AR4">
            <v>403.11984466286299</v>
          </cell>
          <cell r="AS4">
            <v>433.32726311731</v>
          </cell>
          <cell r="AT4">
            <v>455.719573805317</v>
          </cell>
          <cell r="AU4">
            <v>483.79412193841699</v>
          </cell>
          <cell r="AV4">
            <v>508.81217735769599</v>
          </cell>
        </row>
        <row r="5">
          <cell r="H5">
            <v>19.693140439772399</v>
          </cell>
          <cell r="I5">
            <v>19.896192432650398</v>
          </cell>
          <cell r="J5">
            <v>20.531697533527598</v>
          </cell>
          <cell r="K5">
            <v>20.334302414351502</v>
          </cell>
          <cell r="L5">
            <v>22.354773949056302</v>
          </cell>
          <cell r="M5">
            <v>23.5433128868411</v>
          </cell>
          <cell r="N5">
            <v>24.8515393629499</v>
          </cell>
          <cell r="O5">
            <v>26.037026566237696</v>
          </cell>
          <cell r="P5">
            <v>28.511382132684201</v>
          </cell>
          <cell r="Q5">
            <v>32.007334539104804</v>
          </cell>
          <cell r="R5">
            <v>35.387279649476802</v>
          </cell>
          <cell r="S5">
            <v>37.247516988379601</v>
          </cell>
          <cell r="T5">
            <v>37.736795999999998</v>
          </cell>
          <cell r="U5">
            <v>36.888907000000003</v>
          </cell>
          <cell r="V5">
            <v>38.607667999999997</v>
          </cell>
          <cell r="W5">
            <v>42.326999999999998</v>
          </cell>
          <cell r="X5">
            <v>43.031599999999997</v>
          </cell>
          <cell r="Y5">
            <v>45.018999999999998</v>
          </cell>
          <cell r="Z5">
            <v>48.207799999999999</v>
          </cell>
          <cell r="AA5">
            <v>49.973500000000001</v>
          </cell>
          <cell r="AB5">
            <v>53.920999999999999</v>
          </cell>
          <cell r="AC5">
            <v>53.722299999999997</v>
          </cell>
          <cell r="AD5">
            <v>59.431699999999999</v>
          </cell>
          <cell r="AE5">
            <v>60.305199999999999</v>
          </cell>
          <cell r="AF5">
            <v>63.381399999999999</v>
          </cell>
          <cell r="AG5">
            <v>65.742999999999995</v>
          </cell>
          <cell r="AH5">
            <v>70.332899999999995</v>
          </cell>
          <cell r="AI5">
            <v>79.132999999999996</v>
          </cell>
          <cell r="AJ5">
            <v>85.383300000000006</v>
          </cell>
          <cell r="AK5">
            <v>72.865700000000004</v>
          </cell>
          <cell r="AL5">
            <v>76.172899999999998</v>
          </cell>
          <cell r="AM5">
            <v>79.708100000000002</v>
          </cell>
          <cell r="AN5">
            <v>83.394499999999994</v>
          </cell>
          <cell r="AO5">
            <v>77.020472547149097</v>
          </cell>
          <cell r="AP5">
            <v>82.068367383281</v>
          </cell>
          <cell r="AQ5">
            <v>84.688354523849398</v>
          </cell>
          <cell r="AR5">
            <v>88.188467817714908</v>
          </cell>
          <cell r="AS5">
            <v>90.942896899828511</v>
          </cell>
          <cell r="AT5">
            <v>92.941109518274303</v>
          </cell>
          <cell r="AU5">
            <v>95.106358300277407</v>
          </cell>
          <cell r="AV5">
            <v>97.196410468558895</v>
          </cell>
        </row>
        <row r="6">
          <cell r="H6" t="e">
            <v>#N/A</v>
          </cell>
          <cell r="I6" t="e">
            <v>#N/A</v>
          </cell>
          <cell r="J6" t="e">
            <v>#N/A</v>
          </cell>
          <cell r="K6" t="e">
            <v>#N/A</v>
          </cell>
          <cell r="L6" t="e">
            <v>#N/A</v>
          </cell>
          <cell r="M6" t="e">
            <v>#N/A</v>
          </cell>
          <cell r="N6" t="e">
            <v>#N/A</v>
          </cell>
          <cell r="O6" t="e">
            <v>#N/A</v>
          </cell>
          <cell r="P6" t="e">
            <v>#N/A</v>
          </cell>
          <cell r="Q6" t="e">
            <v>#N/A</v>
          </cell>
          <cell r="R6" t="e">
            <v>#N/A</v>
          </cell>
          <cell r="S6" t="e">
            <v>#N/A</v>
          </cell>
          <cell r="T6">
            <v>3.11458213642915E-2</v>
          </cell>
          <cell r="U6">
            <v>0.59620172226990797</v>
          </cell>
          <cell r="V6">
            <v>7.8855915431949599</v>
          </cell>
          <cell r="W6">
            <v>8.7379338548486096</v>
          </cell>
          <cell r="X6">
            <v>33.5362761711026</v>
          </cell>
          <cell r="Y6">
            <v>69.841833551185005</v>
          </cell>
          <cell r="Z6">
            <v>135.21427427</v>
          </cell>
          <cell r="AA6">
            <v>748.38289474041699</v>
          </cell>
          <cell r="AB6">
            <v>2177.5077999999999</v>
          </cell>
          <cell r="AC6">
            <v>3784.0930454220002</v>
          </cell>
          <cell r="AD6">
            <v>5399.3920166666703</v>
          </cell>
          <cell r="AE6">
            <v>8391.94837083333</v>
          </cell>
          <cell r="AF6">
            <v>13436.664725250001</v>
          </cell>
          <cell r="AG6">
            <v>18190.888610000002</v>
          </cell>
          <cell r="AH6">
            <v>23440.013261</v>
          </cell>
          <cell r="AI6">
            <v>28391.4656901667</v>
          </cell>
          <cell r="AJ6">
            <v>40275.635630249999</v>
          </cell>
          <cell r="AK6">
            <v>36304.300541751902</v>
          </cell>
          <cell r="AL6">
            <v>44992.687772999998</v>
          </cell>
          <cell r="AM6">
            <v>92195.465083333504</v>
          </cell>
          <cell r="AN6">
            <v>167645.32792366701</v>
          </cell>
          <cell r="AO6">
            <v>170812.18512124999</v>
          </cell>
          <cell r="AP6">
            <v>223041.11738819699</v>
          </cell>
          <cell r="AQ6">
            <v>266691.21869416698</v>
          </cell>
          <cell r="AR6">
            <v>342174.45381686097</v>
          </cell>
          <cell r="AS6">
            <v>391851.95947347803</v>
          </cell>
          <cell r="AT6">
            <v>452170.84305024199</v>
          </cell>
          <cell r="AU6">
            <v>522102.35286200902</v>
          </cell>
          <cell r="AV6">
            <v>602638.86452957196</v>
          </cell>
        </row>
        <row r="7">
          <cell r="H7">
            <v>17.728999999999999</v>
          </cell>
          <cell r="I7">
            <v>16.321000000000002</v>
          </cell>
          <cell r="J7">
            <v>16.829000000000001</v>
          </cell>
          <cell r="K7">
            <v>17.515999999999998</v>
          </cell>
          <cell r="L7">
            <v>20.331</v>
          </cell>
          <cell r="M7">
            <v>21.722999999999999</v>
          </cell>
          <cell r="N7">
            <v>24.184000000000001</v>
          </cell>
          <cell r="O7">
            <v>26.446999999999999</v>
          </cell>
          <cell r="P7">
            <v>31.905000000000001</v>
          </cell>
          <cell r="Q7">
            <v>36.604999999999997</v>
          </cell>
          <cell r="R7">
            <v>39.100999999999999</v>
          </cell>
          <cell r="S7">
            <v>39.386000000000003</v>
          </cell>
          <cell r="T7">
            <v>41.939</v>
          </cell>
          <cell r="U7">
            <v>45.728999999999999</v>
          </cell>
          <cell r="V7">
            <v>50.600999999999999</v>
          </cell>
          <cell r="W7">
            <v>54.242000000000097</v>
          </cell>
          <cell r="X7">
            <v>54.100999999999999</v>
          </cell>
          <cell r="Y7">
            <v>58.741999999999997</v>
          </cell>
          <cell r="Z7">
            <v>60.683</v>
          </cell>
          <cell r="AA7">
            <v>69.970000000000113</v>
          </cell>
          <cell r="AB7">
            <v>67.179000000000002</v>
          </cell>
          <cell r="AC7">
            <v>63.773000000000003</v>
          </cell>
          <cell r="AD7">
            <v>77.171000000000006</v>
          </cell>
          <cell r="AE7">
            <v>76.89</v>
          </cell>
          <cell r="AF7">
            <v>85.001000000000005</v>
          </cell>
          <cell r="AG7">
            <v>88.010999999999996</v>
          </cell>
          <cell r="AH7">
            <v>93.361000000000004</v>
          </cell>
          <cell r="AI7">
            <v>99.734999999999999</v>
          </cell>
          <cell r="AJ7">
            <v>88.798000000000002</v>
          </cell>
          <cell r="AK7">
            <v>73.046999999999997</v>
          </cell>
          <cell r="AL7">
            <v>91.185000000000002</v>
          </cell>
          <cell r="AM7">
            <v>87.983000000000004</v>
          </cell>
          <cell r="AN7">
            <v>88.48</v>
          </cell>
          <cell r="AO7">
            <v>88.578999999999994</v>
          </cell>
          <cell r="AP7">
            <v>94.49</v>
          </cell>
          <cell r="AQ7">
            <v>99.109417418333209</v>
          </cell>
          <cell r="AR7">
            <v>103.194326812011</v>
          </cell>
          <cell r="AS7">
            <v>106.8810239824</v>
          </cell>
          <cell r="AT7">
            <v>111.075380319776</v>
          </cell>
          <cell r="AU7">
            <v>115.29747837184701</v>
          </cell>
          <cell r="AV7">
            <v>119.944720029297</v>
          </cell>
        </row>
        <row r="8">
          <cell r="H8" t="e">
            <v>#N/A</v>
          </cell>
          <cell r="I8" t="e">
            <v>#N/A</v>
          </cell>
          <cell r="J8" t="e">
            <v>#N/A</v>
          </cell>
          <cell r="K8" t="e">
            <v>#N/A</v>
          </cell>
          <cell r="L8" t="e">
            <v>#N/A</v>
          </cell>
          <cell r="M8" t="e">
            <v>#N/A</v>
          </cell>
          <cell r="N8" t="e">
            <v>#N/A</v>
          </cell>
          <cell r="O8" t="e">
            <v>#N/A</v>
          </cell>
          <cell r="P8" t="e">
            <v>#N/A</v>
          </cell>
          <cell r="Q8" t="e">
            <v>#N/A</v>
          </cell>
          <cell r="R8" t="e">
            <v>#N/A</v>
          </cell>
          <cell r="S8" t="e">
            <v>#N/A</v>
          </cell>
          <cell r="T8" t="e">
            <v>#N/A</v>
          </cell>
          <cell r="U8" t="e">
            <v>#N/A</v>
          </cell>
          <cell r="V8" t="e">
            <v>#N/A</v>
          </cell>
          <cell r="W8" t="e">
            <v>#N/A</v>
          </cell>
          <cell r="X8" t="e">
            <v>#N/A</v>
          </cell>
          <cell r="Y8" t="e">
            <v>#N/A</v>
          </cell>
          <cell r="Z8">
            <v>2.4971778607934598</v>
          </cell>
          <cell r="AA8">
            <v>1.96400246337188</v>
          </cell>
          <cell r="AB8">
            <v>2.3951500289771501</v>
          </cell>
          <cell r="AC8">
            <v>1.65069734147545</v>
          </cell>
          <cell r="AD8">
            <v>1.45785673852616</v>
          </cell>
          <cell r="AE8">
            <v>1.35558722229901</v>
          </cell>
          <cell r="AF8">
            <v>1.67598195386085</v>
          </cell>
          <cell r="AG8">
            <v>1.5898484148118501</v>
          </cell>
          <cell r="AH8">
            <v>2.4517171069273198</v>
          </cell>
          <cell r="AI8">
            <v>3.4082098732721202</v>
          </cell>
          <cell r="AJ8">
            <v>3.09409773262044</v>
          </cell>
          <cell r="AK8">
            <v>3.06851085036176</v>
          </cell>
          <cell r="AL8">
            <v>2.49061433288426</v>
          </cell>
          <cell r="AM8">
            <v>2.3585313812886302</v>
          </cell>
          <cell r="AN8">
            <v>2.2917454793057499</v>
          </cell>
          <cell r="AO8">
            <v>2.90514089024866</v>
          </cell>
          <cell r="AP8">
            <v>2.9481954040448999</v>
          </cell>
          <cell r="AQ8">
            <v>2.6610813017977901</v>
          </cell>
          <cell r="AR8">
            <v>3.03477512537376</v>
          </cell>
          <cell r="AS8">
            <v>3.4897723637123699</v>
          </cell>
          <cell r="AT8">
            <v>3.9666800788995498</v>
          </cell>
          <cell r="AU8">
            <v>4.3860301630468594</v>
          </cell>
          <cell r="AV8">
            <v>4.8670715096181203</v>
          </cell>
        </row>
        <row r="9">
          <cell r="H9">
            <v>8.0860148021056498E-10</v>
          </cell>
          <cell r="I9">
            <v>1.6563614840395599E-9</v>
          </cell>
          <cell r="J9">
            <v>2.8125972647877199E-9</v>
          </cell>
          <cell r="K9">
            <v>5.6549873036838399E-9</v>
          </cell>
          <cell r="L9">
            <v>1.98361586043788E-8</v>
          </cell>
          <cell r="M9">
            <v>9.0471873340723298E-8</v>
          </cell>
          <cell r="N9">
            <v>2.26249292545455E-7</v>
          </cell>
          <cell r="O9">
            <v>9.1513339727272698E-7</v>
          </cell>
          <cell r="P9">
            <v>7.5656267647272694E-6</v>
          </cell>
          <cell r="Q9">
            <v>1.15574674909091E-4</v>
          </cell>
          <cell r="R9">
            <v>2.2349943636363599E-3</v>
          </cell>
          <cell r="S9">
            <v>1.1710542884727299E-2</v>
          </cell>
          <cell r="T9">
            <v>0.131446561454545</v>
          </cell>
          <cell r="U9">
            <v>2.9196852523099799</v>
          </cell>
          <cell r="V9">
            <v>76.256894110240296</v>
          </cell>
          <cell r="W9">
            <v>110.475049952167</v>
          </cell>
          <cell r="X9">
            <v>127.063318918333</v>
          </cell>
          <cell r="Y9">
            <v>139.66453201166701</v>
          </cell>
          <cell r="Z9">
            <v>146.96655948950601</v>
          </cell>
          <cell r="AA9">
            <v>147.74381969467001</v>
          </cell>
          <cell r="AB9">
            <v>185.57068077</v>
          </cell>
          <cell r="AC9">
            <v>193.84000856500001</v>
          </cell>
          <cell r="AD9">
            <v>239.42774722499999</v>
          </cell>
          <cell r="AE9">
            <v>306.24680212166697</v>
          </cell>
          <cell r="AF9">
            <v>387.491022573333</v>
          </cell>
          <cell r="AG9">
            <v>412.72975026249998</v>
          </cell>
          <cell r="AH9">
            <v>464.49578090505298</v>
          </cell>
          <cell r="AI9">
            <v>546.39132228329197</v>
          </cell>
          <cell r="AJ9">
            <v>625.73771022659798</v>
          </cell>
          <cell r="AK9">
            <v>582.35493820904003</v>
          </cell>
          <cell r="AL9">
            <v>763.99715839592</v>
          </cell>
          <cell r="AM9">
            <v>866.20972798350601</v>
          </cell>
          <cell r="AN9">
            <v>852.80100130413905</v>
          </cell>
          <cell r="AO9">
            <v>907.95175397421804</v>
          </cell>
          <cell r="AP9">
            <v>892.403354576894</v>
          </cell>
          <cell r="AQ9">
            <v>913.650116739243</v>
          </cell>
          <cell r="AR9">
            <v>1002.4706301619301</v>
          </cell>
          <cell r="AS9">
            <v>1111.65685288439</v>
          </cell>
          <cell r="AT9">
            <v>1229.1508472821599</v>
          </cell>
          <cell r="AU9">
            <v>1349.6842509335902</v>
          </cell>
          <cell r="AV9">
            <v>1481.8583556260301</v>
          </cell>
        </row>
        <row r="10">
          <cell r="H10">
            <v>70.977000000000004</v>
          </cell>
          <cell r="I10">
            <v>82.957999999999998</v>
          </cell>
          <cell r="J10">
            <v>76.114999999999995</v>
          </cell>
          <cell r="K10">
            <v>80.346999999999994</v>
          </cell>
          <cell r="L10">
            <v>91.492000000000004</v>
          </cell>
          <cell r="M10">
            <v>97.033000000000001</v>
          </cell>
          <cell r="N10">
            <v>94.14</v>
          </cell>
          <cell r="O10">
            <v>108.974</v>
          </cell>
          <cell r="P10">
            <v>127.61199999999999</v>
          </cell>
          <cell r="Q10">
            <v>130.44</v>
          </cell>
          <cell r="R10">
            <v>117.741</v>
          </cell>
          <cell r="S10">
            <v>100.706</v>
          </cell>
          <cell r="T10">
            <v>92.459000000000003</v>
          </cell>
          <cell r="U10">
            <v>99.924999999999997</v>
          </cell>
          <cell r="V10">
            <v>135.602</v>
          </cell>
          <cell r="W10">
            <v>154.048</v>
          </cell>
          <cell r="X10">
            <v>166.03700000000001</v>
          </cell>
          <cell r="Y10">
            <v>179.96600000000001</v>
          </cell>
          <cell r="Z10">
            <v>184.83</v>
          </cell>
          <cell r="AA10">
            <v>209.63300000000001</v>
          </cell>
          <cell r="AB10">
            <v>255.554</v>
          </cell>
          <cell r="AC10">
            <v>249.358</v>
          </cell>
          <cell r="AD10">
            <v>255.262</v>
          </cell>
          <cell r="AE10">
            <v>271.06299999999999</v>
          </cell>
          <cell r="AF10">
            <v>315.82100000000003</v>
          </cell>
          <cell r="AG10">
            <v>348.01900000000001</v>
          </cell>
          <cell r="AH10">
            <v>373.67099999999999</v>
          </cell>
          <cell r="AI10">
            <v>387.23700000000002</v>
          </cell>
          <cell r="AJ10">
            <v>397.26</v>
          </cell>
          <cell r="AK10">
            <v>295.50799999999998</v>
          </cell>
          <cell r="AL10">
            <v>329.66</v>
          </cell>
          <cell r="AM10">
            <v>379.96100000000001</v>
          </cell>
          <cell r="AN10">
            <v>395.16399999999999</v>
          </cell>
          <cell r="AO10">
            <v>407.36200000000002</v>
          </cell>
          <cell r="AP10">
            <v>432.197</v>
          </cell>
          <cell r="AQ10">
            <v>428.97273870574202</v>
          </cell>
          <cell r="AR10">
            <v>452.02270497507203</v>
          </cell>
          <cell r="AS10">
            <v>474.734631407726</v>
          </cell>
          <cell r="AT10">
            <v>496.74353926964801</v>
          </cell>
          <cell r="AU10">
            <v>522.52692092528901</v>
          </cell>
          <cell r="AV10">
            <v>550.25157607223593</v>
          </cell>
        </row>
        <row r="11">
          <cell r="H11">
            <v>140.0198475</v>
          </cell>
          <cell r="I11">
            <v>105.5111294</v>
          </cell>
          <cell r="J11">
            <v>19.141720209999999</v>
          </cell>
          <cell r="K11">
            <v>66.956855700000006</v>
          </cell>
          <cell r="L11">
            <v>45.769687220000002</v>
          </cell>
          <cell r="M11">
            <v>223.09026700000001</v>
          </cell>
          <cell r="N11">
            <v>382.12846180000003</v>
          </cell>
          <cell r="O11">
            <v>844.40086740000004</v>
          </cell>
          <cell r="P11">
            <v>1318.898522</v>
          </cell>
          <cell r="Q11">
            <v>2383.1101440000002</v>
          </cell>
          <cell r="R11">
            <v>2171.4934079999998</v>
          </cell>
          <cell r="S11">
            <v>3018.6222750000002</v>
          </cell>
          <cell r="T11">
            <v>3413.4363469999998</v>
          </cell>
          <cell r="U11">
            <v>4372.9607319999996</v>
          </cell>
          <cell r="V11">
            <v>4850.5551990000004</v>
          </cell>
          <cell r="W11">
            <v>7278.9550220000001</v>
          </cell>
          <cell r="X11">
            <v>7518.3419999999996</v>
          </cell>
          <cell r="Y11">
            <v>8176.3450000000003</v>
          </cell>
          <cell r="Z11">
            <v>8250.5920000000006</v>
          </cell>
          <cell r="AA11">
            <v>8021.8850000000002</v>
          </cell>
          <cell r="AB11">
            <v>8736.6839999999993</v>
          </cell>
          <cell r="AC11">
            <v>9402.3490000000002</v>
          </cell>
          <cell r="AD11">
            <v>10198.375</v>
          </cell>
          <cell r="AE11">
            <v>10971.275824333301</v>
          </cell>
          <cell r="AF11">
            <v>13834.3082913333</v>
          </cell>
          <cell r="AG11">
            <v>16200.118256</v>
          </cell>
          <cell r="AH11">
            <v>20730.550006000001</v>
          </cell>
          <cell r="AI11">
            <v>22347.434221666699</v>
          </cell>
          <cell r="AJ11">
            <v>20962.120999999999</v>
          </cell>
          <cell r="AK11">
            <v>21602.433000000001</v>
          </cell>
          <cell r="AL11">
            <v>26706.503000000001</v>
          </cell>
          <cell r="AM11">
            <v>27305.915000000001</v>
          </cell>
          <cell r="AN11">
            <v>28146.878000000001</v>
          </cell>
          <cell r="AO11">
            <v>28379.758000000002</v>
          </cell>
          <cell r="AP11">
            <v>29909.207999999999</v>
          </cell>
          <cell r="AQ11">
            <v>30591.5199098425</v>
          </cell>
          <cell r="AR11">
            <v>31258.3444655481</v>
          </cell>
          <cell r="AS11">
            <v>33034.449277271</v>
          </cell>
          <cell r="AT11">
            <v>35550.105452468793</v>
          </cell>
          <cell r="AU11">
            <v>38506.311835681998</v>
          </cell>
          <cell r="AV11">
            <v>41529.770591863795</v>
          </cell>
        </row>
        <row r="12">
          <cell r="H12">
            <v>148.16104125976599</v>
          </cell>
          <cell r="I12">
            <v>157.71084594726599</v>
          </cell>
          <cell r="J12">
            <v>189.016341093932</v>
          </cell>
          <cell r="K12">
            <v>212.08719667854899</v>
          </cell>
          <cell r="L12">
            <v>256.02015932080201</v>
          </cell>
          <cell r="M12">
            <v>311.95493390684499</v>
          </cell>
          <cell r="N12">
            <v>369.21595675850102</v>
          </cell>
          <cell r="O12">
            <v>447.31662898479402</v>
          </cell>
          <cell r="P12">
            <v>555.86857393287301</v>
          </cell>
          <cell r="Q12">
            <v>617.01606227306604</v>
          </cell>
          <cell r="R12">
            <v>732.08247063937802</v>
          </cell>
          <cell r="S12">
            <v>857.44981876748307</v>
          </cell>
          <cell r="T12">
            <v>1043.93593391844</v>
          </cell>
          <cell r="U12">
            <v>1503.18324021751</v>
          </cell>
          <cell r="V12">
            <v>2100.1073467669898</v>
          </cell>
          <cell r="W12">
            <v>2560.5292264875097</v>
          </cell>
          <cell r="X12">
            <v>2938.6986699191698</v>
          </cell>
          <cell r="Y12">
            <v>3331.38372491167</v>
          </cell>
          <cell r="Z12">
            <v>3391.9725436204503</v>
          </cell>
          <cell r="AA12">
            <v>3469.94505533245</v>
          </cell>
          <cell r="AB12">
            <v>3653.4131628748601</v>
          </cell>
          <cell r="AC12">
            <v>4120.9868898272398</v>
          </cell>
          <cell r="AD12">
            <v>4849.6817742773601</v>
          </cell>
          <cell r="AE12">
            <v>5952.6390280293499</v>
          </cell>
          <cell r="AF12">
            <v>7487.4510979542501</v>
          </cell>
          <cell r="AG12">
            <v>8870.4237437598586</v>
          </cell>
          <cell r="AH12">
            <v>11144.0081894671</v>
          </cell>
          <cell r="AI12">
            <v>13781.0238676757</v>
          </cell>
          <cell r="AJ12">
            <v>16754.6335846945</v>
          </cell>
          <cell r="AK12">
            <v>18108.008054375499</v>
          </cell>
          <cell r="AL12">
            <v>20970.4685170507</v>
          </cell>
          <cell r="AM12">
            <v>23713.805751209802</v>
          </cell>
          <cell r="AN12">
            <v>26636.959006863701</v>
          </cell>
          <cell r="AO12">
            <v>29168.219134911498</v>
          </cell>
          <cell r="AP12">
            <v>31161.779994674602</v>
          </cell>
          <cell r="AQ12">
            <v>33482.073209635601</v>
          </cell>
          <cell r="AR12">
            <v>35254.384799139298</v>
          </cell>
          <cell r="AS12">
            <v>37391.272244658299</v>
          </cell>
          <cell r="AT12">
            <v>40109.286721276796</v>
          </cell>
          <cell r="AU12">
            <v>43255.891332688705</v>
          </cell>
          <cell r="AV12">
            <v>46629.335759114998</v>
          </cell>
        </row>
        <row r="13">
          <cell r="H13" t="e">
            <v>#N/A</v>
          </cell>
          <cell r="I13" t="e">
            <v>#N/A</v>
          </cell>
          <cell r="J13" t="e">
            <v>#N/A</v>
          </cell>
          <cell r="K13" t="e">
            <v>#N/A</v>
          </cell>
          <cell r="L13" t="e">
            <v>#N/A</v>
          </cell>
          <cell r="M13" t="e">
            <v>#N/A</v>
          </cell>
          <cell r="N13" t="e">
            <v>#N/A</v>
          </cell>
          <cell r="O13" t="e">
            <v>#N/A</v>
          </cell>
          <cell r="P13" t="e">
            <v>#N/A</v>
          </cell>
          <cell r="Q13" t="e">
            <v>#N/A</v>
          </cell>
          <cell r="R13" t="e">
            <v>#N/A</v>
          </cell>
          <cell r="S13" t="e">
            <v>#N/A</v>
          </cell>
          <cell r="T13">
            <v>0.44336254559066496</v>
          </cell>
          <cell r="U13">
            <v>2.2694222844207199</v>
          </cell>
          <cell r="V13">
            <v>21.6195881975672</v>
          </cell>
          <cell r="W13">
            <v>12.1963489240072</v>
          </cell>
          <cell r="X13">
            <v>19.946038740759398</v>
          </cell>
          <cell r="Y13">
            <v>18.8540659827475</v>
          </cell>
          <cell r="Z13">
            <v>23.711731462829299</v>
          </cell>
          <cell r="AA13">
            <v>22.0384558124451</v>
          </cell>
          <cell r="AB13">
            <v>32.344683170916305</v>
          </cell>
          <cell r="AC13">
            <v>37.316746180592794</v>
          </cell>
          <cell r="AD13">
            <v>39.801829068074994</v>
          </cell>
          <cell r="AE13">
            <v>51.338863249127293</v>
          </cell>
          <cell r="AF13">
            <v>58.925573449083295</v>
          </cell>
          <cell r="AG13">
            <v>61.4839370432436</v>
          </cell>
          <cell r="AH13">
            <v>68.609118484219593</v>
          </cell>
          <cell r="AI13">
            <v>72.709835177216405</v>
          </cell>
          <cell r="AJ13">
            <v>78.624988895933001</v>
          </cell>
          <cell r="AK13">
            <v>65.957127237515706</v>
          </cell>
          <cell r="AL13">
            <v>66.374635116066401</v>
          </cell>
          <cell r="AM13">
            <v>65.926688007573603</v>
          </cell>
          <cell r="AN13">
            <v>63.217472576589799</v>
          </cell>
          <cell r="AO13">
            <v>64.841209321224795</v>
          </cell>
          <cell r="AP13">
            <v>60.968408637599801</v>
          </cell>
          <cell r="AQ13">
            <v>65.077024447091802</v>
          </cell>
          <cell r="AR13">
            <v>65.679326332314901</v>
          </cell>
          <cell r="AS13">
            <v>66.459405625806596</v>
          </cell>
          <cell r="AT13">
            <v>66.656191435897597</v>
          </cell>
          <cell r="AU13">
            <v>68.036492938249296</v>
          </cell>
          <cell r="AV13">
            <v>71.728706000539802</v>
          </cell>
        </row>
        <row r="14">
          <cell r="H14">
            <v>0.399715508561931</v>
          </cell>
          <cell r="I14">
            <v>0.47515942678653106</v>
          </cell>
          <cell r="J14">
            <v>0.51537612842606795</v>
          </cell>
          <cell r="K14">
            <v>0.49917421365771403</v>
          </cell>
          <cell r="L14">
            <v>0.68693414584829204</v>
          </cell>
          <cell r="M14">
            <v>0.72674092806586987</v>
          </cell>
          <cell r="N14">
            <v>0.79500566559341501</v>
          </cell>
          <cell r="O14">
            <v>0.80526521315144195</v>
          </cell>
          <cell r="P14">
            <v>0.90110993449636301</v>
          </cell>
          <cell r="Q14">
            <v>1.0530499658375201</v>
          </cell>
          <cell r="R14">
            <v>1.0640810014992099</v>
          </cell>
          <cell r="S14">
            <v>0.86092007726364095</v>
          </cell>
          <cell r="T14">
            <v>1.0352292353157899</v>
          </cell>
          <cell r="U14">
            <v>1.4462585897557001</v>
          </cell>
          <cell r="V14">
            <v>1.65499777769475</v>
          </cell>
          <cell r="W14">
            <v>1.40854178624029</v>
          </cell>
          <cell r="X14">
            <v>1.23685402563586</v>
          </cell>
          <cell r="Y14">
            <v>1.1452223577333001</v>
          </cell>
          <cell r="Z14">
            <v>1.87842795750366</v>
          </cell>
          <cell r="AA14">
            <v>1.3855252268168401</v>
          </cell>
          <cell r="AB14">
            <v>1.2999079120713</v>
          </cell>
          <cell r="AC14">
            <v>1.847</v>
          </cell>
          <cell r="AD14">
            <v>2.2059000000000002</v>
          </cell>
          <cell r="AE14">
            <v>2.3506999999999998</v>
          </cell>
          <cell r="AF14">
            <v>2.3900999999999999</v>
          </cell>
          <cell r="AG14">
            <v>2.5055999999999998</v>
          </cell>
          <cell r="AH14">
            <v>2.8754</v>
          </cell>
          <cell r="AI14">
            <v>2.3431000000000002</v>
          </cell>
          <cell r="AJ14">
            <v>2.3647</v>
          </cell>
          <cell r="AK14">
            <v>2.1974999999999998</v>
          </cell>
          <cell r="AL14">
            <v>2.7077</v>
          </cell>
          <cell r="AM14">
            <v>3.1011958640000001</v>
          </cell>
          <cell r="AN14">
            <v>1.9559827380000001</v>
          </cell>
          <cell r="AO14">
            <v>1.8859777385500001</v>
          </cell>
          <cell r="AP14">
            <v>1.7619314364375802</v>
          </cell>
          <cell r="AQ14">
            <v>1.77288718044025</v>
          </cell>
          <cell r="AR14">
            <v>1.9593044442827301</v>
          </cell>
          <cell r="AS14">
            <v>2.07173784315808</v>
          </cell>
          <cell r="AT14">
            <v>2.31869152007028</v>
          </cell>
          <cell r="AU14">
            <v>2.44047611932419</v>
          </cell>
          <cell r="AV14">
            <v>2.5401556437936001</v>
          </cell>
        </row>
        <row r="15">
          <cell r="H15" t="e">
            <v>#N/A</v>
          </cell>
          <cell r="I15" t="e">
            <v>#N/A</v>
          </cell>
          <cell r="J15" t="e">
            <v>#N/A</v>
          </cell>
          <cell r="K15" t="e">
            <v>#N/A</v>
          </cell>
          <cell r="L15" t="e">
            <v>#N/A</v>
          </cell>
          <cell r="M15" t="e">
            <v>#N/A</v>
          </cell>
          <cell r="N15" t="e">
            <v>#N/A</v>
          </cell>
          <cell r="O15" t="e">
            <v>#N/A</v>
          </cell>
          <cell r="P15" t="e">
            <v>#N/A</v>
          </cell>
          <cell r="Q15" t="e">
            <v>#N/A</v>
          </cell>
          <cell r="R15" t="e">
            <v>#N/A</v>
          </cell>
          <cell r="S15" t="e">
            <v>#N/A</v>
          </cell>
          <cell r="T15" t="e">
            <v>#N/A</v>
          </cell>
          <cell r="U15" t="e">
            <v>#N/A</v>
          </cell>
          <cell r="V15" t="e">
            <v>#N/A</v>
          </cell>
          <cell r="W15">
            <v>498.19569338580703</v>
          </cell>
          <cell r="X15">
            <v>533.41561648726099</v>
          </cell>
          <cell r="Y15">
            <v>519.29385238382804</v>
          </cell>
          <cell r="Z15">
            <v>608.93494820538604</v>
          </cell>
          <cell r="AA15">
            <v>603.14241592525809</v>
          </cell>
          <cell r="AB15">
            <v>641.76027975629006</v>
          </cell>
          <cell r="AC15">
            <v>683.89478907384091</v>
          </cell>
          <cell r="AD15">
            <v>670.26061422628891</v>
          </cell>
          <cell r="AE15">
            <v>656.94800383462405</v>
          </cell>
          <cell r="AF15">
            <v>767.90801197143105</v>
          </cell>
          <cell r="AG15">
            <v>919.102993135475</v>
          </cell>
          <cell r="AH15">
            <v>979.84249359364503</v>
          </cell>
          <cell r="AI15">
            <v>1065.3333655588999</v>
          </cell>
          <cell r="AJ15">
            <v>1173.7935059382901</v>
          </cell>
          <cell r="AK15">
            <v>947.08361556828504</v>
          </cell>
          <cell r="AL15">
            <v>929.26987851578599</v>
          </cell>
          <cell r="AM15">
            <v>1002.85053498783</v>
          </cell>
          <cell r="AN15">
            <v>1002.72094488989</v>
          </cell>
          <cell r="AO15">
            <v>1000.68280902487</v>
          </cell>
          <cell r="AP15">
            <v>1104.6889983999799</v>
          </cell>
          <cell r="AQ15">
            <v>1210.0028421545701</v>
          </cell>
          <cell r="AR15">
            <v>1245.6482063394999</v>
          </cell>
          <cell r="AS15">
            <v>1286.8672699486799</v>
          </cell>
          <cell r="AT15">
            <v>1342.20194123448</v>
          </cell>
          <cell r="AU15">
            <v>1401.8427141915802</v>
          </cell>
          <cell r="AV15">
            <v>1463.6426913991299</v>
          </cell>
        </row>
        <row r="16">
          <cell r="H16">
            <v>78.171999999999997</v>
          </cell>
          <cell r="I16">
            <v>71.613</v>
          </cell>
          <cell r="J16">
            <v>87.495000000000005</v>
          </cell>
          <cell r="K16">
            <v>96.616</v>
          </cell>
          <cell r="L16">
            <v>120.184</v>
          </cell>
          <cell r="M16">
            <v>139.804</v>
          </cell>
          <cell r="N16">
            <v>163.25200000000001</v>
          </cell>
          <cell r="O16">
            <v>157.107</v>
          </cell>
          <cell r="P16">
            <v>154.772574362879</v>
          </cell>
          <cell r="Q16">
            <v>167.04970090573499</v>
          </cell>
          <cell r="R16">
            <v>186.42989277926699</v>
          </cell>
          <cell r="S16">
            <v>187.336935131628</v>
          </cell>
          <cell r="T16">
            <v>200.15922857909501</v>
          </cell>
          <cell r="U16">
            <v>192.676489678378</v>
          </cell>
          <cell r="V16">
            <v>206.373257857319</v>
          </cell>
          <cell r="W16">
            <v>224.802180279819</v>
          </cell>
          <cell r="X16">
            <v>236.213996305173</v>
          </cell>
          <cell r="Y16">
            <v>267.904906969617</v>
          </cell>
          <cell r="Z16">
            <v>266.92099297198303</v>
          </cell>
          <cell r="AA16">
            <v>290.72618004071001</v>
          </cell>
          <cell r="AB16">
            <v>322.97714420787401</v>
          </cell>
          <cell r="AC16">
            <v>349.34310514340098</v>
          </cell>
          <cell r="AD16">
            <v>348.170075905354</v>
          </cell>
          <cell r="AE16">
            <v>357.075771359756</v>
          </cell>
          <cell r="AF16">
            <v>381.08062114525404</v>
          </cell>
          <cell r="AG16">
            <v>419.26111267488204</v>
          </cell>
          <cell r="AH16">
            <v>465.21780668034302</v>
          </cell>
          <cell r="AI16">
            <v>465.25300368499404</v>
          </cell>
          <cell r="AJ16">
            <v>480.85729011069503</v>
          </cell>
          <cell r="AK16">
            <v>380.765646097981</v>
          </cell>
          <cell r="AL16">
            <v>434.300541984495</v>
          </cell>
          <cell r="AM16">
            <v>462.02322617684302</v>
          </cell>
          <cell r="AN16">
            <v>458.520556503519</v>
          </cell>
          <cell r="AO16">
            <v>489.744282881495</v>
          </cell>
          <cell r="AP16">
            <v>490.27850894681001</v>
          </cell>
          <cell r="AQ16">
            <v>506.87628209284304</v>
          </cell>
          <cell r="AR16">
            <v>529.98202051503404</v>
          </cell>
          <cell r="AS16">
            <v>561.28611176796903</v>
          </cell>
          <cell r="AT16">
            <v>594.20561451765195</v>
          </cell>
          <cell r="AU16">
            <v>629.55506394004101</v>
          </cell>
          <cell r="AV16">
            <v>666.90546318450595</v>
          </cell>
        </row>
        <row r="17">
          <cell r="H17" t="e">
            <v>#N/A</v>
          </cell>
          <cell r="I17" t="e">
            <v>#N/A</v>
          </cell>
          <cell r="J17" t="e">
            <v>#N/A</v>
          </cell>
          <cell r="K17" t="e">
            <v>#N/A</v>
          </cell>
          <cell r="L17" t="e">
            <v>#N/A</v>
          </cell>
          <cell r="M17" t="e">
            <v>#N/A</v>
          </cell>
          <cell r="N17" t="e">
            <v>#N/A</v>
          </cell>
          <cell r="O17" t="e">
            <v>#N/A</v>
          </cell>
          <cell r="P17" t="e">
            <v>#N/A</v>
          </cell>
          <cell r="Q17" t="e">
            <v>#N/A</v>
          </cell>
          <cell r="R17" t="e">
            <v>#N/A</v>
          </cell>
          <cell r="S17">
            <v>1063.32926500848</v>
          </cell>
          <cell r="T17">
            <v>1123.96498814744</v>
          </cell>
          <cell r="U17">
            <v>1120.9350888205099</v>
          </cell>
          <cell r="V17">
            <v>1183.0689864723502</v>
          </cell>
          <cell r="W17">
            <v>1283.96926548838</v>
          </cell>
          <cell r="X17">
            <v>1318.4493480786498</v>
          </cell>
          <cell r="Y17">
            <v>1381.57838979555</v>
          </cell>
          <cell r="Z17">
            <v>1450.7771236754099</v>
          </cell>
          <cell r="AA17">
            <v>1533.14049212809</v>
          </cell>
          <cell r="AB17">
            <v>1592.8463522003501</v>
          </cell>
          <cell r="AC17">
            <v>1659.46762256698</v>
          </cell>
          <cell r="AD17">
            <v>1703.4266678071201</v>
          </cell>
          <cell r="AE17">
            <v>1733.78506813229</v>
          </cell>
          <cell r="AF17">
            <v>1888.9509041280601</v>
          </cell>
          <cell r="AG17">
            <v>1914.63715003681</v>
          </cell>
          <cell r="AH17">
            <v>2097.3468541965599</v>
          </cell>
          <cell r="AI17">
            <v>2261.9296412497702</v>
          </cell>
          <cell r="AJ17">
            <v>2200.7136691645801</v>
          </cell>
          <cell r="AK17">
            <v>1925.59432265448</v>
          </cell>
          <cell r="AL17">
            <v>2041.9375249305701</v>
          </cell>
          <cell r="AM17">
            <v>2166.8264695213302</v>
          </cell>
          <cell r="AN17">
            <v>2176.2654439144198</v>
          </cell>
          <cell r="AO17">
            <v>2186.5304431601999</v>
          </cell>
          <cell r="AP17">
            <v>2262.2729534028499</v>
          </cell>
          <cell r="AQ17">
            <v>2345.74859118312</v>
          </cell>
          <cell r="AR17">
            <v>2404.2533350866897</v>
          </cell>
          <cell r="AS17">
            <v>2476.5527125253197</v>
          </cell>
          <cell r="AT17">
            <v>2554.3212773147302</v>
          </cell>
          <cell r="AU17">
            <v>2636.1697003560298</v>
          </cell>
          <cell r="AV17">
            <v>2713.4866725529801</v>
          </cell>
        </row>
        <row r="18">
          <cell r="H18">
            <v>9.1029999999999998</v>
          </cell>
          <cell r="I18">
            <v>9.8650000000000002</v>
          </cell>
          <cell r="J18">
            <v>10.523999999999999</v>
          </cell>
          <cell r="K18">
            <v>11.516</v>
          </cell>
          <cell r="L18">
            <v>13.334</v>
          </cell>
          <cell r="M18">
            <v>13.954000000000001</v>
          </cell>
          <cell r="N18">
            <v>14.853</v>
          </cell>
          <cell r="O18">
            <v>15.763999999999999</v>
          </cell>
          <cell r="P18">
            <v>19.555</v>
          </cell>
          <cell r="Q18">
            <v>21.407</v>
          </cell>
          <cell r="R18">
            <v>21.141999999999999</v>
          </cell>
          <cell r="S18">
            <v>13.920999999999999</v>
          </cell>
          <cell r="T18">
            <v>11.339</v>
          </cell>
          <cell r="U18">
            <v>12.391</v>
          </cell>
          <cell r="V18">
            <v>15.971</v>
          </cell>
          <cell r="W18">
            <v>20.81</v>
          </cell>
          <cell r="X18">
            <v>20.501999999999999</v>
          </cell>
          <cell r="Y18">
            <v>25.51</v>
          </cell>
          <cell r="Z18">
            <v>28.911000000000001</v>
          </cell>
          <cell r="AA18">
            <v>35.286926467413601</v>
          </cell>
          <cell r="AB18">
            <v>42.951987007715402</v>
          </cell>
          <cell r="AC18">
            <v>46.974850031756603</v>
          </cell>
          <cell r="AD18">
            <v>45.410442145090201</v>
          </cell>
          <cell r="AE18">
            <v>41.598837148973502</v>
          </cell>
          <cell r="AF18">
            <v>46.478926829024005</v>
          </cell>
          <cell r="AG18">
            <v>46.962968800782896</v>
          </cell>
          <cell r="AH18">
            <v>51.303526894165302</v>
          </cell>
          <cell r="AI18">
            <v>57.239837795095497</v>
          </cell>
          <cell r="AJ18">
            <v>54.573107700563696</v>
          </cell>
          <cell r="AK18">
            <v>43.089808066375703</v>
          </cell>
          <cell r="AL18">
            <v>44.892928858872004</v>
          </cell>
          <cell r="AM18">
            <v>44.999354859166999</v>
          </cell>
          <cell r="AN18">
            <v>42.3865818276402</v>
          </cell>
          <cell r="AO18">
            <v>40.479085065465497</v>
          </cell>
          <cell r="AP18">
            <v>39.972697893504304</v>
          </cell>
          <cell r="AQ18">
            <v>41.923987344570101</v>
          </cell>
          <cell r="AR18">
            <v>43.7055906402083</v>
          </cell>
          <cell r="AS18">
            <v>45.520203007497102</v>
          </cell>
          <cell r="AT18">
            <v>47.569373606136004</v>
          </cell>
          <cell r="AU18">
            <v>49.843065539205703</v>
          </cell>
          <cell r="AV18">
            <v>52.358653101587095</v>
          </cell>
        </row>
        <row r="19">
          <cell r="H19">
            <v>113.635848769883</v>
          </cell>
          <cell r="I19">
            <v>116.010341014356</v>
          </cell>
          <cell r="J19">
            <v>127.36836967769901</v>
          </cell>
          <cell r="K19">
            <v>136.03641220469399</v>
          </cell>
          <cell r="L19">
            <v>149.092363570104</v>
          </cell>
          <cell r="M19">
            <v>159.912294767931</v>
          </cell>
          <cell r="N19">
            <v>179.711327697673</v>
          </cell>
          <cell r="O19">
            <v>186.49202809811999</v>
          </cell>
          <cell r="P19">
            <v>211.74257733624199</v>
          </cell>
          <cell r="Q19">
            <v>237.48166650446601</v>
          </cell>
          <cell r="R19">
            <v>248.99571735231501</v>
          </cell>
          <cell r="S19">
            <v>252.363791672275</v>
          </cell>
          <cell r="T19">
            <v>251.452595897663</v>
          </cell>
          <cell r="U19">
            <v>231.13429359458601</v>
          </cell>
          <cell r="V19">
            <v>246.62001518355601</v>
          </cell>
          <cell r="W19">
            <v>255.48500000000001</v>
          </cell>
          <cell r="X19">
            <v>260.81900000000002</v>
          </cell>
          <cell r="Y19">
            <v>285.07799999999997</v>
          </cell>
          <cell r="Z19">
            <v>314.20800000000003</v>
          </cell>
          <cell r="AA19">
            <v>342.32499999999999</v>
          </cell>
          <cell r="AB19">
            <v>353.411</v>
          </cell>
          <cell r="AC19">
            <v>367.20299999999997</v>
          </cell>
          <cell r="AD19">
            <v>357.68799999999999</v>
          </cell>
          <cell r="AE19">
            <v>356.95800000000003</v>
          </cell>
          <cell r="AF19">
            <v>381.96499999999997</v>
          </cell>
          <cell r="AG19">
            <v>388.16399999999999</v>
          </cell>
          <cell r="AH19">
            <v>419.12</v>
          </cell>
          <cell r="AI19">
            <v>450.20600000000002</v>
          </cell>
          <cell r="AJ19">
            <v>461.98599999999999</v>
          </cell>
          <cell r="AK19">
            <v>396.97</v>
          </cell>
          <cell r="AL19">
            <v>421.18299999999999</v>
          </cell>
          <cell r="AM19">
            <v>456.72500000000002</v>
          </cell>
          <cell r="AN19">
            <v>442.68</v>
          </cell>
          <cell r="AO19">
            <v>434.96</v>
          </cell>
          <cell r="AP19">
            <v>448.47696539852001</v>
          </cell>
          <cell r="AQ19">
            <v>463.885717085149</v>
          </cell>
          <cell r="AR19">
            <v>473.06269342313203</v>
          </cell>
          <cell r="AS19">
            <v>491.034030541606</v>
          </cell>
          <cell r="AT19">
            <v>511.48116558647899</v>
          </cell>
          <cell r="AU19">
            <v>535.31856238476803</v>
          </cell>
          <cell r="AV19">
            <v>558.53770781623803</v>
          </cell>
        </row>
        <row r="20">
          <cell r="H20">
            <v>170.63645807662201</v>
          </cell>
          <cell r="I20">
            <v>166.66057888466801</v>
          </cell>
          <cell r="J20">
            <v>173.110060741475</v>
          </cell>
          <cell r="K20">
            <v>190.07334522939101</v>
          </cell>
          <cell r="L20">
            <v>205.804871691302</v>
          </cell>
          <cell r="M20">
            <v>218.48786591881699</v>
          </cell>
          <cell r="N20">
            <v>247.19118461215999</v>
          </cell>
          <cell r="O20">
            <v>246.72054999667699</v>
          </cell>
          <cell r="P20">
            <v>272.87144537101898</v>
          </cell>
          <cell r="Q20">
            <v>306.022131626982</v>
          </cell>
          <cell r="R20">
            <v>320.67504445682903</v>
          </cell>
          <cell r="S20">
            <v>348.40463999999997</v>
          </cell>
          <cell r="T20">
            <v>405.24435999999997</v>
          </cell>
          <cell r="U20">
            <v>397.31522999999999</v>
          </cell>
          <cell r="V20">
            <v>411.34960000000001</v>
          </cell>
          <cell r="W20">
            <v>429.41388999999998</v>
          </cell>
          <cell r="X20">
            <v>423.90902</v>
          </cell>
          <cell r="Y20">
            <v>436.13479999999998</v>
          </cell>
          <cell r="Z20">
            <v>454.66390999999999</v>
          </cell>
          <cell r="AA20">
            <v>452.92973999999998</v>
          </cell>
          <cell r="AB20">
            <v>467.58247</v>
          </cell>
          <cell r="AC20">
            <v>476.91343999999998</v>
          </cell>
          <cell r="AD20">
            <v>480.52564000000001</v>
          </cell>
          <cell r="AE20">
            <v>467.65546999999998</v>
          </cell>
          <cell r="AF20">
            <v>534.58741999999995</v>
          </cell>
          <cell r="AG20">
            <v>538.33873000000006</v>
          </cell>
          <cell r="AH20">
            <v>608.65623000000005</v>
          </cell>
          <cell r="AI20">
            <v>692.52239999999995</v>
          </cell>
          <cell r="AJ20">
            <v>681.13076000000001</v>
          </cell>
          <cell r="AK20">
            <v>588.80263000000002</v>
          </cell>
          <cell r="AL20">
            <v>649.70159000000001</v>
          </cell>
          <cell r="AM20">
            <v>720.10038999999995</v>
          </cell>
          <cell r="AN20">
            <v>723.64206000000001</v>
          </cell>
          <cell r="AO20">
            <v>722.75189</v>
          </cell>
          <cell r="AP20">
            <v>764.52160000000003</v>
          </cell>
          <cell r="AQ20">
            <v>811.45757319366294</v>
          </cell>
          <cell r="AR20">
            <v>828.11540370188197</v>
          </cell>
          <cell r="AS20">
            <v>843.21626825027192</v>
          </cell>
          <cell r="AT20">
            <v>861.88421911946705</v>
          </cell>
          <cell r="AU20">
            <v>880.30547356373711</v>
          </cell>
          <cell r="AV20">
            <v>894.97304926511094</v>
          </cell>
        </row>
        <row r="21">
          <cell r="H21">
            <v>4.3540439516129403E-5</v>
          </cell>
          <cell r="I21">
            <v>9.4347622311827798E-5</v>
          </cell>
          <cell r="J21">
            <v>1.2015893574241E-4</v>
          </cell>
          <cell r="K21">
            <v>5.0666814413228396E-4</v>
          </cell>
          <cell r="L21">
            <v>9.9464596043175014E-4</v>
          </cell>
          <cell r="M21">
            <v>2.0294267388608301E-3</v>
          </cell>
          <cell r="N21">
            <v>3.6360293844388799E-3</v>
          </cell>
          <cell r="O21">
            <v>7.3975074687636193E-3</v>
          </cell>
          <cell r="P21">
            <v>1.2109014685303201E-2</v>
          </cell>
          <cell r="Q21">
            <v>1.7300011082467797E-2</v>
          </cell>
          <cell r="R21">
            <v>4.9208496984741099E-2</v>
          </cell>
          <cell r="S21">
            <v>5.1007059074646505E-2</v>
          </cell>
          <cell r="T21">
            <v>4.9354984838322298E-2</v>
          </cell>
          <cell r="U21">
            <v>4.0150207444522905E-2</v>
          </cell>
          <cell r="V21">
            <v>8.5454369763567004E-2</v>
          </cell>
          <cell r="W21">
            <v>0.11689201265106601</v>
          </cell>
          <cell r="X21">
            <v>0.18090137967244399</v>
          </cell>
          <cell r="Y21">
            <v>0.132629372656627</v>
          </cell>
          <cell r="Z21">
            <v>0.24853402306104699</v>
          </cell>
          <cell r="AA21">
            <v>-9.4686732760237202E-2</v>
          </cell>
          <cell r="AB21">
            <v>0.57964811512788605</v>
          </cell>
          <cell r="AC21">
            <v>0.95421016221361699</v>
          </cell>
          <cell r="AD21">
            <v>1.26084171669736</v>
          </cell>
          <cell r="AE21">
            <v>1.9608391852974101</v>
          </cell>
          <cell r="AF21">
            <v>2.36941586037101</v>
          </cell>
          <cell r="AG21">
            <v>2.6557485486980701</v>
          </cell>
          <cell r="AH21">
            <v>2.5089172836182199</v>
          </cell>
          <cell r="AI21">
            <v>3.2905123775737901</v>
          </cell>
          <cell r="AJ21">
            <v>3.3313113480861403</v>
          </cell>
          <cell r="AK21">
            <v>6.7472813389388504</v>
          </cell>
          <cell r="AL21">
            <v>9.012907000342631</v>
          </cell>
          <cell r="AM21">
            <v>11.3402326223875</v>
          </cell>
          <cell r="AN21">
            <v>12.6815261185716</v>
          </cell>
          <cell r="AO21">
            <v>14.160508063112101</v>
          </cell>
          <cell r="AP21">
            <v>17.561686591042498</v>
          </cell>
          <cell r="AQ21">
            <v>22.080340560240099</v>
          </cell>
          <cell r="AR21">
            <v>28.718606794646099</v>
          </cell>
          <cell r="AS21">
            <v>38.057244746995103</v>
          </cell>
          <cell r="AT21">
            <v>49.769058270081395</v>
          </cell>
          <cell r="AU21">
            <v>57.787117518992993</v>
          </cell>
          <cell r="AV21">
            <v>67.663434579470504</v>
          </cell>
        </row>
        <row r="22">
          <cell r="H22">
            <v>1.8785350189644101</v>
          </cell>
          <cell r="I22">
            <v>1.81694943886864</v>
          </cell>
          <cell r="J22">
            <v>2.74342058111294</v>
          </cell>
          <cell r="K22">
            <v>3.0873417608365004</v>
          </cell>
          <cell r="L22">
            <v>3.8763912298120897</v>
          </cell>
          <cell r="M22">
            <v>4.4503781964064499</v>
          </cell>
          <cell r="N22">
            <v>6.1222569703503797</v>
          </cell>
          <cell r="O22">
            <v>5.6981367978777904</v>
          </cell>
          <cell r="P22">
            <v>8.0639011358489512</v>
          </cell>
          <cell r="Q22">
            <v>8.8141495235738194</v>
          </cell>
          <cell r="R22">
            <v>10.627267943413798</v>
          </cell>
          <cell r="S22">
            <v>14.764059074754</v>
          </cell>
          <cell r="T22">
            <v>15.455175770063299</v>
          </cell>
          <cell r="U22">
            <v>17.394471292652401</v>
          </cell>
          <cell r="V22">
            <v>19.446245885050299</v>
          </cell>
          <cell r="W22">
            <v>19.163134760875302</v>
          </cell>
          <cell r="X22">
            <v>21.0922785676585</v>
          </cell>
          <cell r="Y22">
            <v>20.654087981595797</v>
          </cell>
          <cell r="Z22">
            <v>26.764490990676101</v>
          </cell>
          <cell r="AA22">
            <v>27.026766319360199</v>
          </cell>
          <cell r="AB22">
            <v>26.629306787412101</v>
          </cell>
          <cell r="AC22">
            <v>28.4099361640883</v>
          </cell>
          <cell r="AD22">
            <v>29.222004033443501</v>
          </cell>
          <cell r="AE22">
            <v>36.787272324823505</v>
          </cell>
          <cell r="AF22">
            <v>38.031121445644601</v>
          </cell>
          <cell r="AG22">
            <v>26.901960259740601</v>
          </cell>
          <cell r="AH22">
            <v>31.576093810760398</v>
          </cell>
          <cell r="AI22">
            <v>29.366244002367999</v>
          </cell>
          <cell r="AJ22">
            <v>24.8070695443704</v>
          </cell>
          <cell r="AK22">
            <v>17.626762806912801</v>
          </cell>
          <cell r="AL22">
            <v>15.4118406304136</v>
          </cell>
          <cell r="AM22">
            <v>12.2716625854294</v>
          </cell>
          <cell r="AN22">
            <v>22.316902645465699</v>
          </cell>
          <cell r="AO22">
            <v>22.526789561524502</v>
          </cell>
          <cell r="AP22">
            <v>20.5946439300447</v>
          </cell>
          <cell r="AQ22">
            <v>23.280450207554797</v>
          </cell>
          <cell r="AR22">
            <v>25.813205045273499</v>
          </cell>
          <cell r="AS22">
            <v>29.440482122563203</v>
          </cell>
          <cell r="AT22">
            <v>31.7963147594911</v>
          </cell>
          <cell r="AU22">
            <v>34.278448260263701</v>
          </cell>
          <cell r="AV22">
            <v>36.099485446082703</v>
          </cell>
        </row>
        <row r="23">
          <cell r="H23">
            <v>48.645000000000003</v>
          </cell>
          <cell r="I23">
            <v>56.994</v>
          </cell>
          <cell r="J23">
            <v>60.417000000000002</v>
          </cell>
          <cell r="K23">
            <v>60.002000000000002</v>
          </cell>
          <cell r="L23">
            <v>82.9</v>
          </cell>
          <cell r="M23">
            <v>85.3</v>
          </cell>
          <cell r="N23">
            <v>104.2</v>
          </cell>
          <cell r="O23">
            <v>143.9</v>
          </cell>
          <cell r="P23">
            <v>173.5</v>
          </cell>
          <cell r="Q23">
            <v>203.5</v>
          </cell>
          <cell r="R23">
            <v>213.6</v>
          </cell>
          <cell r="S23">
            <v>232.6</v>
          </cell>
          <cell r="T23">
            <v>268.5</v>
          </cell>
          <cell r="U23">
            <v>327.87400000000002</v>
          </cell>
          <cell r="V23">
            <v>351.95400000000001</v>
          </cell>
          <cell r="W23">
            <v>350.91699999999997</v>
          </cell>
          <cell r="X23">
            <v>389.23500000000001</v>
          </cell>
          <cell r="Y23">
            <v>404.36799999999999</v>
          </cell>
          <cell r="Z23">
            <v>392.50099999999998</v>
          </cell>
          <cell r="AA23">
            <v>394.25400000000002</v>
          </cell>
          <cell r="AB23">
            <v>423.62599999999998</v>
          </cell>
          <cell r="AC23">
            <v>413.40800000000002</v>
          </cell>
          <cell r="AD23">
            <v>397.42599999999999</v>
          </cell>
          <cell r="AE23">
            <v>416.78399999999999</v>
          </cell>
          <cell r="AF23">
            <v>425.45100000000002</v>
          </cell>
          <cell r="AG23">
            <v>465.16500000000002</v>
          </cell>
          <cell r="AH23">
            <v>525.83699999999999</v>
          </cell>
          <cell r="AI23">
            <v>568.13599999999997</v>
          </cell>
          <cell r="AJ23">
            <v>615.08399999999995</v>
          </cell>
          <cell r="AK23">
            <v>526.49400000000003</v>
          </cell>
          <cell r="AL23">
            <v>548.74300000000005</v>
          </cell>
          <cell r="AM23">
            <v>574.54600000000005</v>
          </cell>
          <cell r="AN23">
            <v>545.9</v>
          </cell>
          <cell r="AO23">
            <v>538.89599999999996</v>
          </cell>
          <cell r="AP23">
            <v>568.65452510404793</v>
          </cell>
          <cell r="AQ23">
            <v>619.70929852364998</v>
          </cell>
          <cell r="AR23">
            <v>662.93553118028296</v>
          </cell>
          <cell r="AS23">
            <v>708.34638703634403</v>
          </cell>
          <cell r="AT23">
            <v>764.63628794787098</v>
          </cell>
          <cell r="AU23">
            <v>826.10282834026293</v>
          </cell>
          <cell r="AV23">
            <v>886.18005474922904</v>
          </cell>
        </row>
        <row r="24">
          <cell r="H24">
            <v>205.92150878906301</v>
          </cell>
          <cell r="I24">
            <v>223.99348449707</v>
          </cell>
          <cell r="J24">
            <v>240.21888732910199</v>
          </cell>
          <cell r="K24">
            <v>254.69488525390599</v>
          </cell>
          <cell r="L24">
            <v>238.52808955271601</v>
          </cell>
          <cell r="M24">
            <v>219.31155047694699</v>
          </cell>
          <cell r="N24">
            <v>216.04756536854501</v>
          </cell>
          <cell r="O24">
            <v>280.971800479612</v>
          </cell>
          <cell r="P24">
            <v>322.56008734430702</v>
          </cell>
          <cell r="Q24">
            <v>404.18813056614403</v>
          </cell>
          <cell r="R24">
            <v>541.028088736933</v>
          </cell>
          <cell r="S24">
            <v>543.85815944184901</v>
          </cell>
          <cell r="T24">
            <v>498.32335873542007</v>
          </cell>
          <cell r="U24">
            <v>331.85468477283001</v>
          </cell>
          <cell r="V24">
            <v>601.57674575758597</v>
          </cell>
          <cell r="W24">
            <v>1055.6366520194999</v>
          </cell>
          <cell r="X24">
            <v>1542.8160781795</v>
          </cell>
          <cell r="Y24">
            <v>1963.937418169</v>
          </cell>
          <cell r="Z24">
            <v>2319.3378568847302</v>
          </cell>
          <cell r="AA24">
            <v>2350.9830256678001</v>
          </cell>
          <cell r="AB24">
            <v>2810.53632221511</v>
          </cell>
          <cell r="AC24">
            <v>3180.8090420737899</v>
          </cell>
          <cell r="AD24">
            <v>3201.0318292460402</v>
          </cell>
          <cell r="AE24">
            <v>3127.0701574919799</v>
          </cell>
          <cell r="AF24">
            <v>3814.43232603457</v>
          </cell>
          <cell r="AG24">
            <v>4094.3487695284502</v>
          </cell>
          <cell r="AH24">
            <v>4473.5276751020101</v>
          </cell>
          <cell r="AI24">
            <v>4337.6786887436701</v>
          </cell>
          <cell r="AJ24">
            <v>4737.4846017172304</v>
          </cell>
          <cell r="AK24">
            <v>5095.3300366143394</v>
          </cell>
          <cell r="AL24">
            <v>5636.4662033721906</v>
          </cell>
          <cell r="AM24">
            <v>5943.2113292116001</v>
          </cell>
          <cell r="AN24">
            <v>6025.9367557511105</v>
          </cell>
          <cell r="AO24">
            <v>7152.9066231435199</v>
          </cell>
          <cell r="AP24">
            <v>8361.84592025651</v>
          </cell>
          <cell r="AQ24">
            <v>8943.0382716253698</v>
          </cell>
          <cell r="AR24">
            <v>9507.9777438166002</v>
          </cell>
          <cell r="AS24">
            <v>9802.6448261012592</v>
          </cell>
          <cell r="AT24">
            <v>9934.4643119974207</v>
          </cell>
          <cell r="AU24">
            <v>10302.955269641301</v>
          </cell>
          <cell r="AV24">
            <v>10663.424687439099</v>
          </cell>
        </row>
        <row r="25">
          <cell r="H25">
            <v>4.306</v>
          </cell>
          <cell r="I25">
            <v>6.2750000000000004</v>
          </cell>
          <cell r="J25">
            <v>9.0500000000000007</v>
          </cell>
          <cell r="K25">
            <v>15.661</v>
          </cell>
          <cell r="L25">
            <v>20.724</v>
          </cell>
          <cell r="M25">
            <v>25.579000000000001</v>
          </cell>
          <cell r="N25">
            <v>36.182000000000002</v>
          </cell>
          <cell r="O25">
            <v>41.360999999999997</v>
          </cell>
          <cell r="P25">
            <v>51.587000000000003</v>
          </cell>
          <cell r="Q25">
            <v>66.968000000000004</v>
          </cell>
          <cell r="R25">
            <v>62.677999999999997</v>
          </cell>
          <cell r="S25">
            <v>64.337999999999994</v>
          </cell>
          <cell r="T25">
            <v>63.02</v>
          </cell>
          <cell r="U25">
            <v>72.832999999999998</v>
          </cell>
          <cell r="V25">
            <v>78.879000000000005</v>
          </cell>
          <cell r="W25">
            <v>77.466999999999999</v>
          </cell>
          <cell r="X25">
            <v>83.564999999999998</v>
          </cell>
          <cell r="Y25">
            <v>102.91870888936099</v>
          </cell>
          <cell r="Z25">
            <v>111.82326449225199</v>
          </cell>
          <cell r="AA25">
            <v>105.468376982354</v>
          </cell>
          <cell r="AB25">
            <v>101.29483199489799</v>
          </cell>
          <cell r="AC25">
            <v>147.25197865614402</v>
          </cell>
          <cell r="AD25">
            <v>176.96304433204901</v>
          </cell>
          <cell r="AE25">
            <v>142.20840038832199</v>
          </cell>
          <cell r="AF25">
            <v>143.836251862365</v>
          </cell>
          <cell r="AG25">
            <v>143.09854795279</v>
          </cell>
          <cell r="AH25">
            <v>154.337804033325</v>
          </cell>
          <cell r="AI25">
            <v>220.12081552282999</v>
          </cell>
          <cell r="AJ25">
            <v>48.202149778969805</v>
          </cell>
          <cell r="AK25">
            <v>81.051115639566405</v>
          </cell>
          <cell r="AL25">
            <v>122.101859995927</v>
          </cell>
          <cell r="AM25">
            <v>178.44755700759899</v>
          </cell>
          <cell r="AN25">
            <v>209.16973348955599</v>
          </cell>
          <cell r="AO25">
            <v>378.42120611490998</v>
          </cell>
          <cell r="AP25">
            <v>406.013635271211</v>
          </cell>
          <cell r="AQ25">
            <v>491.10172023807399</v>
          </cell>
          <cell r="AR25">
            <v>524.03675514826705</v>
          </cell>
          <cell r="AS25">
            <v>545.56885994832498</v>
          </cell>
          <cell r="AT25">
            <v>571.57534857518795</v>
          </cell>
          <cell r="AU25">
            <v>595.75618278038905</v>
          </cell>
          <cell r="AV25">
            <v>631.704654096627</v>
          </cell>
        </row>
        <row r="26">
          <cell r="H26">
            <v>256.24076438859299</v>
          </cell>
          <cell r="I26">
            <v>353.09316333661798</v>
          </cell>
          <cell r="J26">
            <v>401.66270888978397</v>
          </cell>
          <cell r="K26">
            <v>384.39750683</v>
          </cell>
          <cell r="L26">
            <v>462.05569965000001</v>
          </cell>
          <cell r="M26">
            <v>537.17252847999998</v>
          </cell>
          <cell r="N26">
            <v>592.12515214999996</v>
          </cell>
          <cell r="O26">
            <v>742.38065027000005</v>
          </cell>
          <cell r="P26">
            <v>881.79869146666704</v>
          </cell>
          <cell r="Q26">
            <v>1075.0130696293299</v>
          </cell>
          <cell r="R26">
            <v>1352.2982170600001</v>
          </cell>
          <cell r="S26">
            <v>1440.1920112360001</v>
          </cell>
          <cell r="T26">
            <v>1691.24154458667</v>
          </cell>
          <cell r="U26">
            <v>1941.5289199450001</v>
          </cell>
          <cell r="V26">
            <v>2479.8312941624999</v>
          </cell>
          <cell r="W26">
            <v>2902.6558554408302</v>
          </cell>
          <cell r="X26">
            <v>3197.27327434471</v>
          </cell>
          <cell r="Y26">
            <v>3816.5986757611099</v>
          </cell>
          <cell r="Z26">
            <v>4195.3751279155094</v>
          </cell>
          <cell r="AA26">
            <v>5184.7408854802597</v>
          </cell>
          <cell r="AB26">
            <v>5161.2004097519202</v>
          </cell>
          <cell r="AC26">
            <v>5873.6283211088303</v>
          </cell>
          <cell r="AD26">
            <v>6584.6866433565101</v>
          </cell>
          <cell r="AE26">
            <v>8271.2985710696994</v>
          </cell>
          <cell r="AF26">
            <v>10529.427108293499</v>
          </cell>
          <cell r="AG26">
            <v>12359.1416015263</v>
          </cell>
          <cell r="AH26">
            <v>14881.515054642499</v>
          </cell>
          <cell r="AI26">
            <v>18374.0759059796</v>
          </cell>
          <cell r="AJ26">
            <v>18030.011415916601</v>
          </cell>
          <cell r="AK26">
            <v>21819.977096626801</v>
          </cell>
          <cell r="AL26">
            <v>26224.402475547198</v>
          </cell>
          <cell r="AM26">
            <v>30642.759372123397</v>
          </cell>
          <cell r="AN26">
            <v>31458.983226988697</v>
          </cell>
          <cell r="AO26">
            <v>34935.779003653304</v>
          </cell>
          <cell r="AP26">
            <v>37991.582229311702</v>
          </cell>
          <cell r="AQ26">
            <v>43464.122892937499</v>
          </cell>
          <cell r="AR26">
            <v>49264.352440650204</v>
          </cell>
          <cell r="AS26">
            <v>55476.067705972797</v>
          </cell>
          <cell r="AT26">
            <v>62296.214628888105</v>
          </cell>
          <cell r="AU26">
            <v>69948.256608604701</v>
          </cell>
          <cell r="AV26">
            <v>78372.295556785699</v>
          </cell>
        </row>
        <row r="27">
          <cell r="H27">
            <v>12696.546608578399</v>
          </cell>
          <cell r="I27">
            <v>15556.4</v>
          </cell>
          <cell r="J27">
            <v>12720.9</v>
          </cell>
          <cell r="K27">
            <v>15120.9</v>
          </cell>
          <cell r="L27">
            <v>19604.099999999999</v>
          </cell>
          <cell r="M27">
            <v>22971.7</v>
          </cell>
          <cell r="N27">
            <v>21765</v>
          </cell>
          <cell r="O27">
            <v>32215.4</v>
          </cell>
          <cell r="P27">
            <v>37822.400000000001</v>
          </cell>
          <cell r="Q27">
            <v>55508.3</v>
          </cell>
          <cell r="R27">
            <v>58809.8</v>
          </cell>
          <cell r="S27">
            <v>72171.199999999997</v>
          </cell>
          <cell r="T27">
            <v>77824.399999999994</v>
          </cell>
          <cell r="U27">
            <v>92868.7101522351</v>
          </cell>
          <cell r="V27">
            <v>112840.808722823</v>
          </cell>
          <cell r="W27">
            <v>131280.67776011099</v>
          </cell>
          <cell r="X27">
            <v>147948.38645547899</v>
          </cell>
          <cell r="Y27">
            <v>189296.32094891099</v>
          </cell>
          <cell r="Z27">
            <v>196574.90344023399</v>
          </cell>
          <cell r="AA27">
            <v>165896.69671767799</v>
          </cell>
          <cell r="AB27">
            <v>376453.98225</v>
          </cell>
          <cell r="AC27">
            <v>441868.76500000001</v>
          </cell>
          <cell r="AD27">
            <v>462778.64121666702</v>
          </cell>
          <cell r="AE27">
            <v>584982.967522491</v>
          </cell>
          <cell r="AF27">
            <v>599257.06751292804</v>
          </cell>
          <cell r="AG27">
            <v>711313.65856086998</v>
          </cell>
          <cell r="AH27">
            <v>935618.13187341602</v>
          </cell>
          <cell r="AI27">
            <v>1046695.0618951001</v>
          </cell>
          <cell r="AJ27">
            <v>1788121.7691828699</v>
          </cell>
          <cell r="AK27">
            <v>1992547.01621791</v>
          </cell>
          <cell r="AL27">
            <v>2308251.0967191998</v>
          </cell>
          <cell r="AM27">
            <v>2598849.8365171999</v>
          </cell>
          <cell r="AN27">
            <v>2782041.7802848001</v>
          </cell>
          <cell r="AO27">
            <v>2924577.1639001202</v>
          </cell>
          <cell r="AP27">
            <v>3254858.6596321999</v>
          </cell>
          <cell r="AQ27">
            <v>3642801.8341045901</v>
          </cell>
          <cell r="AR27">
            <v>4160275.3165979302</v>
          </cell>
          <cell r="AS27">
            <v>4696499.94616336</v>
          </cell>
          <cell r="AT27">
            <v>5308583.3834553799</v>
          </cell>
          <cell r="AU27">
            <v>6004542.40978901</v>
          </cell>
          <cell r="AV27">
            <v>6773894.9583995901</v>
          </cell>
        </row>
        <row r="28">
          <cell r="H28">
            <v>2.0227946413461999</v>
          </cell>
          <cell r="I28">
            <v>2.15487270839788</v>
          </cell>
          <cell r="J28">
            <v>3.0414775066902298</v>
          </cell>
          <cell r="K28">
            <v>3.3226513569521599</v>
          </cell>
          <cell r="L28">
            <v>3.6028846012370699</v>
          </cell>
          <cell r="M28">
            <v>3.6937895059677803</v>
          </cell>
          <cell r="N28">
            <v>3.96287135801906</v>
          </cell>
          <cell r="O28">
            <v>4.6032157727920504</v>
          </cell>
          <cell r="P28">
            <v>4.76878740136313</v>
          </cell>
          <cell r="Q28">
            <v>5.6374174268243102</v>
          </cell>
          <cell r="R28">
            <v>7.1373289610128205</v>
          </cell>
          <cell r="S28">
            <v>7.2198773925658601</v>
          </cell>
          <cell r="T28">
            <v>6.8402924137063996</v>
          </cell>
          <cell r="U28">
            <v>8.3106348683363809</v>
          </cell>
          <cell r="V28">
            <v>9.0414548164194297</v>
          </cell>
          <cell r="W28">
            <v>11.457851084296699</v>
          </cell>
          <cell r="X28">
            <v>13.7158796107813</v>
          </cell>
          <cell r="Y28">
            <v>16.9386652077925</v>
          </cell>
          <cell r="Z28">
            <v>20.008199999999999</v>
          </cell>
          <cell r="AA28">
            <v>23.086500000000001</v>
          </cell>
          <cell r="AB28">
            <v>26.295200000000001</v>
          </cell>
          <cell r="AC28">
            <v>28.8398</v>
          </cell>
          <cell r="AD28">
            <v>31.3721</v>
          </cell>
          <cell r="AE28">
            <v>36.187399999999997</v>
          </cell>
          <cell r="AF28">
            <v>40.767200000000003</v>
          </cell>
          <cell r="AG28">
            <v>43.919499999999999</v>
          </cell>
          <cell r="AH28">
            <v>48.669499999999999</v>
          </cell>
          <cell r="AI28">
            <v>44.818300000000001</v>
          </cell>
          <cell r="AJ28">
            <v>34.202800000000003</v>
          </cell>
          <cell r="AK28">
            <v>26.466200000000001</v>
          </cell>
          <cell r="AL28">
            <v>26.479600000000001</v>
          </cell>
          <cell r="AM28">
            <v>26.9955</v>
          </cell>
          <cell r="AN28">
            <v>29.9132</v>
          </cell>
          <cell r="AO28">
            <v>35.011299999999999</v>
          </cell>
          <cell r="AP28">
            <v>43.716200000000001</v>
          </cell>
          <cell r="AQ28">
            <v>45.137254287372002</v>
          </cell>
          <cell r="AR28">
            <v>48.749811637917901</v>
          </cell>
          <cell r="AS28">
            <v>52.000102302813204</v>
          </cell>
          <cell r="AT28">
            <v>55.351219839588403</v>
          </cell>
          <cell r="AU28">
            <v>58.751805007506398</v>
          </cell>
          <cell r="AV28">
            <v>62.412205433971394</v>
          </cell>
        </row>
        <row r="29">
          <cell r="H29">
            <v>1.93034225669243E-2</v>
          </cell>
          <cell r="I29">
            <v>3.6939849933154002E-2</v>
          </cell>
          <cell r="J29">
            <v>8.143764804818221E-2</v>
          </cell>
          <cell r="K29">
            <v>0.23314142323602199</v>
          </cell>
          <cell r="L29">
            <v>1.1965557790054802</v>
          </cell>
          <cell r="M29">
            <v>6.3865223935559596</v>
          </cell>
          <cell r="N29">
            <v>10.2941579470917</v>
          </cell>
          <cell r="O29">
            <v>8.3465080636716991</v>
          </cell>
          <cell r="P29">
            <v>11.7691801424158</v>
          </cell>
          <cell r="Q29">
            <v>15.851634934137101</v>
          </cell>
          <cell r="R29">
            <v>21.766300566535197</v>
          </cell>
          <cell r="S29">
            <v>32.692274185287104</v>
          </cell>
          <cell r="T29">
            <v>40.828893310837401</v>
          </cell>
          <cell r="U29">
            <v>43.117178342504303</v>
          </cell>
          <cell r="V29">
            <v>49.051008888575403</v>
          </cell>
          <cell r="W29">
            <v>60.187912916666704</v>
          </cell>
          <cell r="X29">
            <v>70.2703858</v>
          </cell>
          <cell r="Y29">
            <v>82.844485199999994</v>
          </cell>
          <cell r="Z29">
            <v>93.704732949999993</v>
          </cell>
          <cell r="AA29">
            <v>102.8189228</v>
          </cell>
          <cell r="AB29">
            <v>110.454861333333</v>
          </cell>
          <cell r="AC29">
            <v>109.7852085</v>
          </cell>
          <cell r="AD29">
            <v>107.48879345</v>
          </cell>
          <cell r="AE29">
            <v>109.625357866667</v>
          </cell>
          <cell r="AF29">
            <v>124.33953918333299</v>
          </cell>
          <cell r="AG29">
            <v>145.88357310000001</v>
          </cell>
          <cell r="AH29">
            <v>163.17097522500001</v>
          </cell>
          <cell r="AI29">
            <v>171.44396845020901</v>
          </cell>
          <cell r="AJ29">
            <v>160.429375630321</v>
          </cell>
          <cell r="AK29">
            <v>172.54311974612799</v>
          </cell>
          <cell r="AL29">
            <v>184.8024317</v>
          </cell>
          <cell r="AM29">
            <v>202.80942313899499</v>
          </cell>
          <cell r="AN29">
            <v>214.58557136428601</v>
          </cell>
          <cell r="AO29">
            <v>230.46795719166698</v>
          </cell>
          <cell r="AP29">
            <v>238.39921461541599</v>
          </cell>
          <cell r="AQ29">
            <v>259.13710064357599</v>
          </cell>
          <cell r="AR29">
            <v>269.51705658007899</v>
          </cell>
          <cell r="AS29">
            <v>279.13760524588002</v>
          </cell>
          <cell r="AT29">
            <v>292.38555562388899</v>
          </cell>
          <cell r="AU29">
            <v>306.76479379612999</v>
          </cell>
          <cell r="AV29">
            <v>320.793795077776</v>
          </cell>
        </row>
        <row r="30">
          <cell r="H30">
            <v>48.364151015870696</v>
          </cell>
          <cell r="I30">
            <v>51.759802674730302</v>
          </cell>
          <cell r="J30">
            <v>59.1160493177604</v>
          </cell>
          <cell r="K30">
            <v>69.5962307684362</v>
          </cell>
          <cell r="L30">
            <v>80.858073770703513</v>
          </cell>
          <cell r="M30">
            <v>86.865629535137103</v>
          </cell>
          <cell r="N30">
            <v>100.35170714828</v>
          </cell>
          <cell r="O30">
            <v>106.19903215977099</v>
          </cell>
          <cell r="P30">
            <v>124.80419999999999</v>
          </cell>
          <cell r="Q30">
            <v>130.73240000000001</v>
          </cell>
          <cell r="R30">
            <v>143.31630000000001</v>
          </cell>
          <cell r="S30">
            <v>149.50530000000001</v>
          </cell>
          <cell r="T30">
            <v>151.0111</v>
          </cell>
          <cell r="U30">
            <v>166.21469999999999</v>
          </cell>
          <cell r="V30">
            <v>178.828</v>
          </cell>
          <cell r="W30">
            <v>214.215</v>
          </cell>
          <cell r="X30">
            <v>229.01400000000001</v>
          </cell>
          <cell r="Y30">
            <v>238.43199999999999</v>
          </cell>
          <cell r="Z30">
            <v>240.053</v>
          </cell>
          <cell r="AA30">
            <v>243.73500000000001</v>
          </cell>
          <cell r="AB30">
            <v>253.06100000000001</v>
          </cell>
          <cell r="AC30">
            <v>270.077</v>
          </cell>
          <cell r="AD30">
            <v>281.11599999999999</v>
          </cell>
          <cell r="AE30">
            <v>281.56200000000001</v>
          </cell>
          <cell r="AF30">
            <v>299.077</v>
          </cell>
          <cell r="AG30">
            <v>300.38200000000001</v>
          </cell>
          <cell r="AH30">
            <v>315.06900000000002</v>
          </cell>
          <cell r="AI30">
            <v>334.23899999999998</v>
          </cell>
          <cell r="AJ30">
            <v>309.238</v>
          </cell>
          <cell r="AK30">
            <v>274.63799999999998</v>
          </cell>
          <cell r="AL30">
            <v>273.82100000000003</v>
          </cell>
          <cell r="AM30">
            <v>284.67700000000002</v>
          </cell>
          <cell r="AN30">
            <v>281.09399999999999</v>
          </cell>
          <cell r="AO30">
            <v>293.99099999999999</v>
          </cell>
          <cell r="AP30">
            <v>296.39100000000002</v>
          </cell>
          <cell r="AQ30">
            <v>287.00226361244097</v>
          </cell>
          <cell r="AR30">
            <v>289.43891530721299</v>
          </cell>
          <cell r="AS30">
            <v>295.32513241317702</v>
          </cell>
          <cell r="AT30">
            <v>299.644975800287</v>
          </cell>
          <cell r="AU30">
            <v>304.89860322464801</v>
          </cell>
          <cell r="AV30">
            <v>306.88657556497401</v>
          </cell>
        </row>
        <row r="31">
          <cell r="H31">
            <v>75734.240006744498</v>
          </cell>
          <cell r="I31">
            <v>82567.774803527805</v>
          </cell>
          <cell r="J31">
            <v>83709.875125300096</v>
          </cell>
          <cell r="K31">
            <v>84551.944426442496</v>
          </cell>
          <cell r="L31">
            <v>92799.253593879606</v>
          </cell>
          <cell r="M31">
            <v>104177.17388959799</v>
          </cell>
          <cell r="N31">
            <v>109987.05038521301</v>
          </cell>
          <cell r="O31">
            <v>113362.728943554</v>
          </cell>
          <cell r="P31">
            <v>127558.99139185299</v>
          </cell>
          <cell r="Q31">
            <v>139738.08530220101</v>
          </cell>
          <cell r="R31">
            <v>151092.841506717</v>
          </cell>
          <cell r="S31">
            <v>161186.52826799499</v>
          </cell>
          <cell r="T31">
            <v>161979.28137081899</v>
          </cell>
          <cell r="U31">
            <v>156596.32858872999</v>
          </cell>
          <cell r="V31">
            <v>152388.192722865</v>
          </cell>
          <cell r="W31">
            <v>151450.29611349499</v>
          </cell>
          <cell r="X31">
            <v>153986.51944458901</v>
          </cell>
          <cell r="Y31">
            <v>158458.70865561001</v>
          </cell>
          <cell r="Z31">
            <v>148814.33906793399</v>
          </cell>
          <cell r="AA31">
            <v>137882.72201100699</v>
          </cell>
          <cell r="AB31">
            <v>142078.493507509</v>
          </cell>
          <cell r="AC31">
            <v>133340.77701771399</v>
          </cell>
          <cell r="AD31">
            <v>125788.151238823</v>
          </cell>
          <cell r="AE31">
            <v>127902.853015274</v>
          </cell>
          <cell r="AF31">
            <v>133053.872541463</v>
          </cell>
          <cell r="AG31">
            <v>131960.60608135801</v>
          </cell>
          <cell r="AH31">
            <v>135218.205700088</v>
          </cell>
          <cell r="AI31">
            <v>142367.198876187</v>
          </cell>
          <cell r="AJ31">
            <v>129900.926160088</v>
          </cell>
          <cell r="AK31">
            <v>106241.882993743</v>
          </cell>
          <cell r="AL31">
            <v>114730.290665698</v>
          </cell>
          <cell r="AM31">
            <v>105317.161190581</v>
          </cell>
          <cell r="AN31">
            <v>103843.323918671</v>
          </cell>
          <cell r="AO31">
            <v>104721.41338873599</v>
          </cell>
          <cell r="AP31">
            <v>109073.198377443</v>
          </cell>
          <cell r="AQ31">
            <v>115588.88057443799</v>
          </cell>
          <cell r="AR31">
            <v>115367.242096602</v>
          </cell>
          <cell r="AS31">
            <v>117183.544134369</v>
          </cell>
          <cell r="AT31">
            <v>117717.787465357</v>
          </cell>
          <cell r="AU31">
            <v>119593.274711734</v>
          </cell>
          <cell r="AV31">
            <v>121999.06638973999</v>
          </cell>
        </row>
        <row r="32">
          <cell r="H32">
            <v>9440.2794166666608</v>
          </cell>
          <cell r="I32">
            <v>11629.8041461667</v>
          </cell>
          <cell r="J32">
            <v>14261.296598250001</v>
          </cell>
          <cell r="K32">
            <v>19411.636642666701</v>
          </cell>
          <cell r="L32">
            <v>23691.876410833302</v>
          </cell>
          <cell r="M32">
            <v>26601.367414</v>
          </cell>
          <cell r="N32">
            <v>35453.6573028333</v>
          </cell>
          <cell r="O32">
            <v>47036.849694083299</v>
          </cell>
          <cell r="P32">
            <v>59548.9732556667</v>
          </cell>
          <cell r="Q32">
            <v>63448.463259583295</v>
          </cell>
          <cell r="R32">
            <v>76624.518049000006</v>
          </cell>
          <cell r="S32">
            <v>93256.341241333401</v>
          </cell>
          <cell r="T32">
            <v>103269.19136858299</v>
          </cell>
          <cell r="U32">
            <v>117840.41110833301</v>
          </cell>
          <cell r="V32">
            <v>137487.55883374999</v>
          </cell>
          <cell r="W32">
            <v>159774.62809000001</v>
          </cell>
          <cell r="X32">
            <v>171750.35305866701</v>
          </cell>
          <cell r="Y32">
            <v>188696.30553408299</v>
          </cell>
          <cell r="Z32">
            <v>201742.10841300001</v>
          </cell>
          <cell r="AA32">
            <v>204035.78829666699</v>
          </cell>
          <cell r="AB32">
            <v>221052.65941724999</v>
          </cell>
          <cell r="AC32">
            <v>220667.943573917</v>
          </cell>
          <cell r="AD32">
            <v>241611.55711299999</v>
          </cell>
          <cell r="AE32">
            <v>273767.078103167</v>
          </cell>
          <cell r="AF32">
            <v>315421.88610183302</v>
          </cell>
          <cell r="AG32">
            <v>308794.89159333298</v>
          </cell>
          <cell r="AH32">
            <v>319314.338309112</v>
          </cell>
          <cell r="AI32">
            <v>350848.724772727</v>
          </cell>
          <cell r="AJ32">
            <v>368202.098252667</v>
          </cell>
          <cell r="AK32">
            <v>370737.49256899999</v>
          </cell>
          <cell r="AL32">
            <v>438540.82192469802</v>
          </cell>
          <cell r="AM32">
            <v>459912.17622557498</v>
          </cell>
          <cell r="AN32">
            <v>484292.64444394602</v>
          </cell>
          <cell r="AO32">
            <v>502893.80178282899</v>
          </cell>
          <cell r="AP32">
            <v>523728.74170982902</v>
          </cell>
          <cell r="AQ32">
            <v>554424.58374210203</v>
          </cell>
          <cell r="AR32">
            <v>562267.03282036399</v>
          </cell>
          <cell r="AS32">
            <v>593431.31220129796</v>
          </cell>
          <cell r="AT32">
            <v>623467.20141399105</v>
          </cell>
          <cell r="AU32">
            <v>652189.24861050001</v>
          </cell>
          <cell r="AV32">
            <v>681410.34044580499</v>
          </cell>
        </row>
        <row r="33">
          <cell r="H33">
            <v>0.72687177433027916</v>
          </cell>
          <cell r="I33">
            <v>0.74173869348226695</v>
          </cell>
          <cell r="J33">
            <v>0.577591912721648</v>
          </cell>
          <cell r="K33">
            <v>0.84613001023800305</v>
          </cell>
          <cell r="L33">
            <v>1.04135909383743</v>
          </cell>
          <cell r="M33">
            <v>1.98329693430078</v>
          </cell>
          <cell r="N33">
            <v>2.2468573298396901</v>
          </cell>
          <cell r="O33">
            <v>2.2971301366637</v>
          </cell>
          <cell r="P33">
            <v>2.5908343848150301</v>
          </cell>
          <cell r="Q33">
            <v>3.15065233181044</v>
          </cell>
          <cell r="R33">
            <v>3.5489924367685601</v>
          </cell>
          <cell r="S33">
            <v>4.0675856905941696</v>
          </cell>
          <cell r="T33">
            <v>4.3496141537286901</v>
          </cell>
          <cell r="U33">
            <v>4.7979295932810997</v>
          </cell>
          <cell r="V33">
            <v>4.8957731675090903</v>
          </cell>
          <cell r="W33">
            <v>4.76319159996289</v>
          </cell>
          <cell r="X33">
            <v>5.0010402294242695</v>
          </cell>
          <cell r="Y33">
            <v>5.2760196526659602</v>
          </cell>
          <cell r="Z33">
            <v>5.5400294200706703</v>
          </cell>
          <cell r="AA33">
            <v>6.8858428108500798</v>
          </cell>
          <cell r="AB33">
            <v>7.8781746883746298</v>
          </cell>
          <cell r="AC33">
            <v>7.0625378879018497</v>
          </cell>
          <cell r="AD33">
            <v>7.1093560000000098</v>
          </cell>
          <cell r="AE33">
            <v>7.0288449999999907</v>
          </cell>
          <cell r="AF33">
            <v>9.0799199999999907</v>
          </cell>
          <cell r="AG33">
            <v>9.4083710000000096</v>
          </cell>
          <cell r="AH33">
            <v>9.4423039999999805</v>
          </cell>
          <cell r="AI33">
            <v>10.507099999999999</v>
          </cell>
          <cell r="AJ33">
            <v>10.036085999999999</v>
          </cell>
          <cell r="AK33">
            <v>8.3088900000000194</v>
          </cell>
          <cell r="AL33">
            <v>9.4845020000000186</v>
          </cell>
          <cell r="AM33">
            <v>10.550750000000001</v>
          </cell>
          <cell r="AN33">
            <v>10.278573</v>
          </cell>
          <cell r="AO33">
            <v>9.6546209999999899</v>
          </cell>
          <cell r="AP33">
            <v>9.9059111702297589</v>
          </cell>
          <cell r="AQ33">
            <v>10.151319847087199</v>
          </cell>
          <cell r="AR33">
            <v>10.6061766115231</v>
          </cell>
          <cell r="AS33">
            <v>10.9766734124604</v>
          </cell>
          <cell r="AT33">
            <v>11.493135216878201</v>
          </cell>
          <cell r="AU33">
            <v>11.979180087368999</v>
          </cell>
          <cell r="AV33">
            <v>12.562893163827299</v>
          </cell>
        </row>
        <row r="34">
          <cell r="H34">
            <v>17.097114093319298</v>
          </cell>
          <cell r="I34">
            <v>18.262981336195001</v>
          </cell>
          <cell r="J34">
            <v>20.002100559423699</v>
          </cell>
          <cell r="K34">
            <v>21.9647608088951</v>
          </cell>
          <cell r="L34">
            <v>24.60609765625</v>
          </cell>
          <cell r="M34">
            <v>19.844999999999999</v>
          </cell>
          <cell r="N34">
            <v>18.288</v>
          </cell>
          <cell r="O34">
            <v>25.097000000000001</v>
          </cell>
          <cell r="P34">
            <v>28.323</v>
          </cell>
          <cell r="Q34">
            <v>29.969000000000001</v>
          </cell>
          <cell r="R34">
            <v>36.052</v>
          </cell>
          <cell r="S34">
            <v>39.42</v>
          </cell>
          <cell r="T34">
            <v>47.658999999999999</v>
          </cell>
          <cell r="U34">
            <v>59.548000000000002</v>
          </cell>
          <cell r="V34">
            <v>65.762</v>
          </cell>
          <cell r="W34">
            <v>75.438999999999993</v>
          </cell>
          <cell r="X34">
            <v>94.019000000000005</v>
          </cell>
          <cell r="Y34">
            <v>104.398</v>
          </cell>
          <cell r="Z34">
            <v>112.95</v>
          </cell>
          <cell r="AA34">
            <v>115.21299999999999</v>
          </cell>
          <cell r="AB34">
            <v>128.00800000000001</v>
          </cell>
          <cell r="AC34">
            <v>113.71</v>
          </cell>
          <cell r="AD34">
            <v>125.443</v>
          </cell>
          <cell r="AE34">
            <v>144.452</v>
          </cell>
          <cell r="AF34">
            <v>166.57</v>
          </cell>
          <cell r="AG34">
            <v>200.108788</v>
          </cell>
          <cell r="AH34">
            <v>231.519543</v>
          </cell>
          <cell r="AI34">
            <v>257.94138379999998</v>
          </cell>
          <cell r="AJ34">
            <v>296.63260521800999</v>
          </cell>
          <cell r="AK34">
            <v>237.870117562323</v>
          </cell>
          <cell r="AL34">
            <v>272.93033199909297</v>
          </cell>
          <cell r="AM34">
            <v>308.191969491679</v>
          </cell>
          <cell r="AN34">
            <v>298.66285699999997</v>
          </cell>
          <cell r="AO34">
            <v>297.35444000000001</v>
          </cell>
          <cell r="AP34">
            <v>319.19351899999998</v>
          </cell>
          <cell r="AQ34">
            <v>342.24875556782001</v>
          </cell>
          <cell r="AR34">
            <v>364.39760060764502</v>
          </cell>
          <cell r="AS34">
            <v>390.13278853752098</v>
          </cell>
          <cell r="AT34">
            <v>427.85009176699702</v>
          </cell>
          <cell r="AU34">
            <v>475.08500253899905</v>
          </cell>
          <cell r="AV34">
            <v>524.72518705741993</v>
          </cell>
        </row>
        <row r="35">
          <cell r="H35" t="e">
            <v>#N/A</v>
          </cell>
          <cell r="I35" t="e">
            <v>#N/A</v>
          </cell>
          <cell r="J35" t="e">
            <v>#N/A</v>
          </cell>
          <cell r="K35" t="e">
            <v>#N/A</v>
          </cell>
          <cell r="L35" t="e">
            <v>#N/A</v>
          </cell>
          <cell r="M35" t="e">
            <v>#N/A</v>
          </cell>
          <cell r="N35" t="e">
            <v>#N/A</v>
          </cell>
          <cell r="O35" t="e">
            <v>#N/A</v>
          </cell>
          <cell r="P35" t="e">
            <v>#N/A</v>
          </cell>
          <cell r="Q35" t="e">
            <v>#N/A</v>
          </cell>
          <cell r="R35" t="e">
            <v>#N/A</v>
          </cell>
          <cell r="S35" t="e">
            <v>#N/A</v>
          </cell>
          <cell r="T35" t="e">
            <v>#N/A</v>
          </cell>
          <cell r="U35" t="e">
            <v>#N/A</v>
          </cell>
          <cell r="V35" t="e">
            <v>#N/A</v>
          </cell>
          <cell r="W35">
            <v>0.56245870020964395</v>
          </cell>
          <cell r="X35">
            <v>0.45604239459585399</v>
          </cell>
          <cell r="Y35">
            <v>0.50809566736547895</v>
          </cell>
          <cell r="Z35">
            <v>0.45345050081528099</v>
          </cell>
          <cell r="AA35">
            <v>0.53623463778243696</v>
          </cell>
          <cell r="AB35">
            <v>0.60304777940833898</v>
          </cell>
          <cell r="AC35">
            <v>0.63502360423946003</v>
          </cell>
          <cell r="AD35">
            <v>0.81327988795714001</v>
          </cell>
          <cell r="AE35">
            <v>0.77088255951549001</v>
          </cell>
          <cell r="AF35">
            <v>0.66066979999999997</v>
          </cell>
          <cell r="AG35">
            <v>0.67874659999999998</v>
          </cell>
          <cell r="AH35">
            <v>0.64203319999999997</v>
          </cell>
          <cell r="AI35">
            <v>0.98453760000000001</v>
          </cell>
          <cell r="AJ35">
            <v>1.0312926</v>
          </cell>
          <cell r="AK35">
            <v>0.97719509999999399</v>
          </cell>
          <cell r="AL35">
            <v>1.1671411</v>
          </cell>
          <cell r="AM35">
            <v>1.67584</v>
          </cell>
          <cell r="AN35">
            <v>1.5338864999999999</v>
          </cell>
          <cell r="AO35">
            <v>1.6677641000000001</v>
          </cell>
          <cell r="AP35">
            <v>1.6924440000000001</v>
          </cell>
          <cell r="AQ35">
            <v>1.8607098580553001</v>
          </cell>
          <cell r="AR35">
            <v>1.9719018214902599</v>
          </cell>
          <cell r="AS35">
            <v>2.0801361739770301</v>
          </cell>
          <cell r="AT35">
            <v>2.1921299286055898</v>
          </cell>
          <cell r="AU35">
            <v>2.30810769040436</v>
          </cell>
          <cell r="AV35">
            <v>2.4270665716757001</v>
          </cell>
        </row>
        <row r="36">
          <cell r="H36">
            <v>1.2549999999999999</v>
          </cell>
          <cell r="I36">
            <v>0.77849999999999997</v>
          </cell>
          <cell r="J36">
            <v>1.738</v>
          </cell>
          <cell r="K36">
            <v>1.5595000000000001</v>
          </cell>
          <cell r="L36">
            <v>2.3450000000000002</v>
          </cell>
          <cell r="M36">
            <v>2.9514999999999998</v>
          </cell>
          <cell r="N36">
            <v>4.2859999999999996</v>
          </cell>
          <cell r="O36">
            <v>6.8345000000000002</v>
          </cell>
          <cell r="P36">
            <v>6.6319999999999997</v>
          </cell>
          <cell r="Q36">
            <v>9.5995000000000008</v>
          </cell>
          <cell r="R36">
            <v>9.3315000000000001</v>
          </cell>
          <cell r="S36">
            <v>11.797000000000001</v>
          </cell>
          <cell r="T36">
            <v>13.1455</v>
          </cell>
          <cell r="U36">
            <v>9.4435000000000002</v>
          </cell>
          <cell r="V36">
            <v>11.692</v>
          </cell>
          <cell r="W36">
            <v>9.8544999999999998</v>
          </cell>
          <cell r="X36">
            <v>12.035</v>
          </cell>
          <cell r="Y36">
            <v>15.696999999999999</v>
          </cell>
          <cell r="Z36">
            <v>15.625</v>
          </cell>
          <cell r="AA36">
            <v>16.713000000000001</v>
          </cell>
          <cell r="AB36">
            <v>32.876109634061102</v>
          </cell>
          <cell r="AC36">
            <v>38.542257207355597</v>
          </cell>
          <cell r="AD36">
            <v>40.0438972212634</v>
          </cell>
          <cell r="AE36">
            <v>42.1428654780416</v>
          </cell>
          <cell r="AF36">
            <v>41.816376960144204</v>
          </cell>
          <cell r="AG36">
            <v>34.9947511583497</v>
          </cell>
          <cell r="AH36">
            <v>38.456000000000003</v>
          </cell>
          <cell r="AI36">
            <v>53.889000000000003</v>
          </cell>
          <cell r="AJ36">
            <v>50.076000000000001</v>
          </cell>
          <cell r="AK36">
            <v>42.311</v>
          </cell>
          <cell r="AL36">
            <v>42.692</v>
          </cell>
          <cell r="AM36">
            <v>42.225999999999999</v>
          </cell>
          <cell r="AN36">
            <v>63.368406999999998</v>
          </cell>
          <cell r="AO36">
            <v>55.379916999999999</v>
          </cell>
          <cell r="AP36">
            <v>57.235143670425302</v>
          </cell>
          <cell r="AQ36">
            <v>60.807608315369301</v>
          </cell>
          <cell r="AR36">
            <v>62.659497494656001</v>
          </cell>
          <cell r="AS36">
            <v>65.957176593408605</v>
          </cell>
          <cell r="AT36">
            <v>70.301215730410291</v>
          </cell>
          <cell r="AU36">
            <v>74.2462555771979</v>
          </cell>
          <cell r="AV36">
            <v>79.165692733502596</v>
          </cell>
        </row>
        <row r="37">
          <cell r="H37">
            <v>1.2218244246583299</v>
          </cell>
          <cell r="I37">
            <v>1.6194008787333301</v>
          </cell>
          <cell r="J37">
            <v>2.5</v>
          </cell>
          <cell r="K37">
            <v>5.3</v>
          </cell>
          <cell r="L37">
            <v>8</v>
          </cell>
          <cell r="M37">
            <v>12.8</v>
          </cell>
          <cell r="N37">
            <v>17</v>
          </cell>
          <cell r="O37">
            <v>53.9</v>
          </cell>
          <cell r="P37">
            <v>88.5</v>
          </cell>
          <cell r="Q37">
            <v>111.6</v>
          </cell>
          <cell r="R37">
            <v>150</v>
          </cell>
          <cell r="S37">
            <v>177.2</v>
          </cell>
          <cell r="T37">
            <v>186.5</v>
          </cell>
          <cell r="U37">
            <v>223.92469472573299</v>
          </cell>
          <cell r="V37">
            <v>248.868530561483</v>
          </cell>
          <cell r="W37">
            <v>363.86573300794203</v>
          </cell>
          <cell r="X37">
            <v>554.16162729230007</v>
          </cell>
          <cell r="Y37">
            <v>685.25114676670796</v>
          </cell>
          <cell r="Z37">
            <v>848.20418826317507</v>
          </cell>
          <cell r="AA37">
            <v>1082.1876477536</v>
          </cell>
          <cell r="AB37">
            <v>1279.62846416197</v>
          </cell>
          <cell r="AC37">
            <v>1253.3323306704599</v>
          </cell>
          <cell r="AD37">
            <v>1289.00436980933</v>
          </cell>
          <cell r="AE37">
            <v>1596.5408724483</v>
          </cell>
          <cell r="AF37">
            <v>1892.8406982488998</v>
          </cell>
          <cell r="AG37">
            <v>2007.8264534131599</v>
          </cell>
          <cell r="AH37">
            <v>2388.1253517387004</v>
          </cell>
          <cell r="AI37">
            <v>2507.2037857591699</v>
          </cell>
          <cell r="AJ37">
            <v>2770.5961519948701</v>
          </cell>
          <cell r="AK37">
            <v>2657.88342520588</v>
          </cell>
          <cell r="AL37">
            <v>2867.1339723195001</v>
          </cell>
          <cell r="AM37">
            <v>3073.277223653</v>
          </cell>
          <cell r="AN37">
            <v>3393.3946573353301</v>
          </cell>
          <cell r="AO37">
            <v>3112.8101158207596</v>
          </cell>
          <cell r="AP37">
            <v>3386.1856989487501</v>
          </cell>
          <cell r="AQ37">
            <v>3477.2391561101499</v>
          </cell>
          <cell r="AR37">
            <v>3805.73164477818</v>
          </cell>
          <cell r="AS37">
            <v>4141.4210330240803</v>
          </cell>
          <cell r="AT37">
            <v>4518.6155029658303</v>
          </cell>
          <cell r="AU37">
            <v>4955.1778356451296</v>
          </cell>
          <cell r="AV37">
            <v>5412.1819711404696</v>
          </cell>
        </row>
        <row r="38">
          <cell r="H38" t="e">
            <v>#N/A</v>
          </cell>
          <cell r="I38" t="e">
            <v>#N/A</v>
          </cell>
          <cell r="J38" t="e">
            <v>#N/A</v>
          </cell>
          <cell r="K38" t="e">
            <v>#N/A</v>
          </cell>
          <cell r="L38" t="e">
            <v>#N/A</v>
          </cell>
          <cell r="M38" t="e">
            <v>#N/A</v>
          </cell>
          <cell r="N38" t="e">
            <v>#N/A</v>
          </cell>
          <cell r="O38" t="e">
            <v>#N/A</v>
          </cell>
          <cell r="P38" t="e">
            <v>#N/A</v>
          </cell>
          <cell r="Q38" t="e">
            <v>#N/A</v>
          </cell>
          <cell r="R38">
            <v>2.1163210000000001</v>
          </cell>
          <cell r="S38">
            <v>1.5780971666666701</v>
          </cell>
          <cell r="T38">
            <v>1.9097154999999999</v>
          </cell>
          <cell r="U38">
            <v>1.834619</v>
          </cell>
          <cell r="V38">
            <v>2.6976260000000001</v>
          </cell>
          <cell r="W38">
            <v>3.3870986830000001</v>
          </cell>
          <cell r="X38">
            <v>3.9964821412673999</v>
          </cell>
          <cell r="Y38">
            <v>3.65766016968889</v>
          </cell>
          <cell r="Z38">
            <v>5.2878933609254997</v>
          </cell>
          <cell r="AA38">
            <v>5.1902712166262504</v>
          </cell>
          <cell r="AB38">
            <v>5.9603222082755805</v>
          </cell>
          <cell r="AC38">
            <v>6.9013308410456693</v>
          </cell>
          <cell r="AD38">
            <v>7.4524136797489406</v>
          </cell>
          <cell r="AE38">
            <v>9.2338473247042909</v>
          </cell>
          <cell r="AF38">
            <v>11.0303499417111</v>
          </cell>
          <cell r="AG38">
            <v>11.190941890975902</v>
          </cell>
          <cell r="AH38">
            <v>19.3418795727363</v>
          </cell>
          <cell r="AI38">
            <v>20.250162078595501</v>
          </cell>
          <cell r="AJ38">
            <v>21.969065293053003</v>
          </cell>
          <cell r="AK38">
            <v>19.3984997095876</v>
          </cell>
          <cell r="AL38">
            <v>17.029305648896202</v>
          </cell>
          <cell r="AM38">
            <v>17.419685650216302</v>
          </cell>
          <cell r="AN38">
            <v>22.5155011641525</v>
          </cell>
          <cell r="AO38">
            <v>25.780228139078801</v>
          </cell>
          <cell r="AP38">
            <v>33.4330228431783</v>
          </cell>
          <cell r="AQ38">
            <v>31.7602073729614</v>
          </cell>
          <cell r="AR38">
            <v>24.790416924595299</v>
          </cell>
          <cell r="AS38">
            <v>27.331756290762797</v>
          </cell>
          <cell r="AT38">
            <v>31.725174470340303</v>
          </cell>
          <cell r="AU38">
            <v>32.5663183534258</v>
          </cell>
          <cell r="AV38">
            <v>30.8127982801218</v>
          </cell>
        </row>
        <row r="39">
          <cell r="H39">
            <v>39.7905198597092</v>
          </cell>
          <cell r="I39">
            <v>48.446098987519498</v>
          </cell>
          <cell r="J39">
            <v>42.665278248532601</v>
          </cell>
          <cell r="K39">
            <v>45.600533129442702</v>
          </cell>
          <cell r="L39">
            <v>49.638116961408997</v>
          </cell>
          <cell r="M39">
            <v>51.527857055141801</v>
          </cell>
          <cell r="N39">
            <v>54.205601654633696</v>
          </cell>
          <cell r="O39">
            <v>53.834388839465795</v>
          </cell>
          <cell r="P39">
            <v>61.428266324093698</v>
          </cell>
          <cell r="Q39">
            <v>68.81204342451241</v>
          </cell>
          <cell r="R39">
            <v>68.938924821380709</v>
          </cell>
          <cell r="S39">
            <v>69.899458084754812</v>
          </cell>
          <cell r="T39">
            <v>71.817584942991189</v>
          </cell>
          <cell r="U39">
            <v>74.087479849119504</v>
          </cell>
          <cell r="V39">
            <v>81.366426153642109</v>
          </cell>
          <cell r="W39">
            <v>89.737285513882298</v>
          </cell>
          <cell r="X39">
            <v>93.241108394235994</v>
          </cell>
          <cell r="Y39">
            <v>105.459205313553</v>
          </cell>
          <cell r="Z39">
            <v>101.576536096287</v>
          </cell>
          <cell r="AA39">
            <v>113.566594064211</v>
          </cell>
          <cell r="AB39">
            <v>111.315867565888</v>
          </cell>
          <cell r="AC39">
            <v>120.11921417186099</v>
          </cell>
          <cell r="AD39">
            <v>116.612159108097</v>
          </cell>
          <cell r="AE39">
            <v>131.63730832936099</v>
          </cell>
          <cell r="AF39">
            <v>144.78429295330599</v>
          </cell>
          <cell r="AG39">
            <v>150.70915555321398</v>
          </cell>
          <cell r="AH39">
            <v>175.99432484119501</v>
          </cell>
          <cell r="AI39">
            <v>172.730787532866</v>
          </cell>
          <cell r="AJ39">
            <v>167.28592028196701</v>
          </cell>
          <cell r="AK39">
            <v>157.452619371156</v>
          </cell>
          <cell r="AL39">
            <v>172.20854324128697</v>
          </cell>
          <cell r="AM39">
            <v>186.343045028636</v>
          </cell>
          <cell r="AN39">
            <v>181.393365692977</v>
          </cell>
          <cell r="AO39">
            <v>183.14349919273099</v>
          </cell>
          <cell r="AP39">
            <v>189.13948727493499</v>
          </cell>
          <cell r="AQ39">
            <v>194.85787817955099</v>
          </cell>
          <cell r="AR39">
            <v>199.890255093153</v>
          </cell>
          <cell r="AS39">
            <v>207.682922340652</v>
          </cell>
          <cell r="AT39">
            <v>215.779283634221</v>
          </cell>
          <cell r="AU39">
            <v>221.41369026266298</v>
          </cell>
          <cell r="AV39">
            <v>227.931013684595</v>
          </cell>
        </row>
        <row r="40">
          <cell r="H40">
            <v>3.3939934082031296</v>
          </cell>
          <cell r="I40">
            <v>3.57</v>
          </cell>
          <cell r="J40">
            <v>3.9587500000000002</v>
          </cell>
          <cell r="K40">
            <v>6.8529999999999998</v>
          </cell>
          <cell r="L40">
            <v>7.5812499999999998</v>
          </cell>
          <cell r="M40">
            <v>8.6452971312126401</v>
          </cell>
          <cell r="N40">
            <v>10.334626706774799</v>
          </cell>
          <cell r="O40">
            <v>11.919117053097001</v>
          </cell>
          <cell r="P40">
            <v>13.932203289003599</v>
          </cell>
          <cell r="Q40">
            <v>14.398092376249501</v>
          </cell>
          <cell r="R40">
            <v>13.7476451998889</v>
          </cell>
          <cell r="S40">
            <v>11.616842507169901</v>
          </cell>
          <cell r="T40">
            <v>11.9120986645383</v>
          </cell>
          <cell r="U40">
            <v>14.591517530916299</v>
          </cell>
          <cell r="V40">
            <v>16.9116583119614</v>
          </cell>
          <cell r="W40">
            <v>18.402735898613702</v>
          </cell>
          <cell r="X40">
            <v>18.555817831534</v>
          </cell>
          <cell r="Y40">
            <v>19.403272584768199</v>
          </cell>
          <cell r="Z40">
            <v>19.147146740615799</v>
          </cell>
          <cell r="AA40">
            <v>20.077028798404701</v>
          </cell>
          <cell r="AB40">
            <v>22.885391632825598</v>
          </cell>
          <cell r="AC40">
            <v>26.782797709560398</v>
          </cell>
          <cell r="AD40">
            <v>28.173946821106899</v>
          </cell>
          <cell r="AE40">
            <v>30.039248203475299</v>
          </cell>
          <cell r="AF40">
            <v>31.249493958878503</v>
          </cell>
          <cell r="AG40">
            <v>29.334826327802201</v>
          </cell>
          <cell r="AH40">
            <v>28.913575180980498</v>
          </cell>
          <cell r="AI40">
            <v>32.593003981945095</v>
          </cell>
          <cell r="AJ40">
            <v>31.406858807124802</v>
          </cell>
          <cell r="AK40">
            <v>34.0996387997291</v>
          </cell>
          <cell r="AL40">
            <v>37.221101854648005</v>
          </cell>
          <cell r="AM40">
            <v>36.980448747522004</v>
          </cell>
          <cell r="AN40">
            <v>38.470716310794998</v>
          </cell>
          <cell r="AO40">
            <v>44.361785485843001</v>
          </cell>
          <cell r="AP40">
            <v>47.800340706733806</v>
          </cell>
          <cell r="AQ40">
            <v>47.185669915475501</v>
          </cell>
          <cell r="AR40">
            <v>49.040217144692598</v>
          </cell>
          <cell r="AS40">
            <v>50.533458865185899</v>
          </cell>
          <cell r="AT40">
            <v>54.401190903762604</v>
          </cell>
          <cell r="AU40">
            <v>58.559513020922402</v>
          </cell>
          <cell r="AV40">
            <v>62.238212176214603</v>
          </cell>
        </row>
        <row r="41">
          <cell r="H41">
            <v>7.0672578900143903E-11</v>
          </cell>
          <cell r="I41">
            <v>4.3420156359275097E-11</v>
          </cell>
          <cell r="J41">
            <v>2.7894569987196901E-10</v>
          </cell>
          <cell r="K41">
            <v>5.0883064428575205E-10</v>
          </cell>
          <cell r="L41">
            <v>3.8352432341071102E-10</v>
          </cell>
          <cell r="M41">
            <v>3.0575293408219299E-9</v>
          </cell>
          <cell r="N41">
            <v>4.4083732220201496E-9</v>
          </cell>
          <cell r="O41">
            <v>7.3841036396515794E-8</v>
          </cell>
          <cell r="P41">
            <v>-2.6159632398048399E-6</v>
          </cell>
          <cell r="Q41">
            <v>2.4104834301397199E-4</v>
          </cell>
          <cell r="R41">
            <v>0.171399980783463</v>
          </cell>
          <cell r="S41">
            <v>1.3911368846893299</v>
          </cell>
          <cell r="T41">
            <v>0.194000244140625</v>
          </cell>
          <cell r="U41">
            <v>0.25445210933685303</v>
          </cell>
          <cell r="V41">
            <v>-1.4730262800734302</v>
          </cell>
          <cell r="W41">
            <v>1.22824716438633</v>
          </cell>
          <cell r="X41">
            <v>2.5120084919165704</v>
          </cell>
          <cell r="Y41">
            <v>5.01277438717735</v>
          </cell>
          <cell r="Z41">
            <v>6.9570548705444004</v>
          </cell>
          <cell r="AA41">
            <v>10.362825421782802</v>
          </cell>
          <cell r="AB41">
            <v>5.4061255461045201</v>
          </cell>
          <cell r="AC41">
            <v>6.3916878269723298</v>
          </cell>
          <cell r="AD41">
            <v>5.5252788739335408</v>
          </cell>
          <cell r="AE41">
            <v>7.2296930187642001</v>
          </cell>
          <cell r="AF41">
            <v>11.304763530787099</v>
          </cell>
          <cell r="AG41">
            <v>14.268814118886802</v>
          </cell>
          <cell r="AH41">
            <v>16.755456673625499</v>
          </cell>
          <cell r="AI41">
            <v>19.288902129430902</v>
          </cell>
          <cell r="AJ41">
            <v>23.1268474874656</v>
          </cell>
          <cell r="AK41">
            <v>23.6745979099436</v>
          </cell>
          <cell r="AL41">
            <v>29.225631853083499</v>
          </cell>
          <cell r="AM41">
            <v>41.818109609567102</v>
          </cell>
          <cell r="AN41">
            <v>42.471796720045198</v>
          </cell>
          <cell r="AO41">
            <v>45.005174858607198</v>
          </cell>
          <cell r="AP41">
            <v>57.276827122863402</v>
          </cell>
          <cell r="AQ41">
            <v>62.166003784780898</v>
          </cell>
          <cell r="AR41">
            <v>66.246905455877297</v>
          </cell>
          <cell r="AS41">
            <v>70.911664615235509</v>
          </cell>
          <cell r="AT41">
            <v>80.183543258290996</v>
          </cell>
          <cell r="AU41">
            <v>89.315812635594099</v>
          </cell>
          <cell r="AV41">
            <v>105.00897677266299</v>
          </cell>
        </row>
        <row r="42">
          <cell r="H42">
            <v>90.034999999999997</v>
          </cell>
          <cell r="I42">
            <v>113.816</v>
          </cell>
          <cell r="J42">
            <v>119.694</v>
          </cell>
          <cell r="K42">
            <v>136.45500000000001</v>
          </cell>
          <cell r="L42">
            <v>166.17400000000001</v>
          </cell>
          <cell r="M42">
            <v>180.76</v>
          </cell>
          <cell r="N42">
            <v>156.72</v>
          </cell>
          <cell r="O42">
            <v>170.59700000000001</v>
          </cell>
          <cell r="P42">
            <v>175.54900000000001</v>
          </cell>
          <cell r="Q42">
            <v>193.458</v>
          </cell>
          <cell r="R42">
            <v>202.77600000000001</v>
          </cell>
          <cell r="S42">
            <v>203.59200000000001</v>
          </cell>
          <cell r="T42">
            <v>202.68199999999999</v>
          </cell>
          <cell r="U42">
            <v>213.386</v>
          </cell>
          <cell r="V42">
            <v>232.07300000000001</v>
          </cell>
          <cell r="W42">
            <v>264.50700000000001</v>
          </cell>
          <cell r="X42">
            <v>309.983</v>
          </cell>
          <cell r="Y42">
            <v>354.79300000000001</v>
          </cell>
          <cell r="Z42">
            <v>324.05799999999999</v>
          </cell>
          <cell r="AA42">
            <v>379.10700000000003</v>
          </cell>
          <cell r="AB42">
            <v>550.26099999999997</v>
          </cell>
          <cell r="AC42">
            <v>567.96299999999997</v>
          </cell>
          <cell r="AD42">
            <v>511.68599999999998</v>
          </cell>
          <cell r="AE42">
            <v>512.40700000000004</v>
          </cell>
          <cell r="AF42">
            <v>606.53700000000003</v>
          </cell>
          <cell r="AG42">
            <v>772.21</v>
          </cell>
          <cell r="AH42">
            <v>893.21799999999996</v>
          </cell>
          <cell r="AI42">
            <v>928.70899999999995</v>
          </cell>
          <cell r="AJ42">
            <v>1086.1489999999999</v>
          </cell>
          <cell r="AK42">
            <v>860.31200000000001</v>
          </cell>
          <cell r="AL42">
            <v>939.43499999999995</v>
          </cell>
          <cell r="AM42">
            <v>1066.229</v>
          </cell>
          <cell r="AN42">
            <v>1155.1869999999999</v>
          </cell>
          <cell r="AO42">
            <v>1175.9639999999999</v>
          </cell>
          <cell r="AP42">
            <v>1173.431</v>
          </cell>
          <cell r="AQ42">
            <v>1167.97556660809</v>
          </cell>
          <cell r="AR42">
            <v>1197.1891150024699</v>
          </cell>
          <cell r="AS42">
            <v>1226.10624343481</v>
          </cell>
          <cell r="AT42">
            <v>1259.26259008894</v>
          </cell>
          <cell r="AU42">
            <v>1319.9420364447501</v>
          </cell>
          <cell r="AV42">
            <v>1374.5787414731599</v>
          </cell>
        </row>
        <row r="43">
          <cell r="H43">
            <v>0.58827697753906294</v>
          </cell>
          <cell r="I43">
            <v>0.74546197509765599</v>
          </cell>
          <cell r="J43">
            <v>0.73267602539062504</v>
          </cell>
          <cell r="K43">
            <v>0.80190502929687502</v>
          </cell>
          <cell r="L43">
            <v>0.58089501953125</v>
          </cell>
          <cell r="M43">
            <v>0.73143902587890597</v>
          </cell>
          <cell r="N43">
            <v>0.96039398193359404</v>
          </cell>
          <cell r="O43">
            <v>1.09400903320313</v>
          </cell>
          <cell r="P43">
            <v>0.551382995605469</v>
          </cell>
          <cell r="Q43">
            <v>0.186503997802734</v>
          </cell>
          <cell r="R43">
            <v>0.70810900878906302</v>
          </cell>
          <cell r="S43">
            <v>0.67476989746093796</v>
          </cell>
          <cell r="T43">
            <v>1.02427001953125</v>
          </cell>
          <cell r="U43">
            <v>1.5925500488281301</v>
          </cell>
          <cell r="V43">
            <v>1.86639404296875</v>
          </cell>
          <cell r="W43">
            <v>1.8044553222656301</v>
          </cell>
          <cell r="X43">
            <v>2.0947462280273399</v>
          </cell>
          <cell r="Y43">
            <v>2.6575399755859399</v>
          </cell>
          <cell r="Z43">
            <v>2.32694</v>
          </cell>
          <cell r="AA43">
            <v>2.1210900000000001</v>
          </cell>
          <cell r="AB43">
            <v>2.1160600000000001</v>
          </cell>
          <cell r="AC43">
            <v>1.9121699999999999</v>
          </cell>
          <cell r="AD43">
            <v>1.8373774</v>
          </cell>
          <cell r="AE43">
            <v>1.8676999999999999</v>
          </cell>
          <cell r="AF43">
            <v>1.579815985</v>
          </cell>
          <cell r="AG43">
            <v>2.0670999999999999</v>
          </cell>
          <cell r="AH43">
            <v>2.7911199999999998</v>
          </cell>
          <cell r="AI43">
            <v>3.1846999999999999</v>
          </cell>
          <cell r="AJ43">
            <v>3.8426</v>
          </cell>
          <cell r="AK43">
            <v>6.0227000000000004</v>
          </cell>
          <cell r="AL43">
            <v>3.8304999999999998</v>
          </cell>
          <cell r="AM43">
            <v>3.5257000000000001</v>
          </cell>
          <cell r="AN43">
            <v>6.7610999999999999</v>
          </cell>
          <cell r="AO43">
            <v>7.1994011268936298</v>
          </cell>
          <cell r="AP43">
            <v>7.7907952386710599</v>
          </cell>
          <cell r="AQ43">
            <v>8.9698148424932</v>
          </cell>
          <cell r="AR43">
            <v>9.3192060514852404</v>
          </cell>
          <cell r="AS43">
            <v>10.9714969371606</v>
          </cell>
          <cell r="AT43">
            <v>13.0216297881913</v>
          </cell>
          <cell r="AU43">
            <v>14.528979419740701</v>
          </cell>
          <cell r="AV43">
            <v>15.3080733890418</v>
          </cell>
        </row>
        <row r="44">
          <cell r="H44">
            <v>47.668502807617202</v>
          </cell>
          <cell r="I44">
            <v>61.007160186767599</v>
          </cell>
          <cell r="J44">
            <v>61.043052673339801</v>
          </cell>
          <cell r="K44">
            <v>78.529441833496094</v>
          </cell>
          <cell r="L44">
            <v>93.058258056640597</v>
          </cell>
          <cell r="M44">
            <v>87.295684814453097</v>
          </cell>
          <cell r="N44">
            <v>116.800003051758</v>
          </cell>
          <cell r="O44">
            <v>114.09999847412098</v>
          </cell>
          <cell r="P44">
            <v>142.10000610351599</v>
          </cell>
          <cell r="Q44">
            <v>173.5</v>
          </cell>
          <cell r="R44">
            <v>200.39999389648401</v>
          </cell>
          <cell r="S44">
            <v>224.39999389648401</v>
          </cell>
          <cell r="T44">
            <v>263</v>
          </cell>
          <cell r="U44">
            <v>271.10000610351602</v>
          </cell>
          <cell r="V44">
            <v>329.20001220703102</v>
          </cell>
          <cell r="W44">
            <v>339.399924</v>
          </cell>
          <cell r="X44">
            <v>420.37372520651201</v>
          </cell>
          <cell r="Y44">
            <v>473.63961536632502</v>
          </cell>
          <cell r="Z44">
            <v>753.76365529999998</v>
          </cell>
          <cell r="AA44">
            <v>502.661077083333</v>
          </cell>
          <cell r="AB44">
            <v>559.22812076666605</v>
          </cell>
          <cell r="AC44">
            <v>771.79874583333299</v>
          </cell>
          <cell r="AD44">
            <v>1012.8027942</v>
          </cell>
          <cell r="AE44">
            <v>1060.6239499999999</v>
          </cell>
          <cell r="AF44">
            <v>1197.67386458333</v>
          </cell>
          <cell r="AG44">
            <v>1332.9755852999999</v>
          </cell>
          <cell r="AH44">
            <v>1486.677296825</v>
          </cell>
          <cell r="AI44">
            <v>1567.66226270833</v>
          </cell>
          <cell r="AJ44">
            <v>1495.7497613</v>
          </cell>
          <cell r="AK44">
            <v>1733.9097279</v>
          </cell>
          <cell r="AL44">
            <v>2173.3576858500001</v>
          </cell>
          <cell r="AM44">
            <v>2231.43568470833</v>
          </cell>
          <cell r="AN44">
            <v>2205.3837603000002</v>
          </cell>
          <cell r="AO44">
            <v>2753.78659213333</v>
          </cell>
          <cell r="AP44">
            <v>3020.0987473937998</v>
          </cell>
          <cell r="AQ44">
            <v>3519.66552177325</v>
          </cell>
          <cell r="AR44">
            <v>4001.2095312711299</v>
          </cell>
          <cell r="AS44">
            <v>4358.3189706515004</v>
          </cell>
          <cell r="AT44">
            <v>4782.63166926953</v>
          </cell>
          <cell r="AU44">
            <v>5242.1419482435094</v>
          </cell>
          <cell r="AV44">
            <v>5744.3276404449898</v>
          </cell>
        </row>
        <row r="45">
          <cell r="H45">
            <v>7.7497191727161394E-2</v>
          </cell>
          <cell r="I45">
            <v>6.4290195703506497E-2</v>
          </cell>
          <cell r="J45">
            <v>0.15780486166477201</v>
          </cell>
          <cell r="K45">
            <v>0.17135979235172299</v>
          </cell>
          <cell r="L45">
            <v>0.18527727609141401</v>
          </cell>
          <cell r="M45">
            <v>0.23328704555681601</v>
          </cell>
          <cell r="N45">
            <v>0.23605618951364801</v>
          </cell>
          <cell r="O45">
            <v>0.301462034410447</v>
          </cell>
          <cell r="P45">
            <v>0.63187999394675798</v>
          </cell>
          <cell r="Q45">
            <v>2.0949500245858101</v>
          </cell>
          <cell r="R45">
            <v>15.877437314798801</v>
          </cell>
          <cell r="S45">
            <v>14.029225782802</v>
          </cell>
          <cell r="T45">
            <v>16.1579696265926</v>
          </cell>
          <cell r="U45">
            <v>18.389298183233301</v>
          </cell>
          <cell r="V45">
            <v>48.826451861442202</v>
          </cell>
          <cell r="W45">
            <v>65.185037600000001</v>
          </cell>
          <cell r="X45">
            <v>79.383523999999994</v>
          </cell>
          <cell r="Y45">
            <v>101.9110908</v>
          </cell>
          <cell r="Z45">
            <v>126.49230989166701</v>
          </cell>
          <cell r="AA45">
            <v>118.611685775</v>
          </cell>
          <cell r="AB45">
            <v>140.02494627499999</v>
          </cell>
          <cell r="AC45">
            <v>137.5814598</v>
          </cell>
          <cell r="AD45">
            <v>126.90259519999999</v>
          </cell>
          <cell r="AE45">
            <v>138.01899252499999</v>
          </cell>
          <cell r="AF45">
            <v>139</v>
          </cell>
          <cell r="AG45">
            <v>168</v>
          </cell>
          <cell r="AH45">
            <v>187</v>
          </cell>
          <cell r="AI45">
            <v>220</v>
          </cell>
          <cell r="AJ45">
            <v>227</v>
          </cell>
          <cell r="AK45">
            <v>221</v>
          </cell>
          <cell r="AL45">
            <v>223</v>
          </cell>
          <cell r="AM45">
            <v>265</v>
          </cell>
          <cell r="AN45">
            <v>276</v>
          </cell>
          <cell r="AO45">
            <v>295</v>
          </cell>
          <cell r="AP45">
            <v>328</v>
          </cell>
          <cell r="AQ45">
            <v>338</v>
          </cell>
          <cell r="AR45">
            <v>353</v>
          </cell>
          <cell r="AS45">
            <v>375</v>
          </cell>
          <cell r="AT45">
            <v>398</v>
          </cell>
          <cell r="AU45">
            <v>420</v>
          </cell>
          <cell r="AV45">
            <v>446</v>
          </cell>
        </row>
        <row r="46">
          <cell r="H46">
            <v>2.4926759472850901</v>
          </cell>
          <cell r="I46">
            <v>2.0823116715674899</v>
          </cell>
          <cell r="J46">
            <v>2.9742926947459298</v>
          </cell>
          <cell r="K46">
            <v>3.72996987768235</v>
          </cell>
          <cell r="L46">
            <v>4.3018013402614796</v>
          </cell>
          <cell r="M46">
            <v>5.8794351101229001</v>
          </cell>
          <cell r="N46">
            <v>7.5499325315293397</v>
          </cell>
          <cell r="O46">
            <v>9.5686279133500793</v>
          </cell>
          <cell r="P46">
            <v>10.919681747678098</v>
          </cell>
          <cell r="Q46">
            <v>13.105765525534199</v>
          </cell>
          <cell r="R46">
            <v>15.7635434974768</v>
          </cell>
          <cell r="S46">
            <v>15.7628098249684</v>
          </cell>
          <cell r="T46">
            <v>18.2347089871202</v>
          </cell>
          <cell r="U46">
            <v>17.065240055152799</v>
          </cell>
          <cell r="V46">
            <v>17.0547551105462</v>
          </cell>
          <cell r="W46">
            <v>19.698755690273799</v>
          </cell>
          <cell r="X46">
            <v>18.459599999999998</v>
          </cell>
          <cell r="Y46">
            <v>20.3203</v>
          </cell>
          <cell r="Z46">
            <v>22.642800000000001</v>
          </cell>
          <cell r="AA46">
            <v>23.511199999999999</v>
          </cell>
          <cell r="AB46">
            <v>22.575800000000001</v>
          </cell>
          <cell r="AC46">
            <v>23.017900000000001</v>
          </cell>
          <cell r="AD46">
            <v>24.2165</v>
          </cell>
          <cell r="AE46">
            <v>24.104700000000001</v>
          </cell>
          <cell r="AF46">
            <v>23.468</v>
          </cell>
          <cell r="AG46">
            <v>20.413900000000002</v>
          </cell>
          <cell r="AH46">
            <v>19.8216</v>
          </cell>
          <cell r="AI46">
            <v>21.444099999999999</v>
          </cell>
          <cell r="AJ46">
            <v>18.1477</v>
          </cell>
          <cell r="AK46">
            <v>15.865399999999999</v>
          </cell>
          <cell r="AL46">
            <v>16.982500000000002</v>
          </cell>
          <cell r="AM46">
            <v>19.283799999999999</v>
          </cell>
          <cell r="AN46">
            <v>23.791599999999999</v>
          </cell>
          <cell r="AO46">
            <v>25.4725</v>
          </cell>
          <cell r="AP46">
            <v>26.787299999999998</v>
          </cell>
          <cell r="AQ46">
            <v>28.3097372307268</v>
          </cell>
          <cell r="AR46">
            <v>29.011938678949999</v>
          </cell>
          <cell r="AS46">
            <v>29.579604369382</v>
          </cell>
          <cell r="AT46">
            <v>30.467127676217899</v>
          </cell>
          <cell r="AU46">
            <v>31.7600422251138</v>
          </cell>
          <cell r="AV46">
            <v>33.173451041349303</v>
          </cell>
        </row>
        <row r="47">
          <cell r="H47" t="e">
            <v>#N/A</v>
          </cell>
          <cell r="I47" t="e">
            <v>#N/A</v>
          </cell>
          <cell r="J47" t="e">
            <v>#N/A</v>
          </cell>
          <cell r="K47" t="e">
            <v>#N/A</v>
          </cell>
          <cell r="L47" t="e">
            <v>#N/A</v>
          </cell>
          <cell r="M47" t="e">
            <v>#N/A</v>
          </cell>
          <cell r="N47" t="e">
            <v>#N/A</v>
          </cell>
          <cell r="O47" t="e">
            <v>#N/A</v>
          </cell>
          <cell r="P47" t="e">
            <v>#N/A</v>
          </cell>
          <cell r="Q47" t="e">
            <v>#N/A</v>
          </cell>
          <cell r="R47" t="e">
            <v>#N/A</v>
          </cell>
          <cell r="S47" t="e">
            <v>#N/A</v>
          </cell>
          <cell r="T47">
            <v>7.1557000000000004</v>
          </cell>
          <cell r="U47">
            <v>51.475299999999997</v>
          </cell>
          <cell r="V47">
            <v>178.13005491942801</v>
          </cell>
          <cell r="W47">
            <v>395.131218606836</v>
          </cell>
          <cell r="X47">
            <v>542.68867475102502</v>
          </cell>
          <cell r="Y47">
            <v>514.33521089166493</v>
          </cell>
          <cell r="Z47">
            <v>452.52546838768404</v>
          </cell>
          <cell r="AA47">
            <v>1321.3375530541298</v>
          </cell>
          <cell r="AB47">
            <v>2683.3250067359904</v>
          </cell>
          <cell r="AC47">
            <v>2913.0349113267698</v>
          </cell>
          <cell r="AD47">
            <v>3080.33402225595</v>
          </cell>
          <cell r="AE47">
            <v>3734.4508852343502</v>
          </cell>
          <cell r="AF47">
            <v>5176.9335905092994</v>
          </cell>
          <cell r="AG47">
            <v>6600.4450396719203</v>
          </cell>
          <cell r="AH47">
            <v>8195.1605094999995</v>
          </cell>
          <cell r="AI47">
            <v>10256.7909935925</v>
          </cell>
          <cell r="AJ47">
            <v>12523.008416000001</v>
          </cell>
          <cell r="AK47">
            <v>8249.13795462499</v>
          </cell>
          <cell r="AL47">
            <v>12102.5462574841</v>
          </cell>
          <cell r="AM47">
            <v>16519.437874515901</v>
          </cell>
          <cell r="AN47">
            <v>16882.9248584327</v>
          </cell>
          <cell r="AO47">
            <v>15400.951921022801</v>
          </cell>
          <cell r="AP47">
            <v>16300.341152745699</v>
          </cell>
          <cell r="AQ47">
            <v>17345.097934569101</v>
          </cell>
          <cell r="AR47">
            <v>20991.045118288799</v>
          </cell>
          <cell r="AS47">
            <v>22354.270138813899</v>
          </cell>
          <cell r="AT47">
            <v>23595.382894644397</v>
          </cell>
          <cell r="AU47">
            <v>24960.6193749917</v>
          </cell>
          <cell r="AV47">
            <v>26560.275816248301</v>
          </cell>
        </row>
        <row r="48">
          <cell r="H48">
            <v>0.108611807227135</v>
          </cell>
          <cell r="I48">
            <v>9.3148514628410298E-2</v>
          </cell>
          <cell r="J48">
            <v>1.16987209767103E-2</v>
          </cell>
          <cell r="K48">
            <v>-3.5293644389045295E-2</v>
          </cell>
          <cell r="L48">
            <v>7.6096492749254604E-2</v>
          </cell>
          <cell r="M48">
            <v>6.0311946306154801E-2</v>
          </cell>
          <cell r="N48">
            <v>3.3448027319644295E-2</v>
          </cell>
          <cell r="O48">
            <v>0.29696598048253298</v>
          </cell>
          <cell r="P48">
            <v>0.30944725555906599</v>
          </cell>
          <cell r="Q48">
            <v>0.28614263948892599</v>
          </cell>
          <cell r="R48">
            <v>0.53006573021341508</v>
          </cell>
          <cell r="S48">
            <v>0.30981691768601399</v>
          </cell>
          <cell r="T48">
            <v>0.44303807935036199</v>
          </cell>
          <cell r="U48">
            <v>0.68825890999999795</v>
          </cell>
          <cell r="V48">
            <v>1.03143619</v>
          </cell>
          <cell r="W48">
            <v>0.74063999999999908</v>
          </cell>
          <cell r="X48">
            <v>0.73567799999999905</v>
          </cell>
          <cell r="Y48">
            <v>0.46158200000000799</v>
          </cell>
          <cell r="Z48">
            <v>0.52905900000000394</v>
          </cell>
          <cell r="AA48">
            <v>0.40038100000000398</v>
          </cell>
          <cell r="AB48">
            <v>0.72317470068775203</v>
          </cell>
          <cell r="AC48">
            <v>-0.11456690322792201</v>
          </cell>
          <cell r="AD48">
            <v>0.50077081932069301</v>
          </cell>
          <cell r="AE48">
            <v>0.36495952410455695</v>
          </cell>
          <cell r="AF48">
            <v>0.64130744761353198</v>
          </cell>
          <cell r="AG48">
            <v>0.84953804542362799</v>
          </cell>
          <cell r="AH48">
            <v>0.96973014201445795</v>
          </cell>
          <cell r="AI48">
            <v>0.70966992635880011</v>
          </cell>
          <cell r="AJ48">
            <v>-2.5824334077778999E-2</v>
          </cell>
          <cell r="AK48">
            <v>0.56719039379378799</v>
          </cell>
          <cell r="AL48">
            <v>1.6995012222277401</v>
          </cell>
          <cell r="AM48">
            <v>0.89278317692841991</v>
          </cell>
          <cell r="AN48">
            <v>1.7921456967159</v>
          </cell>
          <cell r="AO48">
            <v>3.8564350298262502</v>
          </cell>
          <cell r="AP48">
            <v>2.7139142408809902</v>
          </cell>
          <cell r="AQ48">
            <v>3.2477780641276399</v>
          </cell>
          <cell r="AR48">
            <v>3.6397105277261099</v>
          </cell>
          <cell r="AS48">
            <v>3.9094334516789297</v>
          </cell>
          <cell r="AT48">
            <v>4.15267531694216</v>
          </cell>
          <cell r="AU48">
            <v>4.5112680024016107</v>
          </cell>
          <cell r="AV48">
            <v>5.1243344829531301</v>
          </cell>
        </row>
        <row r="49">
          <cell r="H49">
            <v>4.41615704086782E-2</v>
          </cell>
          <cell r="I49">
            <v>2.3491754733996999E-2</v>
          </cell>
          <cell r="J49">
            <v>4.2674990891456099E-2</v>
          </cell>
          <cell r="K49">
            <v>0.15387591515419999</v>
          </cell>
          <cell r="L49">
            <v>0.27748198311824102</v>
          </cell>
          <cell r="M49">
            <v>0.35264108806585598</v>
          </cell>
          <cell r="N49">
            <v>0.91080343628449301</v>
          </cell>
          <cell r="O49">
            <v>0.42539865377088798</v>
          </cell>
          <cell r="P49">
            <v>0.45653966305574301</v>
          </cell>
          <cell r="Q49">
            <v>-0.23900532802961999</v>
          </cell>
          <cell r="R49">
            <v>-6.5772410143333904</v>
          </cell>
          <cell r="S49">
            <v>20.079917861999999</v>
          </cell>
          <cell r="T49">
            <v>36.644167059163898</v>
          </cell>
          <cell r="U49">
            <v>-16.364073042529899</v>
          </cell>
          <cell r="V49">
            <v>21.6095956321887</v>
          </cell>
          <cell r="W49">
            <v>-7.61164338766842</v>
          </cell>
          <cell r="X49">
            <v>-5.9316225484155298</v>
          </cell>
          <cell r="Y49">
            <v>48.877175369649699</v>
          </cell>
          <cell r="Z49">
            <v>111.160478719434</v>
          </cell>
          <cell r="AA49">
            <v>-53.571560766399102</v>
          </cell>
          <cell r="AB49">
            <v>-139.21062425273999</v>
          </cell>
          <cell r="AC49">
            <v>11.650594051391199</v>
          </cell>
          <cell r="AD49">
            <v>80.754644185285997</v>
          </cell>
          <cell r="AE49">
            <v>102.020274778697</v>
          </cell>
          <cell r="AF49">
            <v>131.18541221427901</v>
          </cell>
          <cell r="AG49">
            <v>192.87064958940999</v>
          </cell>
          <cell r="AH49">
            <v>334.21837614868105</v>
          </cell>
          <cell r="AI49">
            <v>314.77380526284401</v>
          </cell>
          <cell r="AJ49">
            <v>48.257127604414599</v>
          </cell>
          <cell r="AK49">
            <v>-208.789281624973</v>
          </cell>
          <cell r="AL49">
            <v>982.85269386599805</v>
          </cell>
          <cell r="AM49">
            <v>-2167.83025376654</v>
          </cell>
          <cell r="AN49">
            <v>540.13607144047501</v>
          </cell>
          <cell r="AO49">
            <v>2200.5855802645297</v>
          </cell>
          <cell r="AP49">
            <v>878.54006850811902</v>
          </cell>
          <cell r="AQ49">
            <v>860.71289742727504</v>
          </cell>
          <cell r="AR49">
            <v>2950.0226668422101</v>
          </cell>
          <cell r="AS49">
            <v>4259.8541373070602</v>
          </cell>
          <cell r="AT49">
            <v>4860.7710114647998</v>
          </cell>
          <cell r="AU49">
            <v>5732.5457387876395</v>
          </cell>
          <cell r="AV49">
            <v>5601.0312984619504</v>
          </cell>
        </row>
        <row r="50">
          <cell r="H50">
            <v>8.2247999999999983</v>
          </cell>
          <cell r="I50">
            <v>10.4156</v>
          </cell>
          <cell r="J50">
            <v>12.914300000000001</v>
          </cell>
          <cell r="K50">
            <v>16.380700000000001</v>
          </cell>
          <cell r="L50">
            <v>18.722000000000001</v>
          </cell>
          <cell r="M50">
            <v>16.736400000000003</v>
          </cell>
          <cell r="N50">
            <v>15.7615</v>
          </cell>
          <cell r="O50">
            <v>16.401499999999999</v>
          </cell>
          <cell r="P50">
            <v>21.736499999999999</v>
          </cell>
          <cell r="Q50">
            <v>26.626300000000001</v>
          </cell>
          <cell r="R50">
            <v>30.743600000000001</v>
          </cell>
          <cell r="S50">
            <v>35.064599999999999</v>
          </cell>
          <cell r="T50">
            <v>39.741100000000003</v>
          </cell>
          <cell r="U50">
            <v>43.169499999999999</v>
          </cell>
          <cell r="V50">
            <v>54.372100000000003</v>
          </cell>
          <cell r="W50">
            <v>62.591299999999997</v>
          </cell>
          <cell r="X50">
            <v>67.1751</v>
          </cell>
          <cell r="Y50">
            <v>79.471400000000003</v>
          </cell>
          <cell r="Z50">
            <v>76.149100000000004</v>
          </cell>
          <cell r="AA50">
            <v>72.382499999999993</v>
          </cell>
          <cell r="AB50">
            <v>75.17</v>
          </cell>
          <cell r="AC50">
            <v>66.017300000000006</v>
          </cell>
          <cell r="AD50">
            <v>63.892699999999998</v>
          </cell>
          <cell r="AE50">
            <v>67.964399999999998</v>
          </cell>
          <cell r="AF50">
            <v>79.253200000000007</v>
          </cell>
          <cell r="AG50">
            <v>91.695700000000002</v>
          </cell>
          <cell r="AH50">
            <v>111.0296</v>
          </cell>
          <cell r="AI50">
            <v>133.16839999999999</v>
          </cell>
          <cell r="AJ50">
            <v>122.03660000000001</v>
          </cell>
          <cell r="AK50">
            <v>124.49299999999999</v>
          </cell>
          <cell r="AL50">
            <v>166.12010000000001</v>
          </cell>
          <cell r="AM50">
            <v>170.5712</v>
          </cell>
          <cell r="AN50">
            <v>170.86699999999999</v>
          </cell>
          <cell r="AO50">
            <v>177.33510000000001</v>
          </cell>
          <cell r="AP50">
            <v>182.27889999999999</v>
          </cell>
          <cell r="AQ50">
            <v>197.79088224521101</v>
          </cell>
          <cell r="AR50">
            <v>204.23856443209201</v>
          </cell>
          <cell r="AS50">
            <v>212.16070537454902</v>
          </cell>
          <cell r="AT50">
            <v>220.88090612900203</v>
          </cell>
          <cell r="AU50">
            <v>229.81028603765702</v>
          </cell>
          <cell r="AV50">
            <v>240.46847281028801</v>
          </cell>
        </row>
        <row r="51">
          <cell r="H51" t="e">
            <v>#N/A</v>
          </cell>
          <cell r="I51" t="e">
            <v>#N/A</v>
          </cell>
          <cell r="J51" t="e">
            <v>#N/A</v>
          </cell>
          <cell r="K51" t="e">
            <v>#N/A</v>
          </cell>
          <cell r="L51" t="e">
            <v>#N/A</v>
          </cell>
          <cell r="M51" t="e">
            <v>#N/A</v>
          </cell>
          <cell r="N51" t="e">
            <v>#N/A</v>
          </cell>
          <cell r="O51" t="e">
            <v>#N/A</v>
          </cell>
          <cell r="P51" t="e">
            <v>#N/A</v>
          </cell>
          <cell r="Q51" t="e">
            <v>#N/A</v>
          </cell>
          <cell r="R51" t="e">
            <v>#N/A</v>
          </cell>
          <cell r="S51" t="e">
            <v>#N/A</v>
          </cell>
          <cell r="T51" t="e">
            <v>#N/A</v>
          </cell>
          <cell r="U51">
            <v>2.8008000000000002</v>
          </cell>
          <cell r="V51">
            <v>4.3258999999999999</v>
          </cell>
          <cell r="W51">
            <v>5.1675000000000004</v>
          </cell>
          <cell r="X51">
            <v>5.2790999999999997</v>
          </cell>
          <cell r="Y51">
            <v>6.63152809545638</v>
          </cell>
          <cell r="Z51">
            <v>6.8053923082556693</v>
          </cell>
          <cell r="AA51">
            <v>7.1028317249197706</v>
          </cell>
          <cell r="AB51">
            <v>7.7650407153832903</v>
          </cell>
          <cell r="AC51">
            <v>8.0411215375537495</v>
          </cell>
          <cell r="AD51">
            <v>8.6357076971968496</v>
          </cell>
          <cell r="AE51">
            <v>8.6510340024941286</v>
          </cell>
          <cell r="AF51">
            <v>9.9329285511915089</v>
          </cell>
          <cell r="AG51">
            <v>11.303240583697399</v>
          </cell>
          <cell r="AH51">
            <v>12.2804951374127</v>
          </cell>
          <cell r="AI51">
            <v>14.924547576453399</v>
          </cell>
          <cell r="AJ51">
            <v>15.2284504681935</v>
          </cell>
          <cell r="AK51">
            <v>11.317</v>
          </cell>
          <cell r="AL51">
            <v>13.0441</v>
          </cell>
          <cell r="AM51">
            <v>14.135999999999999</v>
          </cell>
          <cell r="AN51">
            <v>15.8634</v>
          </cell>
          <cell r="AO51">
            <v>16.351099999999999</v>
          </cell>
          <cell r="AP51">
            <v>15.913577190205499</v>
          </cell>
          <cell r="AQ51">
            <v>16.195927646567498</v>
          </cell>
          <cell r="AR51">
            <v>16.5960467096249</v>
          </cell>
          <cell r="AS51">
            <v>17.718414557348801</v>
          </cell>
          <cell r="AT51">
            <v>18.807813446875702</v>
          </cell>
          <cell r="AU51">
            <v>19.8397846383249</v>
          </cell>
          <cell r="AV51">
            <v>21.032498812994302</v>
          </cell>
        </row>
        <row r="52">
          <cell r="H52" t="e">
            <v>#N/A</v>
          </cell>
          <cell r="I52" t="e">
            <v>#N/A</v>
          </cell>
          <cell r="J52" t="e">
            <v>#N/A</v>
          </cell>
          <cell r="K52" t="e">
            <v>#N/A</v>
          </cell>
          <cell r="L52" t="e">
            <v>#N/A</v>
          </cell>
          <cell r="M52" t="e">
            <v>#N/A</v>
          </cell>
          <cell r="N52" t="e">
            <v>#N/A</v>
          </cell>
          <cell r="O52" t="e">
            <v>#N/A</v>
          </cell>
          <cell r="P52" t="e">
            <v>#N/A</v>
          </cell>
          <cell r="Q52" t="e">
            <v>#N/A</v>
          </cell>
          <cell r="R52" t="e">
            <v>#N/A</v>
          </cell>
          <cell r="S52" t="e">
            <v>#N/A</v>
          </cell>
          <cell r="T52">
            <v>1.1801495826999997</v>
          </cell>
          <cell r="U52">
            <v>1.4692966387999999</v>
          </cell>
          <cell r="V52">
            <v>2.2645083255</v>
          </cell>
          <cell r="W52">
            <v>2.4518</v>
          </cell>
          <cell r="X52">
            <v>3.0124</v>
          </cell>
          <cell r="Y52">
            <v>3.6019000000000001</v>
          </cell>
          <cell r="Z52">
            <v>3.9964</v>
          </cell>
          <cell r="AA52">
            <v>4.2766999999999999</v>
          </cell>
          <cell r="AB52">
            <v>4.7805999999999997</v>
          </cell>
          <cell r="AC52">
            <v>5.5869999999999997</v>
          </cell>
          <cell r="AD52">
            <v>6.2061999999999999</v>
          </cell>
          <cell r="AE52">
            <v>6.5693000000000001</v>
          </cell>
          <cell r="AF52">
            <v>7.1702000000000004</v>
          </cell>
          <cell r="AG52">
            <v>7.7702</v>
          </cell>
          <cell r="AH52">
            <v>8.9449000000000005</v>
          </cell>
          <cell r="AI52">
            <v>10.08</v>
          </cell>
          <cell r="AJ52">
            <v>10.3492</v>
          </cell>
          <cell r="AK52">
            <v>8.2367000000000008</v>
          </cell>
          <cell r="AL52">
            <v>7.9969000000000001</v>
          </cell>
          <cell r="AM52">
            <v>8.0899000000000001</v>
          </cell>
          <cell r="AN52">
            <v>7.7823000000000002</v>
          </cell>
          <cell r="AO52">
            <v>9.0784000000000002</v>
          </cell>
          <cell r="AP52">
            <v>9.4923000000000002</v>
          </cell>
          <cell r="AQ52">
            <v>10.171933395159598</v>
          </cell>
          <cell r="AR52">
            <v>10.335002636462299</v>
          </cell>
          <cell r="AS52">
            <v>10.7115279730015</v>
          </cell>
          <cell r="AT52">
            <v>11.0723987361485</v>
          </cell>
          <cell r="AU52">
            <v>11.392573462188199</v>
          </cell>
          <cell r="AV52">
            <v>11.763915657760402</v>
          </cell>
        </row>
        <row r="53">
          <cell r="H53">
            <v>21.081</v>
          </cell>
          <cell r="I53">
            <v>19.173999999999999</v>
          </cell>
          <cell r="J53">
            <v>16.87</v>
          </cell>
          <cell r="K53">
            <v>23.390999999999998</v>
          </cell>
          <cell r="L53">
            <v>23.966999999999999</v>
          </cell>
          <cell r="M53">
            <v>30.928999999999998</v>
          </cell>
          <cell r="N53">
            <v>34.606999999999999</v>
          </cell>
          <cell r="O53">
            <v>38.308999999999997</v>
          </cell>
          <cell r="P53">
            <v>47.197000000000003</v>
          </cell>
          <cell r="Q53">
            <v>55.899000000000001</v>
          </cell>
          <cell r="R53">
            <v>54.863999999999997</v>
          </cell>
          <cell r="S53">
            <v>60.741999999999997</v>
          </cell>
          <cell r="T53">
            <v>61.207000000000001</v>
          </cell>
          <cell r="U53">
            <v>68.793999999999997</v>
          </cell>
          <cell r="V53">
            <v>81.117999999999995</v>
          </cell>
          <cell r="W53">
            <v>90.462000000000003</v>
          </cell>
          <cell r="X53">
            <v>98.831000000000003</v>
          </cell>
          <cell r="Y53">
            <v>104.101</v>
          </cell>
          <cell r="Z53">
            <v>113.126</v>
          </cell>
          <cell r="AA53">
            <v>127.794</v>
          </cell>
          <cell r="AB53">
            <v>153.67699999999999</v>
          </cell>
          <cell r="AC53">
            <v>167.58</v>
          </cell>
          <cell r="AD53">
            <v>209.12200000000001</v>
          </cell>
          <cell r="AE53">
            <v>215.83500000000001</v>
          </cell>
          <cell r="AF53">
            <v>231.839</v>
          </cell>
          <cell r="AG53">
            <v>248.93100000000001</v>
          </cell>
          <cell r="AH53">
            <v>288.89100000000002</v>
          </cell>
          <cell r="AI53">
            <v>329.12700000000001</v>
          </cell>
          <cell r="AJ53">
            <v>417.27</v>
          </cell>
          <cell r="AK53">
            <v>450.79399999999998</v>
          </cell>
          <cell r="AL53">
            <v>494.97300000000001</v>
          </cell>
          <cell r="AM53">
            <v>513.79499999999996</v>
          </cell>
          <cell r="AN53">
            <v>493.858</v>
          </cell>
          <cell r="AO53">
            <v>507.37</v>
          </cell>
          <cell r="AP53">
            <v>566.16399999999999</v>
          </cell>
          <cell r="AQ53">
            <v>659.520255505112</v>
          </cell>
          <cell r="AR53">
            <v>771.710422262772</v>
          </cell>
          <cell r="AS53">
            <v>823.229740260227</v>
          </cell>
          <cell r="AT53">
            <v>896.614944061698</v>
          </cell>
          <cell r="AU53">
            <v>970.24169391757903</v>
          </cell>
          <cell r="AV53">
            <v>1049.34889502338</v>
          </cell>
        </row>
        <row r="54">
          <cell r="H54">
            <v>19.696206715646902</v>
          </cell>
          <cell r="I54">
            <v>21.6915874187954</v>
          </cell>
          <cell r="J54">
            <v>24.8166418045925</v>
          </cell>
          <cell r="K54">
            <v>28.807226005645099</v>
          </cell>
          <cell r="L54">
            <v>33.996435327616801</v>
          </cell>
          <cell r="M54">
            <v>38.617044822126203</v>
          </cell>
          <cell r="N54">
            <v>45.973942585630702</v>
          </cell>
          <cell r="O54">
            <v>50.713623563366603</v>
          </cell>
          <cell r="P54">
            <v>58.523159075085402</v>
          </cell>
          <cell r="Q54">
            <v>64.214732083567696</v>
          </cell>
          <cell r="R54">
            <v>70.458530463112993</v>
          </cell>
          <cell r="S54">
            <v>74.341738808083704</v>
          </cell>
          <cell r="T54">
            <v>72.949234326718297</v>
          </cell>
          <cell r="U54">
            <v>77.680660458167694</v>
          </cell>
          <cell r="V54">
            <v>81.336791834300485</v>
          </cell>
          <cell r="W54">
            <v>96.552047000000002</v>
          </cell>
          <cell r="X54">
            <v>101.76950600000001</v>
          </cell>
          <cell r="Y54">
            <v>110.73719699999999</v>
          </cell>
          <cell r="Z54">
            <v>120.185947</v>
          </cell>
          <cell r="AA54">
            <v>128.72847899999999</v>
          </cell>
          <cell r="AB54">
            <v>143.33099999999999</v>
          </cell>
          <cell r="AC54">
            <v>155.16999999999999</v>
          </cell>
          <cell r="AD54">
            <v>173.55099999999999</v>
          </cell>
          <cell r="AE54">
            <v>192.35</v>
          </cell>
          <cell r="AF54">
            <v>199.56100000000001</v>
          </cell>
          <cell r="AG54">
            <v>209.584</v>
          </cell>
          <cell r="AH54">
            <v>224.84</v>
          </cell>
          <cell r="AI54">
            <v>234.398</v>
          </cell>
          <cell r="AJ54">
            <v>227.09700000000001</v>
          </cell>
          <cell r="AK54">
            <v>218.881</v>
          </cell>
          <cell r="AL54">
            <v>212.16</v>
          </cell>
          <cell r="AM54">
            <v>201.518</v>
          </cell>
          <cell r="AN54">
            <v>209.95</v>
          </cell>
          <cell r="AO54">
            <v>213.97499999999999</v>
          </cell>
          <cell r="AP54">
            <v>207.24799999999999</v>
          </cell>
          <cell r="AQ54">
            <v>215.382657620218</v>
          </cell>
          <cell r="AR54">
            <v>222.39530010614402</v>
          </cell>
          <cell r="AS54">
            <v>229.394334323923</v>
          </cell>
          <cell r="AT54">
            <v>237.559903866784</v>
          </cell>
          <cell r="AU54">
            <v>247.438448825005</v>
          </cell>
          <cell r="AV54">
            <v>258.86878949011702</v>
          </cell>
        </row>
        <row r="55">
          <cell r="H55">
            <v>106.633</v>
          </cell>
          <cell r="I55">
            <v>103.82301</v>
          </cell>
          <cell r="J55">
            <v>105.489</v>
          </cell>
          <cell r="K55">
            <v>134.10599999999999</v>
          </cell>
          <cell r="L55">
            <v>168.02099999999999</v>
          </cell>
          <cell r="M55">
            <v>183.24098000000001</v>
          </cell>
          <cell r="N55">
            <v>198.37200999999999</v>
          </cell>
          <cell r="O55">
            <v>225.31200000000001</v>
          </cell>
          <cell r="P55">
            <v>254.66</v>
          </cell>
          <cell r="Q55">
            <v>294.65499</v>
          </cell>
          <cell r="R55">
            <v>297.36599000000001</v>
          </cell>
          <cell r="S55">
            <v>279.59901000000002</v>
          </cell>
          <cell r="T55">
            <v>239.47</v>
          </cell>
          <cell r="U55">
            <v>289.34500000000003</v>
          </cell>
          <cell r="V55">
            <v>371.553</v>
          </cell>
          <cell r="W55">
            <v>449.12200000000001</v>
          </cell>
          <cell r="X55">
            <v>458.83499999999998</v>
          </cell>
          <cell r="Y55">
            <v>487.13099999999997</v>
          </cell>
          <cell r="Z55">
            <v>529.75300000000004</v>
          </cell>
          <cell r="AA55">
            <v>572.09299999999996</v>
          </cell>
          <cell r="AB55">
            <v>635.93100000000004</v>
          </cell>
          <cell r="AC55">
            <v>681.27800000000002</v>
          </cell>
          <cell r="AD55">
            <v>673.91700000000003</v>
          </cell>
          <cell r="AE55">
            <v>754.23599999999999</v>
          </cell>
          <cell r="AF55">
            <v>781.41600000000005</v>
          </cell>
          <cell r="AG55">
            <v>827.63</v>
          </cell>
          <cell r="AH55">
            <v>969.51400000000001</v>
          </cell>
          <cell r="AI55">
            <v>1103.567</v>
          </cell>
          <cell r="AJ55">
            <v>1120.2280000000001</v>
          </cell>
          <cell r="AK55">
            <v>882.69299999999998</v>
          </cell>
          <cell r="AL55">
            <v>1018.125</v>
          </cell>
          <cell r="AM55">
            <v>1122.4490000000001</v>
          </cell>
          <cell r="AN55">
            <v>1077.2539999999999</v>
          </cell>
          <cell r="AO55">
            <v>1110.7819999999999</v>
          </cell>
          <cell r="AP55">
            <v>1156.778</v>
          </cell>
          <cell r="AQ55">
            <v>1241.7492437869701</v>
          </cell>
          <cell r="AR55">
            <v>1320.0973442581799</v>
          </cell>
          <cell r="AS55">
            <v>1402.6750946023201</v>
          </cell>
          <cell r="AT55">
            <v>1485.42537175447</v>
          </cell>
          <cell r="AU55">
            <v>1562.91859634152</v>
          </cell>
          <cell r="AV55">
            <v>1647.0438300483002</v>
          </cell>
        </row>
        <row r="56">
          <cell r="H56" t="e">
            <v>#N/A</v>
          </cell>
          <cell r="I56" t="e">
            <v>#N/A</v>
          </cell>
          <cell r="J56" t="e">
            <v>#N/A</v>
          </cell>
          <cell r="K56" t="e">
            <v>#N/A</v>
          </cell>
          <cell r="L56" t="e">
            <v>#N/A</v>
          </cell>
          <cell r="M56" t="e">
            <v>#N/A</v>
          </cell>
          <cell r="N56" t="e">
            <v>#N/A</v>
          </cell>
          <cell r="O56" t="e">
            <v>#N/A</v>
          </cell>
          <cell r="P56" t="e">
            <v>#N/A</v>
          </cell>
          <cell r="Q56" t="e">
            <v>#N/A</v>
          </cell>
          <cell r="R56" t="e">
            <v>#N/A</v>
          </cell>
          <cell r="S56" t="e">
            <v>#N/A</v>
          </cell>
          <cell r="T56" t="e">
            <v>#N/A</v>
          </cell>
          <cell r="U56" t="e">
            <v>#N/A</v>
          </cell>
          <cell r="V56" t="e">
            <v>#N/A</v>
          </cell>
          <cell r="W56" t="e">
            <v>#N/A</v>
          </cell>
          <cell r="X56" t="e">
            <v>#N/A</v>
          </cell>
          <cell r="Y56" t="e">
            <v>#N/A</v>
          </cell>
          <cell r="Z56" t="e">
            <v>#N/A</v>
          </cell>
          <cell r="AA56" t="e">
            <v>#N/A</v>
          </cell>
          <cell r="AB56" t="e">
            <v>#N/A</v>
          </cell>
          <cell r="AC56" t="e">
            <v>#N/A</v>
          </cell>
          <cell r="AD56" t="e">
            <v>#N/A</v>
          </cell>
          <cell r="AE56" t="e">
            <v>#N/A</v>
          </cell>
          <cell r="AF56" t="e">
            <v>#N/A</v>
          </cell>
          <cell r="AG56" t="e">
            <v>#N/A</v>
          </cell>
          <cell r="AH56" t="e">
            <v>#N/A</v>
          </cell>
          <cell r="AI56" t="e">
            <v>#N/A</v>
          </cell>
          <cell r="AJ56" t="e">
            <v>#N/A</v>
          </cell>
          <cell r="AK56" t="e">
            <v>#N/A</v>
          </cell>
          <cell r="AL56" t="e">
            <v>#N/A</v>
          </cell>
          <cell r="AM56" t="e">
            <v>#N/A</v>
          </cell>
          <cell r="AN56" t="e">
            <v>#N/A</v>
          </cell>
          <cell r="AO56" t="e">
            <v>#N/A</v>
          </cell>
          <cell r="AP56" t="e">
            <v>#N/A</v>
          </cell>
          <cell r="AQ56" t="e">
            <v>#N/A</v>
          </cell>
          <cell r="AR56" t="e">
            <v>#N/A</v>
          </cell>
          <cell r="AS56" t="e">
            <v>#N/A</v>
          </cell>
          <cell r="AT56" t="e">
            <v>#N/A</v>
          </cell>
          <cell r="AU56" t="e">
            <v>#N/A</v>
          </cell>
          <cell r="AV56" t="e">
            <v>#N/A</v>
          </cell>
        </row>
        <row r="57">
          <cell r="H57">
            <v>488.76</v>
          </cell>
          <cell r="I57">
            <v>570.96808950009301</v>
          </cell>
          <cell r="J57">
            <v>598.26964000014004</v>
          </cell>
          <cell r="K57">
            <v>732.11422033339102</v>
          </cell>
          <cell r="L57">
            <v>863.76455499999997</v>
          </cell>
          <cell r="M57">
            <v>893.76391408333302</v>
          </cell>
          <cell r="N57">
            <v>1227.20101875</v>
          </cell>
          <cell r="O57">
            <v>1364.17152933333</v>
          </cell>
          <cell r="P57">
            <v>1329.4620631666699</v>
          </cell>
          <cell r="Q57">
            <v>1320.9044685583301</v>
          </cell>
          <cell r="R57">
            <v>1430.1026119999999</v>
          </cell>
          <cell r="S57">
            <v>1629.2861787750001</v>
          </cell>
          <cell r="T57">
            <v>1790.0934174166698</v>
          </cell>
          <cell r="U57">
            <v>1955.9851725000001</v>
          </cell>
          <cell r="V57">
            <v>2059.2224249999999</v>
          </cell>
          <cell r="W57">
            <v>2208.2797386666698</v>
          </cell>
          <cell r="X57">
            <v>2330.7769539999999</v>
          </cell>
          <cell r="Y57">
            <v>2503.6672570833302</v>
          </cell>
          <cell r="Z57">
            <v>2676.62232425</v>
          </cell>
          <cell r="AA57">
            <v>2843.33718233333</v>
          </cell>
          <cell r="AB57">
            <v>3079.3172300000001</v>
          </cell>
          <cell r="AC57">
            <v>2804.5008023333303</v>
          </cell>
          <cell r="AD57">
            <v>3133.4783396666699</v>
          </cell>
          <cell r="AE57">
            <v>3348.7970592500001</v>
          </cell>
          <cell r="AF57">
            <v>3600.2678687500002</v>
          </cell>
          <cell r="AG57">
            <v>3616.0188760000001</v>
          </cell>
          <cell r="AH57">
            <v>4022.6716775</v>
          </cell>
          <cell r="AI57">
            <v>4495.5931920000003</v>
          </cell>
          <cell r="AJ57">
            <v>4126.0134016666698</v>
          </cell>
          <cell r="AK57">
            <v>4073.5118075</v>
          </cell>
          <cell r="AL57">
            <v>4866.6885008333302</v>
          </cell>
          <cell r="AM57">
            <v>4625.2312285833304</v>
          </cell>
          <cell r="AN57">
            <v>4774.1281716666699</v>
          </cell>
          <cell r="AO57">
            <v>5081.5307487371792</v>
          </cell>
          <cell r="AP57">
            <v>5658.2883570509202</v>
          </cell>
          <cell r="AQ57">
            <v>5626.0030999679402</v>
          </cell>
          <cell r="AR57">
            <v>5698.6849509653202</v>
          </cell>
          <cell r="AS57">
            <v>5813.17893928589</v>
          </cell>
          <cell r="AT57">
            <v>5945.9058759081499</v>
          </cell>
          <cell r="AU57">
            <v>6104.7563520417198</v>
          </cell>
          <cell r="AV57">
            <v>6287.4586284546294</v>
          </cell>
        </row>
        <row r="58">
          <cell r="H58">
            <v>9.4496331338121102</v>
          </cell>
          <cell r="I58">
            <v>9.1537507693499496</v>
          </cell>
          <cell r="J58">
            <v>10.207608419683799</v>
          </cell>
          <cell r="K58">
            <v>9.3093595067349799</v>
          </cell>
          <cell r="L58">
            <v>9.5561232393893096</v>
          </cell>
          <cell r="M58">
            <v>10.835806183517001</v>
          </cell>
          <cell r="N58">
            <v>22.3318189713357</v>
          </cell>
          <cell r="O58">
            <v>49.193940913222598</v>
          </cell>
          <cell r="P58">
            <v>73.897105836289285</v>
          </cell>
          <cell r="Q58">
            <v>152.22763609798099</v>
          </cell>
          <cell r="R58">
            <v>213.98400000000001</v>
          </cell>
          <cell r="S58">
            <v>282.42700000000002</v>
          </cell>
          <cell r="T58">
            <v>369.36799999999999</v>
          </cell>
          <cell r="U58">
            <v>429.54599999999999</v>
          </cell>
          <cell r="V58">
            <v>236.94516390000001</v>
          </cell>
          <cell r="W58">
            <v>207.774475216187</v>
          </cell>
          <cell r="X58">
            <v>535.50906393676701</v>
          </cell>
          <cell r="Y58">
            <v>442.89383027157601</v>
          </cell>
          <cell r="Z58">
            <v>279.09554860992102</v>
          </cell>
          <cell r="AA58">
            <v>351.71352104717499</v>
          </cell>
          <cell r="AB58">
            <v>1065.54607868365</v>
          </cell>
          <cell r="AC58">
            <v>1729.8151389931002</v>
          </cell>
          <cell r="AD58">
            <v>2132.9894790227399</v>
          </cell>
          <cell r="AE58">
            <v>2560.3906153339904</v>
          </cell>
          <cell r="AF58">
            <v>3138.8202711750801</v>
          </cell>
          <cell r="AG58">
            <v>3986.0526363642598</v>
          </cell>
          <cell r="AH58">
            <v>5193.2010584584805</v>
          </cell>
          <cell r="AI58">
            <v>6048.50512904891</v>
          </cell>
          <cell r="AJ58">
            <v>7274.3027983147595</v>
          </cell>
          <cell r="AK58">
            <v>7126.3993709687902</v>
          </cell>
          <cell r="AL58">
            <v>9506.6992421529012</v>
          </cell>
          <cell r="AM58">
            <v>11378.991199002499</v>
          </cell>
          <cell r="AN58">
            <v>11971.080540471801</v>
          </cell>
          <cell r="AO58">
            <v>10093.721555936801</v>
          </cell>
          <cell r="AP58">
            <v>17134.1515452159</v>
          </cell>
          <cell r="AQ58">
            <v>20343.772803485899</v>
          </cell>
          <cell r="AR58">
            <v>23814.453724879102</v>
          </cell>
          <cell r="AS58">
            <v>27041.6635088109</v>
          </cell>
          <cell r="AT58">
            <v>29686.373580847499</v>
          </cell>
          <cell r="AU58">
            <v>32587.570257629501</v>
          </cell>
          <cell r="AV58">
            <v>35568.547837746206</v>
          </cell>
        </row>
        <row r="59">
          <cell r="H59">
            <v>121.280464172363</v>
          </cell>
          <cell r="I59">
            <v>143.688720703125</v>
          </cell>
          <cell r="J59">
            <v>171.56141662597699</v>
          </cell>
          <cell r="K59">
            <v>172.88531494140599</v>
          </cell>
          <cell r="L59">
            <v>196.36590576171901</v>
          </cell>
          <cell r="M59">
            <v>256.65164184570301</v>
          </cell>
          <cell r="N59">
            <v>299.73263549804699</v>
          </cell>
          <cell r="O59">
            <v>352.91802978515602</v>
          </cell>
          <cell r="P59">
            <v>466.50842285156301</v>
          </cell>
          <cell r="Q59">
            <v>586.997802734375</v>
          </cell>
          <cell r="R59">
            <v>713.6</v>
          </cell>
          <cell r="S59">
            <v>881.52700000000004</v>
          </cell>
          <cell r="T59">
            <v>973.81399999999996</v>
          </cell>
          <cell r="U59">
            <v>1107.181</v>
          </cell>
          <cell r="V59">
            <v>1258.951</v>
          </cell>
          <cell r="W59">
            <v>1426.1489999999999</v>
          </cell>
          <cell r="X59">
            <v>1556.9349999999999</v>
          </cell>
          <cell r="Y59">
            <v>1554.8489999999999</v>
          </cell>
          <cell r="Z59">
            <v>1541.008</v>
          </cell>
          <cell r="AA59">
            <v>1421.6030000000001</v>
          </cell>
          <cell r="AB59">
            <v>1498.3269014933301</v>
          </cell>
          <cell r="AC59">
            <v>1464.3137366000001</v>
          </cell>
          <cell r="AD59">
            <v>1498.6019904166701</v>
          </cell>
          <cell r="AE59">
            <v>1675.9374061333299</v>
          </cell>
          <cell r="AF59">
            <v>1849.88542207673</v>
          </cell>
          <cell r="AG59">
            <v>1922.8124067726599</v>
          </cell>
          <cell r="AH59">
            <v>2307.6115040139998</v>
          </cell>
          <cell r="AI59">
            <v>2794.8447881303</v>
          </cell>
          <cell r="AJ59">
            <v>2716.4744479363999</v>
          </cell>
          <cell r="AK59">
            <v>2671.2201101939304</v>
          </cell>
          <cell r="AL59">
            <v>2938.2991000662</v>
          </cell>
          <cell r="AM59">
            <v>3077.4557423146698</v>
          </cell>
          <cell r="AN59">
            <v>3337.4525318103301</v>
          </cell>
          <cell r="AO59">
            <v>3403.8849617087799</v>
          </cell>
          <cell r="AP59">
            <v>3571.1101914350002</v>
          </cell>
          <cell r="AQ59">
            <v>4008.0338119769999</v>
          </cell>
          <cell r="AR59">
            <v>4052.2635176184303</v>
          </cell>
          <cell r="AS59">
            <v>4223.4288942823505</v>
          </cell>
          <cell r="AT59">
            <v>4462.1732875670305</v>
          </cell>
          <cell r="AU59">
            <v>4794.5251074048301</v>
          </cell>
          <cell r="AV59">
            <v>5094.5694196862005</v>
          </cell>
        </row>
        <row r="60">
          <cell r="H60">
            <v>1.6663037860275701E-3</v>
          </cell>
          <cell r="I60">
            <v>2.4944727079131098E-3</v>
          </cell>
          <cell r="J60">
            <v>3.0697360127620601E-3</v>
          </cell>
          <cell r="K60">
            <v>3.1742248321492998E-3</v>
          </cell>
          <cell r="L60">
            <v>4.8141806071511101E-3</v>
          </cell>
          <cell r="M60">
            <v>8.7282010002322497E-3</v>
          </cell>
          <cell r="N60">
            <v>1.5132748326649301E-2</v>
          </cell>
          <cell r="O60">
            <v>2.3804457133054902E-2</v>
          </cell>
          <cell r="P60">
            <v>4.4409611083313302E-2</v>
          </cell>
          <cell r="Q60">
            <v>7.098808360590661E-2</v>
          </cell>
          <cell r="R60">
            <v>0.11813921530345101</v>
          </cell>
          <cell r="S60">
            <v>0.18957838718232201</v>
          </cell>
          <cell r="T60">
            <v>0.33184937344191801</v>
          </cell>
          <cell r="U60">
            <v>0.597699784018627</v>
          </cell>
          <cell r="V60">
            <v>1.0946319015814099</v>
          </cell>
          <cell r="W60">
            <v>2.2022020500585899</v>
          </cell>
          <cell r="X60">
            <v>4.1615543342050998</v>
          </cell>
          <cell r="Y60">
            <v>8.2469078039903199</v>
          </cell>
          <cell r="Z60">
            <v>16.084908266666702</v>
          </cell>
          <cell r="AA60">
            <v>19.616139874999998</v>
          </cell>
          <cell r="AB60">
            <v>28.409947333333402</v>
          </cell>
          <cell r="AC60">
            <v>40.842565</v>
          </cell>
          <cell r="AD60">
            <v>60.789188108333299</v>
          </cell>
          <cell r="AE60">
            <v>68.6932999</v>
          </cell>
          <cell r="AF60">
            <v>88.161088183333405</v>
          </cell>
          <cell r="AG60">
            <v>100.88542952500001</v>
          </cell>
          <cell r="AH60">
            <v>121.64339997083299</v>
          </cell>
          <cell r="AI60">
            <v>128.3593522875</v>
          </cell>
          <cell r="AJ60">
            <v>154.75467486666699</v>
          </cell>
          <cell r="AK60">
            <v>123.67024283333299</v>
          </cell>
          <cell r="AL60">
            <v>146.46296280000001</v>
          </cell>
          <cell r="AM60">
            <v>180.04914506666699</v>
          </cell>
          <cell r="AN60">
            <v>198.03949068750001</v>
          </cell>
          <cell r="AO60">
            <v>199.74049519166698</v>
          </cell>
          <cell r="AP60">
            <v>235.45938580009201</v>
          </cell>
          <cell r="AQ60">
            <v>240.457549453507</v>
          </cell>
          <cell r="AR60">
            <v>262.57384465831103</v>
          </cell>
          <cell r="AS60">
            <v>292.05675130488601</v>
          </cell>
          <cell r="AT60">
            <v>323.27042724367601</v>
          </cell>
          <cell r="AU60">
            <v>359.52444555017797</v>
          </cell>
          <cell r="AV60">
            <v>398.03319520015697</v>
          </cell>
        </row>
        <row r="61">
          <cell r="H61" t="e">
            <v>#N/A</v>
          </cell>
          <cell r="I61" t="e">
            <v>#N/A</v>
          </cell>
          <cell r="J61" t="e">
            <v>#N/A</v>
          </cell>
          <cell r="K61" t="e">
            <v>#N/A</v>
          </cell>
          <cell r="L61" t="e">
            <v>#N/A</v>
          </cell>
          <cell r="M61" t="e">
            <v>#N/A</v>
          </cell>
          <cell r="N61" t="e">
            <v>#N/A</v>
          </cell>
          <cell r="O61" t="e">
            <v>#N/A</v>
          </cell>
          <cell r="P61" t="e">
            <v>#N/A</v>
          </cell>
          <cell r="Q61" t="e">
            <v>#N/A</v>
          </cell>
          <cell r="R61" t="e">
            <v>#N/A</v>
          </cell>
          <cell r="S61" t="e">
            <v>#N/A</v>
          </cell>
          <cell r="T61">
            <v>1.8350341129181602E-2</v>
          </cell>
          <cell r="U61">
            <v>0.48374826765701096</v>
          </cell>
          <cell r="V61">
            <v>2.4591606883226698</v>
          </cell>
          <cell r="W61">
            <v>12.982063979461701</v>
          </cell>
          <cell r="X61">
            <v>16.314583563798799</v>
          </cell>
          <cell r="Y61">
            <v>17.7871953728242</v>
          </cell>
          <cell r="Z61">
            <v>18.4327903404171</v>
          </cell>
          <cell r="AA61">
            <v>32.084388876819197</v>
          </cell>
          <cell r="AB61">
            <v>41.587985566666703</v>
          </cell>
          <cell r="AC61">
            <v>53.595765983333301</v>
          </cell>
          <cell r="AD61">
            <v>64.175381125000001</v>
          </cell>
          <cell r="AE61">
            <v>76.275801971666709</v>
          </cell>
          <cell r="AF61">
            <v>112.17302021222901</v>
          </cell>
          <cell r="AG61">
            <v>115.892489049974</v>
          </cell>
          <cell r="AH61">
            <v>130.50514999999999</v>
          </cell>
          <cell r="AI61">
            <v>182.04239999999999</v>
          </cell>
          <cell r="AJ61">
            <v>204.231889888696</v>
          </cell>
          <cell r="AK61">
            <v>148.150575656738</v>
          </cell>
          <cell r="AL61">
            <v>201.345967795262</v>
          </cell>
          <cell r="AM61">
            <v>211.21640191017701</v>
          </cell>
          <cell r="AN61">
            <v>190.59162293833899</v>
          </cell>
          <cell r="AO61">
            <v>146.709405294634</v>
          </cell>
          <cell r="AP61">
            <v>168.930274822043</v>
          </cell>
          <cell r="AQ61">
            <v>184.99438817006299</v>
          </cell>
          <cell r="AR61">
            <v>245.95834848631799</v>
          </cell>
          <cell r="AS61">
            <v>295.563910583253</v>
          </cell>
          <cell r="AT61">
            <v>347.09529336343297</v>
          </cell>
          <cell r="AU61">
            <v>401.88046072015698</v>
          </cell>
          <cell r="AV61">
            <v>468.184069284477</v>
          </cell>
        </row>
        <row r="62">
          <cell r="H62">
            <v>51.005000000000003</v>
          </cell>
          <cell r="I62">
            <v>56.005000000000003</v>
          </cell>
          <cell r="J62">
            <v>60.201999999999998</v>
          </cell>
          <cell r="K62">
            <v>67.885000000000005</v>
          </cell>
          <cell r="L62">
            <v>73.929000000000002</v>
          </cell>
          <cell r="M62">
            <v>82.228999999999999</v>
          </cell>
          <cell r="N62">
            <v>85.066000000000003</v>
          </cell>
          <cell r="O62">
            <v>98.424999999999997</v>
          </cell>
          <cell r="P62">
            <v>111.675</v>
          </cell>
          <cell r="Q62">
            <v>126.986</v>
          </cell>
          <cell r="R62">
            <v>134.66</v>
          </cell>
          <cell r="S62">
            <v>134.43199999999999</v>
          </cell>
          <cell r="T62">
            <v>129.262</v>
          </cell>
          <cell r="U62">
            <v>134.08000000000001</v>
          </cell>
          <cell r="V62">
            <v>148.095</v>
          </cell>
          <cell r="W62">
            <v>152.53700000000001</v>
          </cell>
          <cell r="X62">
            <v>165.607</v>
          </cell>
          <cell r="Y62">
            <v>170.50399999999999</v>
          </cell>
          <cell r="Z62">
            <v>181.596</v>
          </cell>
          <cell r="AA62">
            <v>162.18100000000001</v>
          </cell>
          <cell r="AB62">
            <v>178.422</v>
          </cell>
          <cell r="AC62">
            <v>182.56299999999999</v>
          </cell>
          <cell r="AD62">
            <v>190.26599999999999</v>
          </cell>
          <cell r="AE62">
            <v>203.02500000000001</v>
          </cell>
          <cell r="AF62">
            <v>206.75899999999999</v>
          </cell>
          <cell r="AG62">
            <v>225.536</v>
          </cell>
          <cell r="AH62">
            <v>228.84</v>
          </cell>
          <cell r="AI62">
            <v>240.66300000000001</v>
          </cell>
          <cell r="AJ62">
            <v>216.614</v>
          </cell>
          <cell r="AK62">
            <v>181.636</v>
          </cell>
          <cell r="AL62">
            <v>213.899</v>
          </cell>
          <cell r="AM62">
            <v>236.49700000000001</v>
          </cell>
          <cell r="AN62">
            <v>208.66499999999999</v>
          </cell>
          <cell r="AO62">
            <v>214.327</v>
          </cell>
          <cell r="AP62">
            <v>217.305543939952</v>
          </cell>
          <cell r="AQ62">
            <v>242.52057866631799</v>
          </cell>
          <cell r="AR62">
            <v>264.57458441819699</v>
          </cell>
          <cell r="AS62">
            <v>296.522437328151</v>
          </cell>
          <cell r="AT62">
            <v>329.31705804288896</v>
          </cell>
          <cell r="AU62">
            <v>353.99270415967499</v>
          </cell>
          <cell r="AV62">
            <v>377.98744263584302</v>
          </cell>
        </row>
        <row r="63">
          <cell r="H63">
            <v>630.625</v>
          </cell>
          <cell r="I63">
            <v>745.25</v>
          </cell>
          <cell r="J63">
            <v>727.92499999999995</v>
          </cell>
          <cell r="K63">
            <v>719.47500000000002</v>
          </cell>
          <cell r="L63">
            <v>884.57500000000005</v>
          </cell>
          <cell r="M63">
            <v>883.95</v>
          </cell>
          <cell r="N63">
            <v>867.8</v>
          </cell>
          <cell r="O63">
            <v>952.17499999999995</v>
          </cell>
          <cell r="P63">
            <v>1080.125</v>
          </cell>
          <cell r="Q63">
            <v>1113.5999999999999</v>
          </cell>
          <cell r="R63">
            <v>1117.575</v>
          </cell>
          <cell r="S63">
            <v>1157.925</v>
          </cell>
          <cell r="T63">
            <v>1152.675</v>
          </cell>
          <cell r="U63">
            <v>1167.875</v>
          </cell>
          <cell r="V63">
            <v>1299.1500000000001</v>
          </cell>
          <cell r="W63">
            <v>1429.5250000000001</v>
          </cell>
          <cell r="X63">
            <v>1581.325</v>
          </cell>
          <cell r="Y63">
            <v>1783.55</v>
          </cell>
          <cell r="Z63">
            <v>1932.375</v>
          </cell>
          <cell r="AA63">
            <v>2003.125</v>
          </cell>
          <cell r="AB63">
            <v>2119.2249999999999</v>
          </cell>
          <cell r="AC63">
            <v>2068.2750000000001</v>
          </cell>
          <cell r="AD63">
            <v>1990.45</v>
          </cell>
          <cell r="AE63">
            <v>1990.3</v>
          </cell>
          <cell r="AF63">
            <v>2147.25</v>
          </cell>
          <cell r="AG63">
            <v>2333.375</v>
          </cell>
          <cell r="AH63">
            <v>2646.25</v>
          </cell>
          <cell r="AI63">
            <v>2500.8249999999998</v>
          </cell>
          <cell r="AJ63">
            <v>2273.9250000000002</v>
          </cell>
          <cell r="AK63">
            <v>2072.5250000000001</v>
          </cell>
          <cell r="AL63">
            <v>2255.5</v>
          </cell>
          <cell r="AM63">
            <v>2435.5749999999998</v>
          </cell>
          <cell r="AN63">
            <v>2825.55</v>
          </cell>
          <cell r="AO63">
            <v>3034.05</v>
          </cell>
          <cell r="AP63">
            <v>3114.6990000000001</v>
          </cell>
          <cell r="AQ63">
            <v>3283.45966043621</v>
          </cell>
          <cell r="AR63">
            <v>3518.6276266248597</v>
          </cell>
          <cell r="AS63">
            <v>3738.6056533087499</v>
          </cell>
          <cell r="AT63">
            <v>3969.1516275393501</v>
          </cell>
          <cell r="AU63">
            <v>4177.5669215462403</v>
          </cell>
          <cell r="AV63">
            <v>4397.4224886926495</v>
          </cell>
        </row>
        <row r="64">
          <cell r="H64" t="e">
            <v>#N/A</v>
          </cell>
          <cell r="I64" t="e">
            <v>#N/A</v>
          </cell>
          <cell r="J64" t="e">
            <v>#N/A</v>
          </cell>
          <cell r="K64" t="e">
            <v>#N/A</v>
          </cell>
          <cell r="L64" t="e">
            <v>#N/A</v>
          </cell>
          <cell r="M64" t="e">
            <v>#N/A</v>
          </cell>
          <cell r="N64" t="e">
            <v>#N/A</v>
          </cell>
          <cell r="O64" t="e">
            <v>#N/A</v>
          </cell>
          <cell r="P64" t="e">
            <v>#N/A</v>
          </cell>
          <cell r="Q64" t="e">
            <v>#N/A</v>
          </cell>
          <cell r="R64" t="e">
            <v>#N/A</v>
          </cell>
          <cell r="S64" t="e">
            <v>#N/A</v>
          </cell>
          <cell r="T64" t="e">
            <v>#N/A</v>
          </cell>
          <cell r="U64" t="e">
            <v>#N/A</v>
          </cell>
          <cell r="V64" t="e">
            <v>#N/A</v>
          </cell>
          <cell r="W64" t="e">
            <v>#N/A</v>
          </cell>
          <cell r="X64" t="e">
            <v>#N/A</v>
          </cell>
          <cell r="Y64" t="e">
            <v>#N/A</v>
          </cell>
          <cell r="Z64" t="e">
            <v>#N/A</v>
          </cell>
          <cell r="AA64" t="e">
            <v>#N/A</v>
          </cell>
          <cell r="AB64" t="e">
            <v>#N/A</v>
          </cell>
          <cell r="AC64" t="e">
            <v>#N/A</v>
          </cell>
          <cell r="AD64" t="e">
            <v>#N/A</v>
          </cell>
          <cell r="AE64" t="e">
            <v>#N/A</v>
          </cell>
          <cell r="AF64" t="e">
            <v>#N/A</v>
          </cell>
          <cell r="AG64" t="e">
            <v>#N/A</v>
          </cell>
          <cell r="AH64" t="e">
            <v>#N/A</v>
          </cell>
          <cell r="AI64" t="e">
            <v>#N/A</v>
          </cell>
          <cell r="AJ64" t="e">
            <v>#N/A</v>
          </cell>
          <cell r="AK64" t="e">
            <v>#N/A</v>
          </cell>
          <cell r="AL64" t="e">
            <v>#N/A</v>
          </cell>
          <cell r="AM64" t="e">
            <v>#N/A</v>
          </cell>
          <cell r="AN64" t="e">
            <v>#N/A</v>
          </cell>
          <cell r="AO64" t="e">
            <v>#N/A</v>
          </cell>
          <cell r="AP64" t="e">
            <v>#N/A</v>
          </cell>
          <cell r="AQ64" t="e">
            <v>#N/A</v>
          </cell>
          <cell r="AR64" t="e">
            <v>#N/A</v>
          </cell>
          <cell r="AS64" t="e">
            <v>#N/A</v>
          </cell>
          <cell r="AT64" t="e">
            <v>#N/A</v>
          </cell>
          <cell r="AU64" t="e">
            <v>#N/A</v>
          </cell>
          <cell r="AV64" t="e">
            <v>#N/A</v>
          </cell>
        </row>
        <row r="65">
          <cell r="H65" t="e">
            <v>#N/A</v>
          </cell>
          <cell r="I65" t="e">
            <v>#N/A</v>
          </cell>
          <cell r="J65" t="e">
            <v>#N/A</v>
          </cell>
          <cell r="K65" t="e">
            <v>#N/A</v>
          </cell>
          <cell r="L65" t="e">
            <v>#N/A</v>
          </cell>
          <cell r="M65" t="e">
            <v>#N/A</v>
          </cell>
          <cell r="N65" t="e">
            <v>#N/A</v>
          </cell>
          <cell r="O65" t="e">
            <v>#N/A</v>
          </cell>
          <cell r="P65" t="e">
            <v>#N/A</v>
          </cell>
          <cell r="Q65" t="e">
            <v>#N/A</v>
          </cell>
          <cell r="R65" t="e">
            <v>#N/A</v>
          </cell>
          <cell r="S65" t="e">
            <v>#N/A</v>
          </cell>
          <cell r="T65" t="e">
            <v>#N/A</v>
          </cell>
          <cell r="U65" t="e">
            <v>#N/A</v>
          </cell>
          <cell r="V65" t="e">
            <v>#N/A</v>
          </cell>
          <cell r="W65" t="e">
            <v>#N/A</v>
          </cell>
          <cell r="X65" t="e">
            <v>#N/A</v>
          </cell>
          <cell r="Y65" t="e">
            <v>#N/A</v>
          </cell>
          <cell r="Z65" t="e">
            <v>#N/A</v>
          </cell>
          <cell r="AA65" t="e">
            <v>#N/A</v>
          </cell>
          <cell r="AB65" t="e">
            <v>#N/A</v>
          </cell>
          <cell r="AC65" t="e">
            <v>#N/A</v>
          </cell>
          <cell r="AD65" t="e">
            <v>#N/A</v>
          </cell>
          <cell r="AE65" t="e">
            <v>#N/A</v>
          </cell>
          <cell r="AF65" t="e">
            <v>#N/A</v>
          </cell>
          <cell r="AG65" t="e">
            <v>#N/A</v>
          </cell>
          <cell r="AH65" t="e">
            <v>#N/A</v>
          </cell>
          <cell r="AI65" t="e">
            <v>#N/A</v>
          </cell>
          <cell r="AJ65" t="e">
            <v>#N/A</v>
          </cell>
          <cell r="AK65" t="e">
            <v>#N/A</v>
          </cell>
          <cell r="AL65" t="e">
            <v>#N/A</v>
          </cell>
          <cell r="AM65" t="e">
            <v>#N/A</v>
          </cell>
          <cell r="AN65" t="e">
            <v>#N/A</v>
          </cell>
          <cell r="AO65" t="e">
            <v>#N/A</v>
          </cell>
          <cell r="AP65" t="e">
            <v>#N/A</v>
          </cell>
          <cell r="AQ65" t="e">
            <v>#N/A</v>
          </cell>
          <cell r="AR65" t="e">
            <v>#N/A</v>
          </cell>
          <cell r="AS65" t="e">
            <v>#N/A</v>
          </cell>
          <cell r="AT65" t="e">
            <v>#N/A</v>
          </cell>
          <cell r="AU65" t="e">
            <v>#N/A</v>
          </cell>
          <cell r="AV65" t="e">
            <v>#N/A</v>
          </cell>
        </row>
        <row r="66">
          <cell r="H66" t="e">
            <v>#N/A</v>
          </cell>
          <cell r="I66" t="e">
            <v>#N/A</v>
          </cell>
          <cell r="J66" t="e">
            <v>#N/A</v>
          </cell>
          <cell r="K66" t="e">
            <v>#N/A</v>
          </cell>
          <cell r="L66" t="e">
            <v>#N/A</v>
          </cell>
          <cell r="M66" t="e">
            <v>#N/A</v>
          </cell>
          <cell r="N66" t="e">
            <v>#N/A</v>
          </cell>
          <cell r="O66" t="e">
            <v>#N/A</v>
          </cell>
          <cell r="P66" t="e">
            <v>#N/A</v>
          </cell>
          <cell r="Q66" t="e">
            <v>#N/A</v>
          </cell>
          <cell r="R66" t="e">
            <v>#N/A</v>
          </cell>
          <cell r="S66" t="e">
            <v>#N/A</v>
          </cell>
          <cell r="T66" t="e">
            <v>#N/A</v>
          </cell>
          <cell r="U66" t="e">
            <v>#N/A</v>
          </cell>
          <cell r="V66" t="e">
            <v>#N/A</v>
          </cell>
          <cell r="W66" t="e">
            <v>#N/A</v>
          </cell>
          <cell r="X66" t="e">
            <v>#N/A</v>
          </cell>
          <cell r="Y66" t="e">
            <v>#N/A</v>
          </cell>
          <cell r="Z66" t="e">
            <v>#N/A</v>
          </cell>
          <cell r="AA66" t="e">
            <v>#N/A</v>
          </cell>
          <cell r="AB66" t="e">
            <v>#N/A</v>
          </cell>
          <cell r="AC66" t="e">
            <v>#N/A</v>
          </cell>
          <cell r="AD66" t="e">
            <v>#N/A</v>
          </cell>
          <cell r="AE66" t="e">
            <v>#N/A</v>
          </cell>
          <cell r="AF66" t="e">
            <v>#N/A</v>
          </cell>
          <cell r="AG66" t="e">
            <v>#N/A</v>
          </cell>
          <cell r="AH66" t="e">
            <v>#N/A</v>
          </cell>
          <cell r="AI66" t="e">
            <v>#N/A</v>
          </cell>
          <cell r="AJ66" t="e">
            <v>#N/A</v>
          </cell>
          <cell r="AK66" t="e">
            <v>#N/A</v>
          </cell>
          <cell r="AL66" t="e">
            <v>#N/A</v>
          </cell>
          <cell r="AM66" t="e">
            <v>#N/A</v>
          </cell>
          <cell r="AN66" t="e">
            <v>#N/A</v>
          </cell>
          <cell r="AO66" t="e">
            <v>#N/A</v>
          </cell>
          <cell r="AP66" t="e">
            <v>#N/A</v>
          </cell>
          <cell r="AQ66" t="e">
            <v>#N/A</v>
          </cell>
          <cell r="AR66" t="e">
            <v>#N/A</v>
          </cell>
          <cell r="AS66" t="e">
            <v>#N/A</v>
          </cell>
          <cell r="AT66" t="e">
            <v>#N/A</v>
          </cell>
          <cell r="AU66" t="e">
            <v>#N/A</v>
          </cell>
          <cell r="AV66" t="e">
            <v>#N/A</v>
          </cell>
        </row>
        <row r="67">
          <cell r="H67" t="e">
            <v>#N/A</v>
          </cell>
          <cell r="I67" t="e">
            <v>#N/A</v>
          </cell>
          <cell r="J67" t="e">
            <v>#N/A</v>
          </cell>
          <cell r="K67" t="e">
            <v>#N/A</v>
          </cell>
          <cell r="L67" t="e">
            <v>#N/A</v>
          </cell>
          <cell r="M67" t="e">
            <v>#N/A</v>
          </cell>
          <cell r="N67" t="e">
            <v>#N/A</v>
          </cell>
          <cell r="O67" t="e">
            <v>#N/A</v>
          </cell>
          <cell r="P67" t="e">
            <v>#N/A</v>
          </cell>
          <cell r="Q67" t="e">
            <v>#N/A</v>
          </cell>
          <cell r="R67" t="e">
            <v>#N/A</v>
          </cell>
          <cell r="S67" t="e">
            <v>#N/A</v>
          </cell>
          <cell r="T67" t="e">
            <v>#N/A</v>
          </cell>
          <cell r="U67" t="e">
            <v>#N/A</v>
          </cell>
          <cell r="V67" t="e">
            <v>#N/A</v>
          </cell>
          <cell r="W67" t="e">
            <v>#N/A</v>
          </cell>
          <cell r="X67" t="e">
            <v>#N/A</v>
          </cell>
          <cell r="Y67" t="e">
            <v>#N/A</v>
          </cell>
          <cell r="Z67" t="e">
            <v>#N/A</v>
          </cell>
          <cell r="AA67" t="e">
            <v>#N/A</v>
          </cell>
          <cell r="AB67" t="e">
            <v>#N/A</v>
          </cell>
          <cell r="AC67" t="e">
            <v>#N/A</v>
          </cell>
          <cell r="AD67" t="e">
            <v>#N/A</v>
          </cell>
          <cell r="AE67" t="e">
            <v>#N/A</v>
          </cell>
          <cell r="AF67" t="e">
            <v>#N/A</v>
          </cell>
          <cell r="AG67" t="e">
            <v>#N/A</v>
          </cell>
          <cell r="AH67" t="e">
            <v>#N/A</v>
          </cell>
          <cell r="AI67" t="e">
            <v>#N/A</v>
          </cell>
          <cell r="AJ67" t="e">
            <v>#N/A</v>
          </cell>
          <cell r="AK67" t="e">
            <v>#N/A</v>
          </cell>
          <cell r="AL67" t="e">
            <v>#N/A</v>
          </cell>
          <cell r="AM67" t="e">
            <v>#N/A</v>
          </cell>
          <cell r="AN67" t="e">
            <v>#N/A</v>
          </cell>
          <cell r="AO67" t="e">
            <v>#N/A</v>
          </cell>
          <cell r="AP67" t="e">
            <v>#N/A</v>
          </cell>
          <cell r="AQ67" t="e">
            <v>#N/A</v>
          </cell>
          <cell r="AR67" t="e">
            <v>#N/A</v>
          </cell>
          <cell r="AS67" t="e">
            <v>#N/A</v>
          </cell>
          <cell r="AT67" t="e">
            <v>#N/A</v>
          </cell>
          <cell r="AU67" t="e">
            <v>#N/A</v>
          </cell>
          <cell r="AV67" t="e">
            <v>#N/A</v>
          </cell>
        </row>
        <row r="68">
          <cell r="H68" t="e">
            <v>#N/A</v>
          </cell>
          <cell r="I68" t="e">
            <v>#N/A</v>
          </cell>
          <cell r="J68" t="e">
            <v>#N/A</v>
          </cell>
          <cell r="K68" t="e">
            <v>#N/A</v>
          </cell>
          <cell r="L68" t="e">
            <v>#N/A</v>
          </cell>
          <cell r="M68" t="e">
            <v>#N/A</v>
          </cell>
          <cell r="N68" t="e">
            <v>#N/A</v>
          </cell>
          <cell r="O68" t="e">
            <v>#N/A</v>
          </cell>
          <cell r="P68" t="e">
            <v>#N/A</v>
          </cell>
          <cell r="Q68" t="e">
            <v>#N/A</v>
          </cell>
          <cell r="R68" t="e">
            <v>#N/A</v>
          </cell>
          <cell r="S68" t="e">
            <v>#N/A</v>
          </cell>
          <cell r="T68" t="e">
            <v>#N/A</v>
          </cell>
          <cell r="U68" t="e">
            <v>#N/A</v>
          </cell>
          <cell r="V68" t="e">
            <v>#N/A</v>
          </cell>
          <cell r="W68" t="e">
            <v>#N/A</v>
          </cell>
          <cell r="X68" t="e">
            <v>#N/A</v>
          </cell>
          <cell r="Y68" t="e">
            <v>#N/A</v>
          </cell>
          <cell r="Z68" t="e">
            <v>#N/A</v>
          </cell>
          <cell r="AA68" t="e">
            <v>#N/A</v>
          </cell>
          <cell r="AB68" t="e">
            <v>#N/A</v>
          </cell>
          <cell r="AC68" t="e">
            <v>#N/A</v>
          </cell>
          <cell r="AD68" t="e">
            <v>#N/A</v>
          </cell>
          <cell r="AE68" t="e">
            <v>#N/A</v>
          </cell>
          <cell r="AF68" t="e">
            <v>#N/A</v>
          </cell>
          <cell r="AG68" t="e">
            <v>#N/A</v>
          </cell>
          <cell r="AH68" t="e">
            <v>#N/A</v>
          </cell>
          <cell r="AI68" t="e">
            <v>#N/A</v>
          </cell>
          <cell r="AJ68" t="e">
            <v>#N/A</v>
          </cell>
          <cell r="AK68" t="e">
            <v>#N/A</v>
          </cell>
          <cell r="AL68" t="e">
            <v>#N/A</v>
          </cell>
          <cell r="AM68" t="e">
            <v>#N/A</v>
          </cell>
          <cell r="AN68" t="e">
            <v>#N/A</v>
          </cell>
          <cell r="AO68" t="e">
            <v>#N/A</v>
          </cell>
          <cell r="AP68" t="e">
            <v>#N/A</v>
          </cell>
          <cell r="AQ68" t="e">
            <v>#N/A</v>
          </cell>
          <cell r="AR68" t="e">
            <v>#N/A</v>
          </cell>
          <cell r="AS68" t="e">
            <v>#N/A</v>
          </cell>
          <cell r="AT68" t="e">
            <v>#N/A</v>
          </cell>
          <cell r="AU68" t="e">
            <v>#N/A</v>
          </cell>
          <cell r="AV68" t="e">
            <v>#N/A</v>
          </cell>
        </row>
        <row r="69">
          <cell r="H69" t="e">
            <v>#N/A</v>
          </cell>
          <cell r="I69" t="e">
            <v>#N/A</v>
          </cell>
          <cell r="J69" t="e">
            <v>#N/A</v>
          </cell>
          <cell r="K69" t="e">
            <v>#N/A</v>
          </cell>
          <cell r="L69" t="e">
            <v>#N/A</v>
          </cell>
          <cell r="M69" t="e">
            <v>#N/A</v>
          </cell>
          <cell r="N69" t="e">
            <v>#N/A</v>
          </cell>
          <cell r="O69" t="e">
            <v>#N/A</v>
          </cell>
          <cell r="P69" t="e">
            <v>#N/A</v>
          </cell>
          <cell r="Q69" t="e">
            <v>#N/A</v>
          </cell>
          <cell r="R69" t="e">
            <v>#N/A</v>
          </cell>
          <cell r="S69" t="e">
            <v>#N/A</v>
          </cell>
          <cell r="T69" t="e">
            <v>#N/A</v>
          </cell>
          <cell r="U69" t="e">
            <v>#N/A</v>
          </cell>
          <cell r="V69" t="e">
            <v>#N/A</v>
          </cell>
          <cell r="W69" t="e">
            <v>#N/A</v>
          </cell>
          <cell r="X69" t="e">
            <v>#N/A</v>
          </cell>
          <cell r="Y69" t="e">
            <v>#N/A</v>
          </cell>
          <cell r="Z69" t="e">
            <v>#N/A</v>
          </cell>
          <cell r="AA69" t="e">
            <v>#N/A</v>
          </cell>
          <cell r="AB69" t="e">
            <v>#N/A</v>
          </cell>
          <cell r="AC69" t="e">
            <v>#N/A</v>
          </cell>
          <cell r="AD69" t="e">
            <v>#N/A</v>
          </cell>
          <cell r="AE69" t="e">
            <v>#N/A</v>
          </cell>
          <cell r="AF69" t="e">
            <v>#N/A</v>
          </cell>
          <cell r="AG69" t="e">
            <v>#N/A</v>
          </cell>
          <cell r="AH69" t="e">
            <v>#N/A</v>
          </cell>
          <cell r="AI69" t="e">
            <v>#N/A</v>
          </cell>
          <cell r="AJ69" t="e">
            <v>#N/A</v>
          </cell>
          <cell r="AK69" t="e">
            <v>#N/A</v>
          </cell>
          <cell r="AL69" t="e">
            <v>#N/A</v>
          </cell>
          <cell r="AM69" t="e">
            <v>#N/A</v>
          </cell>
          <cell r="AN69" t="e">
            <v>#N/A</v>
          </cell>
          <cell r="AO69" t="e">
            <v>#N/A</v>
          </cell>
          <cell r="AP69" t="e">
            <v>#N/A</v>
          </cell>
          <cell r="AQ69" t="e">
            <v>#N/A</v>
          </cell>
          <cell r="AR69" t="e">
            <v>#N/A</v>
          </cell>
          <cell r="AS69" t="e">
            <v>#N/A</v>
          </cell>
          <cell r="AT69" t="e">
            <v>#N/A</v>
          </cell>
          <cell r="AU69" t="e">
            <v>#N/A</v>
          </cell>
          <cell r="AV69" t="e">
            <v>#N/A</v>
          </cell>
        </row>
        <row r="70">
          <cell r="H70" t="e">
            <v>#N/A</v>
          </cell>
          <cell r="I70" t="e">
            <v>#N/A</v>
          </cell>
          <cell r="J70" t="e">
            <v>#N/A</v>
          </cell>
          <cell r="K70" t="e">
            <v>#N/A</v>
          </cell>
          <cell r="L70" t="e">
            <v>#N/A</v>
          </cell>
          <cell r="M70" t="e">
            <v>#N/A</v>
          </cell>
          <cell r="N70" t="e">
            <v>#N/A</v>
          </cell>
          <cell r="O70" t="e">
            <v>#N/A</v>
          </cell>
          <cell r="P70" t="e">
            <v>#N/A</v>
          </cell>
          <cell r="Q70" t="e">
            <v>#N/A</v>
          </cell>
          <cell r="R70" t="e">
            <v>#N/A</v>
          </cell>
          <cell r="S70" t="e">
            <v>#N/A</v>
          </cell>
          <cell r="T70" t="e">
            <v>#N/A</v>
          </cell>
          <cell r="U70" t="e">
            <v>#N/A</v>
          </cell>
          <cell r="V70" t="e">
            <v>#N/A</v>
          </cell>
          <cell r="W70" t="e">
            <v>#N/A</v>
          </cell>
          <cell r="X70" t="e">
            <v>#N/A</v>
          </cell>
          <cell r="Y70" t="e">
            <v>#N/A</v>
          </cell>
          <cell r="Z70" t="e">
            <v>#N/A</v>
          </cell>
          <cell r="AA70" t="e">
            <v>#N/A</v>
          </cell>
          <cell r="AB70" t="e">
            <v>#N/A</v>
          </cell>
          <cell r="AC70" t="e">
            <v>#N/A</v>
          </cell>
          <cell r="AD70" t="e">
            <v>#N/A</v>
          </cell>
          <cell r="AE70" t="e">
            <v>#N/A</v>
          </cell>
          <cell r="AF70" t="e">
            <v>#N/A</v>
          </cell>
          <cell r="AG70" t="e">
            <v>#N/A</v>
          </cell>
          <cell r="AH70" t="e">
            <v>#N/A</v>
          </cell>
          <cell r="AI70" t="e">
            <v>#N/A</v>
          </cell>
          <cell r="AJ70" t="e">
            <v>#N/A</v>
          </cell>
          <cell r="AK70" t="e">
            <v>#N/A</v>
          </cell>
          <cell r="AL70" t="e">
            <v>#N/A</v>
          </cell>
          <cell r="AM70" t="e">
            <v>#N/A</v>
          </cell>
          <cell r="AN70" t="e">
            <v>#N/A</v>
          </cell>
          <cell r="AO70" t="e">
            <v>#N/A</v>
          </cell>
          <cell r="AP70" t="e">
            <v>#N/A</v>
          </cell>
          <cell r="AQ70" t="e">
            <v>#N/A</v>
          </cell>
          <cell r="AR70" t="e">
            <v>#N/A</v>
          </cell>
          <cell r="AS70" t="e">
            <v>#N/A</v>
          </cell>
          <cell r="AT70" t="e">
            <v>#N/A</v>
          </cell>
          <cell r="AU70" t="e">
            <v>#N/A</v>
          </cell>
          <cell r="AV70" t="e">
            <v>#N/A</v>
          </cell>
        </row>
        <row r="71">
          <cell r="H71" t="e">
            <v>#N/A</v>
          </cell>
          <cell r="I71" t="e">
            <v>#N/A</v>
          </cell>
          <cell r="J71" t="e">
            <v>#N/A</v>
          </cell>
          <cell r="K71" t="e">
            <v>#N/A</v>
          </cell>
          <cell r="L71" t="e">
            <v>#N/A</v>
          </cell>
          <cell r="M71" t="e">
            <v>#N/A</v>
          </cell>
          <cell r="N71" t="e">
            <v>#N/A</v>
          </cell>
          <cell r="O71" t="e">
            <v>#N/A</v>
          </cell>
          <cell r="P71" t="e">
            <v>#N/A</v>
          </cell>
          <cell r="Q71" t="e">
            <v>#N/A</v>
          </cell>
          <cell r="R71" t="e">
            <v>#N/A</v>
          </cell>
          <cell r="S71" t="e">
            <v>#N/A</v>
          </cell>
          <cell r="T71" t="e">
            <v>#N/A</v>
          </cell>
          <cell r="U71" t="e">
            <v>#N/A</v>
          </cell>
          <cell r="V71" t="e">
            <v>#N/A</v>
          </cell>
          <cell r="W71" t="e">
            <v>#N/A</v>
          </cell>
          <cell r="X71" t="e">
            <v>#N/A</v>
          </cell>
          <cell r="Y71" t="e">
            <v>#N/A</v>
          </cell>
          <cell r="Z71" t="e">
            <v>#N/A</v>
          </cell>
          <cell r="AA71" t="e">
            <v>#N/A</v>
          </cell>
          <cell r="AB71" t="e">
            <v>#N/A</v>
          </cell>
          <cell r="AC71" t="e">
            <v>#N/A</v>
          </cell>
          <cell r="AD71" t="e">
            <v>#N/A</v>
          </cell>
          <cell r="AE71" t="e">
            <v>#N/A</v>
          </cell>
          <cell r="AF71" t="e">
            <v>#N/A</v>
          </cell>
          <cell r="AG71" t="e">
            <v>#N/A</v>
          </cell>
          <cell r="AH71" t="e">
            <v>#N/A</v>
          </cell>
          <cell r="AI71" t="e">
            <v>#N/A</v>
          </cell>
          <cell r="AJ71" t="e">
            <v>#N/A</v>
          </cell>
          <cell r="AK71" t="e">
            <v>#N/A</v>
          </cell>
          <cell r="AL71" t="e">
            <v>#N/A</v>
          </cell>
          <cell r="AM71" t="e">
            <v>#N/A</v>
          </cell>
          <cell r="AN71" t="e">
            <v>#N/A</v>
          </cell>
          <cell r="AO71" t="e">
            <v>#N/A</v>
          </cell>
          <cell r="AP71" t="e">
            <v>#N/A</v>
          </cell>
          <cell r="AQ71" t="e">
            <v>#N/A</v>
          </cell>
          <cell r="AR71" t="e">
            <v>#N/A</v>
          </cell>
          <cell r="AS71" t="e">
            <v>#N/A</v>
          </cell>
          <cell r="AT71" t="e">
            <v>#N/A</v>
          </cell>
          <cell r="AU71" t="e">
            <v>#N/A</v>
          </cell>
          <cell r="AV71" t="e">
            <v>#N/A</v>
          </cell>
        </row>
        <row r="72">
          <cell r="H72" t="e">
            <v>#N/A</v>
          </cell>
          <cell r="I72" t="e">
            <v>#N/A</v>
          </cell>
          <cell r="J72" t="e">
            <v>#N/A</v>
          </cell>
          <cell r="K72" t="e">
            <v>#N/A</v>
          </cell>
          <cell r="L72" t="e">
            <v>#N/A</v>
          </cell>
          <cell r="M72" t="e">
            <v>#N/A</v>
          </cell>
          <cell r="N72" t="e">
            <v>#N/A</v>
          </cell>
          <cell r="O72" t="e">
            <v>#N/A</v>
          </cell>
          <cell r="P72" t="e">
            <v>#N/A</v>
          </cell>
          <cell r="Q72" t="e">
            <v>#N/A</v>
          </cell>
          <cell r="R72" t="e">
            <v>#N/A</v>
          </cell>
          <cell r="S72" t="e">
            <v>#N/A</v>
          </cell>
          <cell r="T72" t="e">
            <v>#N/A</v>
          </cell>
          <cell r="U72" t="e">
            <v>#N/A</v>
          </cell>
          <cell r="V72" t="e">
            <v>#N/A</v>
          </cell>
          <cell r="W72" t="e">
            <v>#N/A</v>
          </cell>
          <cell r="X72" t="e">
            <v>#N/A</v>
          </cell>
          <cell r="Y72" t="e">
            <v>#N/A</v>
          </cell>
          <cell r="Z72" t="e">
            <v>#N/A</v>
          </cell>
          <cell r="AA72" t="e">
            <v>#N/A</v>
          </cell>
          <cell r="AB72" t="e">
            <v>#N/A</v>
          </cell>
          <cell r="AC72" t="e">
            <v>#N/A</v>
          </cell>
          <cell r="AD72" t="e">
            <v>#N/A</v>
          </cell>
          <cell r="AE72" t="e">
            <v>#N/A</v>
          </cell>
          <cell r="AF72" t="e">
            <v>#N/A</v>
          </cell>
          <cell r="AG72" t="e">
            <v>#N/A</v>
          </cell>
          <cell r="AH72" t="e">
            <v>#N/A</v>
          </cell>
          <cell r="AI72" t="e">
            <v>#N/A</v>
          </cell>
          <cell r="AJ72" t="e">
            <v>#N/A</v>
          </cell>
          <cell r="AK72" t="e">
            <v>#N/A</v>
          </cell>
          <cell r="AL72" t="e">
            <v>#N/A</v>
          </cell>
          <cell r="AM72" t="e">
            <v>#N/A</v>
          </cell>
          <cell r="AN72" t="e">
            <v>#N/A</v>
          </cell>
          <cell r="AO72" t="e">
            <v>#N/A</v>
          </cell>
          <cell r="AP72" t="e">
            <v>#N/A</v>
          </cell>
          <cell r="AQ72" t="e">
            <v>#N/A</v>
          </cell>
          <cell r="AR72" t="e">
            <v>#N/A</v>
          </cell>
          <cell r="AS72" t="e">
            <v>#N/A</v>
          </cell>
          <cell r="AT72" t="e">
            <v>#N/A</v>
          </cell>
          <cell r="AU72" t="e">
            <v>#N/A</v>
          </cell>
          <cell r="AV72" t="e">
            <v>#N/A</v>
          </cell>
        </row>
        <row r="73">
          <cell r="H73" t="e">
            <v>#N/A</v>
          </cell>
          <cell r="I73" t="e">
            <v>#N/A</v>
          </cell>
          <cell r="J73" t="e">
            <v>#N/A</v>
          </cell>
          <cell r="K73" t="e">
            <v>#N/A</v>
          </cell>
          <cell r="L73" t="e">
            <v>#N/A</v>
          </cell>
          <cell r="M73" t="e">
            <v>#N/A</v>
          </cell>
          <cell r="N73" t="e">
            <v>#N/A</v>
          </cell>
          <cell r="O73" t="e">
            <v>#N/A</v>
          </cell>
          <cell r="P73" t="e">
            <v>#N/A</v>
          </cell>
          <cell r="Q73" t="e">
            <v>#N/A</v>
          </cell>
          <cell r="R73" t="e">
            <v>#N/A</v>
          </cell>
          <cell r="S73" t="e">
            <v>#N/A</v>
          </cell>
          <cell r="T73" t="e">
            <v>#N/A</v>
          </cell>
          <cell r="U73" t="e">
            <v>#N/A</v>
          </cell>
          <cell r="V73" t="e">
            <v>#N/A</v>
          </cell>
          <cell r="W73" t="e">
            <v>#N/A</v>
          </cell>
          <cell r="X73" t="e">
            <v>#N/A</v>
          </cell>
          <cell r="Y73" t="e">
            <v>#N/A</v>
          </cell>
          <cell r="Z73" t="e">
            <v>#N/A</v>
          </cell>
          <cell r="AA73" t="e">
            <v>#N/A</v>
          </cell>
          <cell r="AB73" t="e">
            <v>#N/A</v>
          </cell>
          <cell r="AC73" t="e">
            <v>#N/A</v>
          </cell>
          <cell r="AD73" t="e">
            <v>#N/A</v>
          </cell>
          <cell r="AE73" t="e">
            <v>#N/A</v>
          </cell>
          <cell r="AF73" t="e">
            <v>#N/A</v>
          </cell>
          <cell r="AG73" t="e">
            <v>#N/A</v>
          </cell>
          <cell r="AH73" t="e">
            <v>#N/A</v>
          </cell>
          <cell r="AI73" t="e">
            <v>#N/A</v>
          </cell>
          <cell r="AJ73" t="e">
            <v>#N/A</v>
          </cell>
          <cell r="AK73" t="e">
            <v>#N/A</v>
          </cell>
          <cell r="AL73" t="e">
            <v>#N/A</v>
          </cell>
          <cell r="AM73" t="e">
            <v>#N/A</v>
          </cell>
          <cell r="AN73" t="e">
            <v>#N/A</v>
          </cell>
          <cell r="AO73" t="e">
            <v>#N/A</v>
          </cell>
          <cell r="AP73" t="e">
            <v>#N/A</v>
          </cell>
          <cell r="AQ73" t="e">
            <v>#N/A</v>
          </cell>
          <cell r="AR73" t="e">
            <v>#N/A</v>
          </cell>
          <cell r="AS73" t="e">
            <v>#N/A</v>
          </cell>
          <cell r="AT73" t="e">
            <v>#N/A</v>
          </cell>
          <cell r="AU73" t="e">
            <v>#N/A</v>
          </cell>
          <cell r="AV73" t="e">
            <v>#N/A</v>
          </cell>
        </row>
        <row r="74">
          <cell r="H74" t="e">
            <v>#N/A</v>
          </cell>
          <cell r="I74" t="e">
            <v>#N/A</v>
          </cell>
          <cell r="J74" t="e">
            <v>#N/A</v>
          </cell>
          <cell r="K74" t="e">
            <v>#N/A</v>
          </cell>
          <cell r="L74" t="e">
            <v>#N/A</v>
          </cell>
          <cell r="M74" t="e">
            <v>#N/A</v>
          </cell>
          <cell r="N74" t="e">
            <v>#N/A</v>
          </cell>
          <cell r="O74" t="e">
            <v>#N/A</v>
          </cell>
          <cell r="P74" t="e">
            <v>#N/A</v>
          </cell>
          <cell r="Q74" t="e">
            <v>#N/A</v>
          </cell>
          <cell r="R74" t="e">
            <v>#N/A</v>
          </cell>
          <cell r="S74" t="e">
            <v>#N/A</v>
          </cell>
          <cell r="T74" t="e">
            <v>#N/A</v>
          </cell>
          <cell r="U74" t="e">
            <v>#N/A</v>
          </cell>
          <cell r="V74" t="e">
            <v>#N/A</v>
          </cell>
          <cell r="W74" t="e">
            <v>#N/A</v>
          </cell>
          <cell r="X74" t="e">
            <v>#N/A</v>
          </cell>
          <cell r="Y74" t="e">
            <v>#N/A</v>
          </cell>
          <cell r="Z74" t="e">
            <v>#N/A</v>
          </cell>
          <cell r="AA74" t="e">
            <v>#N/A</v>
          </cell>
          <cell r="AB74" t="e">
            <v>#N/A</v>
          </cell>
          <cell r="AC74" t="e">
            <v>#N/A</v>
          </cell>
          <cell r="AD74" t="e">
            <v>#N/A</v>
          </cell>
          <cell r="AE74" t="e">
            <v>#N/A</v>
          </cell>
          <cell r="AF74" t="e">
            <v>#N/A</v>
          </cell>
          <cell r="AG74" t="e">
            <v>#N/A</v>
          </cell>
          <cell r="AH74" t="e">
            <v>#N/A</v>
          </cell>
          <cell r="AI74" t="e">
            <v>#N/A</v>
          </cell>
          <cell r="AJ74" t="e">
            <v>#N/A</v>
          </cell>
          <cell r="AK74" t="e">
            <v>#N/A</v>
          </cell>
          <cell r="AL74" t="e">
            <v>#N/A</v>
          </cell>
          <cell r="AM74" t="e">
            <v>#N/A</v>
          </cell>
          <cell r="AN74" t="e">
            <v>#N/A</v>
          </cell>
          <cell r="AO74" t="e">
            <v>#N/A</v>
          </cell>
          <cell r="AP74" t="e">
            <v>#N/A</v>
          </cell>
          <cell r="AQ74" t="e">
            <v>#N/A</v>
          </cell>
          <cell r="AR74" t="e">
            <v>#N/A</v>
          </cell>
          <cell r="AS74" t="e">
            <v>#N/A</v>
          </cell>
          <cell r="AT74" t="e">
            <v>#N/A</v>
          </cell>
          <cell r="AU74" t="e">
            <v>#N/A</v>
          </cell>
          <cell r="AV74" t="e">
            <v>#N/A</v>
          </cell>
        </row>
        <row r="75">
          <cell r="H75" t="e">
            <v>#N/A</v>
          </cell>
          <cell r="I75" t="e">
            <v>#N/A</v>
          </cell>
          <cell r="J75" t="e">
            <v>#N/A</v>
          </cell>
          <cell r="K75" t="e">
            <v>#N/A</v>
          </cell>
          <cell r="L75" t="e">
            <v>#N/A</v>
          </cell>
          <cell r="M75" t="e">
            <v>#N/A</v>
          </cell>
          <cell r="N75" t="e">
            <v>#N/A</v>
          </cell>
          <cell r="O75" t="e">
            <v>#N/A</v>
          </cell>
          <cell r="P75" t="e">
            <v>#N/A</v>
          </cell>
          <cell r="Q75" t="e">
            <v>#N/A</v>
          </cell>
          <cell r="R75" t="e">
            <v>#N/A</v>
          </cell>
          <cell r="S75" t="e">
            <v>#N/A</v>
          </cell>
          <cell r="T75" t="e">
            <v>#N/A</v>
          </cell>
          <cell r="U75" t="e">
            <v>#N/A</v>
          </cell>
          <cell r="V75" t="e">
            <v>#N/A</v>
          </cell>
          <cell r="W75" t="e">
            <v>#N/A</v>
          </cell>
          <cell r="X75" t="e">
            <v>#N/A</v>
          </cell>
          <cell r="Y75" t="e">
            <v>#N/A</v>
          </cell>
          <cell r="Z75" t="e">
            <v>#N/A</v>
          </cell>
          <cell r="AA75" t="e">
            <v>#N/A</v>
          </cell>
          <cell r="AB75" t="e">
            <v>#N/A</v>
          </cell>
          <cell r="AC75" t="e">
            <v>#N/A</v>
          </cell>
          <cell r="AD75" t="e">
            <v>#N/A</v>
          </cell>
          <cell r="AE75" t="e">
            <v>#N/A</v>
          </cell>
          <cell r="AF75" t="e">
            <v>#N/A</v>
          </cell>
          <cell r="AG75" t="e">
            <v>#N/A</v>
          </cell>
          <cell r="AH75" t="e">
            <v>#N/A</v>
          </cell>
          <cell r="AI75" t="e">
            <v>#N/A</v>
          </cell>
          <cell r="AJ75" t="e">
            <v>#N/A</v>
          </cell>
          <cell r="AK75" t="e">
            <v>#N/A</v>
          </cell>
          <cell r="AL75" t="e">
            <v>#N/A</v>
          </cell>
          <cell r="AM75" t="e">
            <v>#N/A</v>
          </cell>
          <cell r="AN75" t="e">
            <v>#N/A</v>
          </cell>
          <cell r="AO75" t="e">
            <v>#N/A</v>
          </cell>
          <cell r="AP75" t="e">
            <v>#N/A</v>
          </cell>
          <cell r="AQ75" t="e">
            <v>#N/A</v>
          </cell>
          <cell r="AR75" t="e">
            <v>#N/A</v>
          </cell>
          <cell r="AS75" t="e">
            <v>#N/A</v>
          </cell>
          <cell r="AT75" t="e">
            <v>#N/A</v>
          </cell>
          <cell r="AU75" t="e">
            <v>#N/A</v>
          </cell>
          <cell r="AV75" t="e">
            <v>#N/A</v>
          </cell>
        </row>
        <row r="76">
          <cell r="H76" t="e">
            <v>#N/A</v>
          </cell>
          <cell r="I76" t="e">
            <v>#N/A</v>
          </cell>
          <cell r="J76" t="e">
            <v>#N/A</v>
          </cell>
          <cell r="K76" t="e">
            <v>#N/A</v>
          </cell>
          <cell r="L76" t="e">
            <v>#N/A</v>
          </cell>
          <cell r="M76" t="e">
            <v>#N/A</v>
          </cell>
          <cell r="N76" t="e">
            <v>#N/A</v>
          </cell>
          <cell r="O76" t="e">
            <v>#N/A</v>
          </cell>
          <cell r="P76" t="e">
            <v>#N/A</v>
          </cell>
          <cell r="Q76" t="e">
            <v>#N/A</v>
          </cell>
          <cell r="R76" t="e">
            <v>#N/A</v>
          </cell>
          <cell r="S76" t="e">
            <v>#N/A</v>
          </cell>
          <cell r="T76" t="e">
            <v>#N/A</v>
          </cell>
          <cell r="U76" t="e">
            <v>#N/A</v>
          </cell>
          <cell r="V76" t="e">
            <v>#N/A</v>
          </cell>
          <cell r="W76" t="e">
            <v>#N/A</v>
          </cell>
          <cell r="X76" t="e">
            <v>#N/A</v>
          </cell>
          <cell r="Y76" t="e">
            <v>#N/A</v>
          </cell>
          <cell r="Z76" t="e">
            <v>#N/A</v>
          </cell>
          <cell r="AA76" t="e">
            <v>#N/A</v>
          </cell>
          <cell r="AB76" t="e">
            <v>#N/A</v>
          </cell>
          <cell r="AC76" t="e">
            <v>#N/A</v>
          </cell>
          <cell r="AD76" t="e">
            <v>#N/A</v>
          </cell>
          <cell r="AE76" t="e">
            <v>#N/A</v>
          </cell>
          <cell r="AF76" t="e">
            <v>#N/A</v>
          </cell>
          <cell r="AG76" t="e">
            <v>#N/A</v>
          </cell>
          <cell r="AH76" t="e">
            <v>#N/A</v>
          </cell>
          <cell r="AI76" t="e">
            <v>#N/A</v>
          </cell>
          <cell r="AJ76" t="e">
            <v>#N/A</v>
          </cell>
          <cell r="AK76" t="e">
            <v>#N/A</v>
          </cell>
          <cell r="AL76" t="e">
            <v>#N/A</v>
          </cell>
          <cell r="AM76" t="e">
            <v>#N/A</v>
          </cell>
          <cell r="AN76" t="e">
            <v>#N/A</v>
          </cell>
          <cell r="AO76" t="e">
            <v>#N/A</v>
          </cell>
          <cell r="AP76" t="e">
            <v>#N/A</v>
          </cell>
          <cell r="AQ76" t="e">
            <v>#N/A</v>
          </cell>
          <cell r="AR76" t="e">
            <v>#N/A</v>
          </cell>
          <cell r="AS76" t="e">
            <v>#N/A</v>
          </cell>
          <cell r="AT76" t="e">
            <v>#N/A</v>
          </cell>
          <cell r="AU76" t="e">
            <v>#N/A</v>
          </cell>
          <cell r="AV76" t="e">
            <v>#N/A</v>
          </cell>
        </row>
        <row r="77">
          <cell r="H77" t="e">
            <v>#N/A</v>
          </cell>
          <cell r="I77" t="e">
            <v>#N/A</v>
          </cell>
          <cell r="J77" t="e">
            <v>#N/A</v>
          </cell>
          <cell r="K77" t="e">
            <v>#N/A</v>
          </cell>
          <cell r="L77" t="e">
            <v>#N/A</v>
          </cell>
          <cell r="M77" t="e">
            <v>#N/A</v>
          </cell>
          <cell r="N77" t="e">
            <v>#N/A</v>
          </cell>
          <cell r="O77" t="e">
            <v>#N/A</v>
          </cell>
          <cell r="P77" t="e">
            <v>#N/A</v>
          </cell>
          <cell r="Q77" t="e">
            <v>#N/A</v>
          </cell>
          <cell r="R77" t="e">
            <v>#N/A</v>
          </cell>
          <cell r="S77" t="e">
            <v>#N/A</v>
          </cell>
          <cell r="T77" t="e">
            <v>#N/A</v>
          </cell>
          <cell r="U77" t="e">
            <v>#N/A</v>
          </cell>
          <cell r="V77" t="e">
            <v>#N/A</v>
          </cell>
          <cell r="W77" t="e">
            <v>#N/A</v>
          </cell>
          <cell r="X77" t="e">
            <v>#N/A</v>
          </cell>
          <cell r="Y77" t="e">
            <v>#N/A</v>
          </cell>
          <cell r="Z77" t="e">
            <v>#N/A</v>
          </cell>
          <cell r="AA77" t="e">
            <v>#N/A</v>
          </cell>
          <cell r="AB77" t="e">
            <v>#N/A</v>
          </cell>
          <cell r="AC77" t="e">
            <v>#N/A</v>
          </cell>
          <cell r="AD77" t="e">
            <v>#N/A</v>
          </cell>
          <cell r="AE77" t="e">
            <v>#N/A</v>
          </cell>
          <cell r="AF77" t="e">
            <v>#N/A</v>
          </cell>
          <cell r="AG77" t="e">
            <v>#N/A</v>
          </cell>
          <cell r="AH77" t="e">
            <v>#N/A</v>
          </cell>
          <cell r="AI77" t="e">
            <v>#N/A</v>
          </cell>
          <cell r="AJ77" t="e">
            <v>#N/A</v>
          </cell>
          <cell r="AK77" t="e">
            <v>#N/A</v>
          </cell>
          <cell r="AL77" t="e">
            <v>#N/A</v>
          </cell>
          <cell r="AM77" t="e">
            <v>#N/A</v>
          </cell>
          <cell r="AN77" t="e">
            <v>#N/A</v>
          </cell>
          <cell r="AO77" t="e">
            <v>#N/A</v>
          </cell>
          <cell r="AP77" t="e">
            <v>#N/A</v>
          </cell>
          <cell r="AQ77" t="e">
            <v>#N/A</v>
          </cell>
          <cell r="AR77" t="e">
            <v>#N/A</v>
          </cell>
          <cell r="AS77" t="e">
            <v>#N/A</v>
          </cell>
          <cell r="AT77" t="e">
            <v>#N/A</v>
          </cell>
          <cell r="AU77" t="e">
            <v>#N/A</v>
          </cell>
          <cell r="AV77" t="e">
            <v>#N/A</v>
          </cell>
        </row>
        <row r="78">
          <cell r="H78" t="e">
            <v>#N/A</v>
          </cell>
          <cell r="I78" t="e">
            <v>#N/A</v>
          </cell>
          <cell r="J78" t="e">
            <v>#N/A</v>
          </cell>
          <cell r="K78" t="e">
            <v>#N/A</v>
          </cell>
          <cell r="L78" t="e">
            <v>#N/A</v>
          </cell>
          <cell r="M78" t="e">
            <v>#N/A</v>
          </cell>
          <cell r="N78" t="e">
            <v>#N/A</v>
          </cell>
          <cell r="O78" t="e">
            <v>#N/A</v>
          </cell>
          <cell r="P78" t="e">
            <v>#N/A</v>
          </cell>
          <cell r="Q78" t="e">
            <v>#N/A</v>
          </cell>
          <cell r="R78" t="e">
            <v>#N/A</v>
          </cell>
          <cell r="S78" t="e">
            <v>#N/A</v>
          </cell>
          <cell r="T78" t="e">
            <v>#N/A</v>
          </cell>
          <cell r="U78" t="e">
            <v>#N/A</v>
          </cell>
          <cell r="V78" t="e">
            <v>#N/A</v>
          </cell>
          <cell r="W78" t="e">
            <v>#N/A</v>
          </cell>
          <cell r="X78" t="e">
            <v>#N/A</v>
          </cell>
          <cell r="Y78" t="e">
            <v>#N/A</v>
          </cell>
          <cell r="Z78" t="e">
            <v>#N/A</v>
          </cell>
          <cell r="AA78" t="e">
            <v>#N/A</v>
          </cell>
          <cell r="AB78" t="e">
            <v>#N/A</v>
          </cell>
          <cell r="AC78" t="e">
            <v>#N/A</v>
          </cell>
          <cell r="AD78" t="e">
            <v>#N/A</v>
          </cell>
          <cell r="AE78" t="e">
            <v>#N/A</v>
          </cell>
          <cell r="AF78" t="e">
            <v>#N/A</v>
          </cell>
          <cell r="AG78" t="e">
            <v>#N/A</v>
          </cell>
          <cell r="AH78" t="e">
            <v>#N/A</v>
          </cell>
          <cell r="AI78" t="e">
            <v>#N/A</v>
          </cell>
          <cell r="AJ78" t="e">
            <v>#N/A</v>
          </cell>
          <cell r="AK78" t="e">
            <v>#N/A</v>
          </cell>
          <cell r="AL78" t="e">
            <v>#N/A</v>
          </cell>
          <cell r="AM78" t="e">
            <v>#N/A</v>
          </cell>
          <cell r="AN78" t="e">
            <v>#N/A</v>
          </cell>
          <cell r="AO78" t="e">
            <v>#N/A</v>
          </cell>
          <cell r="AP78" t="e">
            <v>#N/A</v>
          </cell>
          <cell r="AQ78" t="e">
            <v>#N/A</v>
          </cell>
          <cell r="AR78" t="e">
            <v>#N/A</v>
          </cell>
          <cell r="AS78" t="e">
            <v>#N/A</v>
          </cell>
          <cell r="AT78" t="e">
            <v>#N/A</v>
          </cell>
          <cell r="AU78" t="e">
            <v>#N/A</v>
          </cell>
          <cell r="AV78" t="e">
            <v>#N/A</v>
          </cell>
        </row>
        <row r="79">
          <cell r="H79" t="e">
            <v>#N/A</v>
          </cell>
          <cell r="I79" t="e">
            <v>#N/A</v>
          </cell>
          <cell r="J79" t="e">
            <v>#N/A</v>
          </cell>
          <cell r="K79" t="e">
            <v>#N/A</v>
          </cell>
          <cell r="L79" t="e">
            <v>#N/A</v>
          </cell>
          <cell r="M79" t="e">
            <v>#N/A</v>
          </cell>
          <cell r="N79" t="e">
            <v>#N/A</v>
          </cell>
          <cell r="O79" t="e">
            <v>#N/A</v>
          </cell>
          <cell r="P79" t="e">
            <v>#N/A</v>
          </cell>
          <cell r="Q79" t="e">
            <v>#N/A</v>
          </cell>
          <cell r="R79" t="e">
            <v>#N/A</v>
          </cell>
          <cell r="S79" t="e">
            <v>#N/A</v>
          </cell>
          <cell r="T79" t="e">
            <v>#N/A</v>
          </cell>
          <cell r="U79" t="e">
            <v>#N/A</v>
          </cell>
          <cell r="V79" t="e">
            <v>#N/A</v>
          </cell>
          <cell r="W79" t="e">
            <v>#N/A</v>
          </cell>
          <cell r="X79" t="e">
            <v>#N/A</v>
          </cell>
          <cell r="Y79" t="e">
            <v>#N/A</v>
          </cell>
          <cell r="Z79" t="e">
            <v>#N/A</v>
          </cell>
          <cell r="AA79" t="e">
            <v>#N/A</v>
          </cell>
          <cell r="AB79" t="e">
            <v>#N/A</v>
          </cell>
          <cell r="AC79" t="e">
            <v>#N/A</v>
          </cell>
          <cell r="AD79" t="e">
            <v>#N/A</v>
          </cell>
          <cell r="AE79" t="e">
            <v>#N/A</v>
          </cell>
          <cell r="AF79" t="e">
            <v>#N/A</v>
          </cell>
          <cell r="AG79" t="e">
            <v>#N/A</v>
          </cell>
          <cell r="AH79" t="e">
            <v>#N/A</v>
          </cell>
          <cell r="AI79" t="e">
            <v>#N/A</v>
          </cell>
          <cell r="AJ79" t="e">
            <v>#N/A</v>
          </cell>
          <cell r="AK79" t="e">
            <v>#N/A</v>
          </cell>
          <cell r="AL79" t="e">
            <v>#N/A</v>
          </cell>
          <cell r="AM79" t="e">
            <v>#N/A</v>
          </cell>
          <cell r="AN79" t="e">
            <v>#N/A</v>
          </cell>
          <cell r="AO79" t="e">
            <v>#N/A</v>
          </cell>
          <cell r="AP79" t="e">
            <v>#N/A</v>
          </cell>
          <cell r="AQ79" t="e">
            <v>#N/A</v>
          </cell>
          <cell r="AR79" t="e">
            <v>#N/A</v>
          </cell>
          <cell r="AS79" t="e">
            <v>#N/A</v>
          </cell>
          <cell r="AT79" t="e">
            <v>#N/A</v>
          </cell>
          <cell r="AU79" t="e">
            <v>#N/A</v>
          </cell>
          <cell r="AV79" t="e">
            <v>#N/A</v>
          </cell>
        </row>
        <row r="80">
          <cell r="H80" t="e">
            <v>#N/A</v>
          </cell>
          <cell r="I80" t="e">
            <v>#N/A</v>
          </cell>
          <cell r="J80" t="e">
            <v>#N/A</v>
          </cell>
          <cell r="K80" t="e">
            <v>#N/A</v>
          </cell>
          <cell r="L80" t="e">
            <v>#N/A</v>
          </cell>
          <cell r="M80" t="e">
            <v>#N/A</v>
          </cell>
          <cell r="N80" t="e">
            <v>#N/A</v>
          </cell>
          <cell r="O80" t="e">
            <v>#N/A</v>
          </cell>
          <cell r="P80" t="e">
            <v>#N/A</v>
          </cell>
          <cell r="Q80" t="e">
            <v>#N/A</v>
          </cell>
          <cell r="R80" t="e">
            <v>#N/A</v>
          </cell>
          <cell r="S80" t="e">
            <v>#N/A</v>
          </cell>
          <cell r="T80" t="e">
            <v>#N/A</v>
          </cell>
          <cell r="U80" t="e">
            <v>#N/A</v>
          </cell>
          <cell r="V80" t="e">
            <v>#N/A</v>
          </cell>
          <cell r="W80" t="e">
            <v>#N/A</v>
          </cell>
          <cell r="X80" t="e">
            <v>#N/A</v>
          </cell>
          <cell r="Y80" t="e">
            <v>#N/A</v>
          </cell>
          <cell r="Z80" t="e">
            <v>#N/A</v>
          </cell>
          <cell r="AA80" t="e">
            <v>#N/A</v>
          </cell>
          <cell r="AB80" t="e">
            <v>#N/A</v>
          </cell>
          <cell r="AC80" t="e">
            <v>#N/A</v>
          </cell>
          <cell r="AD80" t="e">
            <v>#N/A</v>
          </cell>
          <cell r="AE80" t="e">
            <v>#N/A</v>
          </cell>
          <cell r="AF80" t="e">
            <v>#N/A</v>
          </cell>
          <cell r="AG80" t="e">
            <v>#N/A</v>
          </cell>
          <cell r="AH80" t="e">
            <v>#N/A</v>
          </cell>
          <cell r="AI80" t="e">
            <v>#N/A</v>
          </cell>
          <cell r="AJ80" t="e">
            <v>#N/A</v>
          </cell>
          <cell r="AK80" t="e">
            <v>#N/A</v>
          </cell>
          <cell r="AL80" t="e">
            <v>#N/A</v>
          </cell>
          <cell r="AM80" t="e">
            <v>#N/A</v>
          </cell>
          <cell r="AN80" t="e">
            <v>#N/A</v>
          </cell>
          <cell r="AO80" t="e">
            <v>#N/A</v>
          </cell>
          <cell r="AP80" t="e">
            <v>#N/A</v>
          </cell>
          <cell r="AQ80" t="e">
            <v>#N/A</v>
          </cell>
          <cell r="AR80" t="e">
            <v>#N/A</v>
          </cell>
          <cell r="AS80" t="e">
            <v>#N/A</v>
          </cell>
          <cell r="AT80" t="e">
            <v>#N/A</v>
          </cell>
          <cell r="AU80" t="e">
            <v>#N/A</v>
          </cell>
          <cell r="AV80" t="e">
            <v>#N/A</v>
          </cell>
        </row>
        <row r="81">
          <cell r="H81" t="e">
            <v>#N/A</v>
          </cell>
          <cell r="I81" t="e">
            <v>#N/A</v>
          </cell>
          <cell r="J81" t="e">
            <v>#N/A</v>
          </cell>
          <cell r="K81" t="e">
            <v>#N/A</v>
          </cell>
          <cell r="L81" t="e">
            <v>#N/A</v>
          </cell>
          <cell r="M81" t="e">
            <v>#N/A</v>
          </cell>
          <cell r="N81" t="e">
            <v>#N/A</v>
          </cell>
          <cell r="O81" t="e">
            <v>#N/A</v>
          </cell>
          <cell r="P81" t="e">
            <v>#N/A</v>
          </cell>
          <cell r="Q81" t="e">
            <v>#N/A</v>
          </cell>
          <cell r="R81" t="e">
            <v>#N/A</v>
          </cell>
          <cell r="S81" t="e">
            <v>#N/A</v>
          </cell>
          <cell r="T81" t="e">
            <v>#N/A</v>
          </cell>
          <cell r="U81" t="e">
            <v>#N/A</v>
          </cell>
          <cell r="V81" t="e">
            <v>#N/A</v>
          </cell>
          <cell r="W81" t="e">
            <v>#N/A</v>
          </cell>
          <cell r="X81" t="e">
            <v>#N/A</v>
          </cell>
          <cell r="Y81" t="e">
            <v>#N/A</v>
          </cell>
          <cell r="Z81" t="e">
            <v>#N/A</v>
          </cell>
          <cell r="AA81" t="e">
            <v>#N/A</v>
          </cell>
          <cell r="AB81" t="e">
            <v>#N/A</v>
          </cell>
          <cell r="AC81" t="e">
            <v>#N/A</v>
          </cell>
          <cell r="AD81" t="e">
            <v>#N/A</v>
          </cell>
          <cell r="AE81" t="e">
            <v>#N/A</v>
          </cell>
          <cell r="AF81" t="e">
            <v>#N/A</v>
          </cell>
          <cell r="AG81" t="e">
            <v>#N/A</v>
          </cell>
          <cell r="AH81" t="e">
            <v>#N/A</v>
          </cell>
          <cell r="AI81" t="e">
            <v>#N/A</v>
          </cell>
          <cell r="AJ81" t="e">
            <v>#N/A</v>
          </cell>
          <cell r="AK81" t="e">
            <v>#N/A</v>
          </cell>
          <cell r="AL81" t="e">
            <v>#N/A</v>
          </cell>
          <cell r="AM81" t="e">
            <v>#N/A</v>
          </cell>
          <cell r="AN81" t="e">
            <v>#N/A</v>
          </cell>
          <cell r="AO81" t="e">
            <v>#N/A</v>
          </cell>
          <cell r="AP81" t="e">
            <v>#N/A</v>
          </cell>
          <cell r="AQ81" t="e">
            <v>#N/A</v>
          </cell>
          <cell r="AR81" t="e">
            <v>#N/A</v>
          </cell>
          <cell r="AS81" t="e">
            <v>#N/A</v>
          </cell>
          <cell r="AT81" t="e">
            <v>#N/A</v>
          </cell>
          <cell r="AU81" t="e">
            <v>#N/A</v>
          </cell>
          <cell r="AV81" t="e">
            <v>#N/A</v>
          </cell>
        </row>
        <row r="82">
          <cell r="H82" t="e">
            <v>#N/A</v>
          </cell>
          <cell r="I82" t="e">
            <v>#N/A</v>
          </cell>
          <cell r="J82" t="e">
            <v>#N/A</v>
          </cell>
          <cell r="K82" t="e">
            <v>#N/A</v>
          </cell>
          <cell r="L82" t="e">
            <v>#N/A</v>
          </cell>
          <cell r="M82" t="e">
            <v>#N/A</v>
          </cell>
          <cell r="N82" t="e">
            <v>#N/A</v>
          </cell>
          <cell r="O82" t="e">
            <v>#N/A</v>
          </cell>
          <cell r="P82" t="e">
            <v>#N/A</v>
          </cell>
          <cell r="Q82" t="e">
            <v>#N/A</v>
          </cell>
          <cell r="R82" t="e">
            <v>#N/A</v>
          </cell>
          <cell r="S82" t="e">
            <v>#N/A</v>
          </cell>
          <cell r="T82" t="e">
            <v>#N/A</v>
          </cell>
          <cell r="U82" t="e">
            <v>#N/A</v>
          </cell>
          <cell r="V82" t="e">
            <v>#N/A</v>
          </cell>
          <cell r="W82" t="e">
            <v>#N/A</v>
          </cell>
          <cell r="X82" t="e">
            <v>#N/A</v>
          </cell>
          <cell r="Y82" t="e">
            <v>#N/A</v>
          </cell>
          <cell r="Z82" t="e">
            <v>#N/A</v>
          </cell>
          <cell r="AA82" t="e">
            <v>#N/A</v>
          </cell>
          <cell r="AB82" t="e">
            <v>#N/A</v>
          </cell>
          <cell r="AC82" t="e">
            <v>#N/A</v>
          </cell>
          <cell r="AD82" t="e">
            <v>#N/A</v>
          </cell>
          <cell r="AE82" t="e">
            <v>#N/A</v>
          </cell>
          <cell r="AF82" t="e">
            <v>#N/A</v>
          </cell>
          <cell r="AG82" t="e">
            <v>#N/A</v>
          </cell>
          <cell r="AH82" t="e">
            <v>#N/A</v>
          </cell>
          <cell r="AI82" t="e">
            <v>#N/A</v>
          </cell>
          <cell r="AJ82" t="e">
            <v>#N/A</v>
          </cell>
          <cell r="AK82" t="e">
            <v>#N/A</v>
          </cell>
          <cell r="AL82" t="e">
            <v>#N/A</v>
          </cell>
          <cell r="AM82" t="e">
            <v>#N/A</v>
          </cell>
          <cell r="AN82" t="e">
            <v>#N/A</v>
          </cell>
          <cell r="AO82" t="e">
            <v>#N/A</v>
          </cell>
          <cell r="AP82" t="e">
            <v>#N/A</v>
          </cell>
          <cell r="AQ82" t="e">
            <v>#N/A</v>
          </cell>
          <cell r="AR82" t="e">
            <v>#N/A</v>
          </cell>
          <cell r="AS82" t="e">
            <v>#N/A</v>
          </cell>
          <cell r="AT82" t="e">
            <v>#N/A</v>
          </cell>
          <cell r="AU82" t="e">
            <v>#N/A</v>
          </cell>
          <cell r="AV82" t="e">
            <v>#N/A</v>
          </cell>
        </row>
        <row r="83">
          <cell r="H83" t="e">
            <v>#N/A</v>
          </cell>
          <cell r="I83" t="e">
            <v>#N/A</v>
          </cell>
          <cell r="J83" t="e">
            <v>#N/A</v>
          </cell>
          <cell r="K83" t="e">
            <v>#N/A</v>
          </cell>
          <cell r="L83" t="e">
            <v>#N/A</v>
          </cell>
          <cell r="M83" t="e">
            <v>#N/A</v>
          </cell>
          <cell r="N83" t="e">
            <v>#N/A</v>
          </cell>
          <cell r="O83" t="e">
            <v>#N/A</v>
          </cell>
          <cell r="P83" t="e">
            <v>#N/A</v>
          </cell>
          <cell r="Q83" t="e">
            <v>#N/A</v>
          </cell>
          <cell r="R83" t="e">
            <v>#N/A</v>
          </cell>
          <cell r="S83" t="e">
            <v>#N/A</v>
          </cell>
          <cell r="T83" t="e">
            <v>#N/A</v>
          </cell>
          <cell r="U83" t="e">
            <v>#N/A</v>
          </cell>
          <cell r="V83" t="e">
            <v>#N/A</v>
          </cell>
          <cell r="W83" t="e">
            <v>#N/A</v>
          </cell>
          <cell r="X83" t="e">
            <v>#N/A</v>
          </cell>
          <cell r="Y83" t="e">
            <v>#N/A</v>
          </cell>
          <cell r="Z83" t="e">
            <v>#N/A</v>
          </cell>
          <cell r="AA83" t="e">
            <v>#N/A</v>
          </cell>
          <cell r="AB83" t="e">
            <v>#N/A</v>
          </cell>
          <cell r="AC83" t="e">
            <v>#N/A</v>
          </cell>
          <cell r="AD83" t="e">
            <v>#N/A</v>
          </cell>
          <cell r="AE83" t="e">
            <v>#N/A</v>
          </cell>
          <cell r="AF83" t="e">
            <v>#N/A</v>
          </cell>
          <cell r="AG83" t="e">
            <v>#N/A</v>
          </cell>
          <cell r="AH83" t="e">
            <v>#N/A</v>
          </cell>
          <cell r="AI83" t="e">
            <v>#N/A</v>
          </cell>
          <cell r="AJ83" t="e">
            <v>#N/A</v>
          </cell>
          <cell r="AK83" t="e">
            <v>#N/A</v>
          </cell>
          <cell r="AL83" t="e">
            <v>#N/A</v>
          </cell>
          <cell r="AM83" t="e">
            <v>#N/A</v>
          </cell>
          <cell r="AN83" t="e">
            <v>#N/A</v>
          </cell>
          <cell r="AO83" t="e">
            <v>#N/A</v>
          </cell>
          <cell r="AP83" t="e">
            <v>#N/A</v>
          </cell>
          <cell r="AQ83" t="e">
            <v>#N/A</v>
          </cell>
          <cell r="AR83" t="e">
            <v>#N/A</v>
          </cell>
          <cell r="AS83" t="e">
            <v>#N/A</v>
          </cell>
          <cell r="AT83" t="e">
            <v>#N/A</v>
          </cell>
          <cell r="AU83" t="e">
            <v>#N/A</v>
          </cell>
          <cell r="AV83" t="e">
            <v>#N/A</v>
          </cell>
        </row>
        <row r="84">
          <cell r="H84" t="e">
            <v>#N/A</v>
          </cell>
          <cell r="I84" t="e">
            <v>#N/A</v>
          </cell>
          <cell r="J84" t="e">
            <v>#N/A</v>
          </cell>
          <cell r="K84" t="e">
            <v>#N/A</v>
          </cell>
          <cell r="L84" t="e">
            <v>#N/A</v>
          </cell>
          <cell r="M84" t="e">
            <v>#N/A</v>
          </cell>
          <cell r="N84" t="e">
            <v>#N/A</v>
          </cell>
          <cell r="O84" t="e">
            <v>#N/A</v>
          </cell>
          <cell r="P84" t="e">
            <v>#N/A</v>
          </cell>
          <cell r="Q84" t="e">
            <v>#N/A</v>
          </cell>
          <cell r="R84" t="e">
            <v>#N/A</v>
          </cell>
          <cell r="S84" t="e">
            <v>#N/A</v>
          </cell>
          <cell r="T84" t="e">
            <v>#N/A</v>
          </cell>
          <cell r="U84" t="e">
            <v>#N/A</v>
          </cell>
          <cell r="V84" t="e">
            <v>#N/A</v>
          </cell>
          <cell r="W84" t="e">
            <v>#N/A</v>
          </cell>
          <cell r="X84" t="e">
            <v>#N/A</v>
          </cell>
          <cell r="Y84" t="e">
            <v>#N/A</v>
          </cell>
          <cell r="Z84" t="e">
            <v>#N/A</v>
          </cell>
          <cell r="AA84" t="e">
            <v>#N/A</v>
          </cell>
          <cell r="AB84" t="e">
            <v>#N/A</v>
          </cell>
          <cell r="AC84" t="e">
            <v>#N/A</v>
          </cell>
          <cell r="AD84" t="e">
            <v>#N/A</v>
          </cell>
          <cell r="AE84" t="e">
            <v>#N/A</v>
          </cell>
          <cell r="AF84" t="e">
            <v>#N/A</v>
          </cell>
          <cell r="AG84" t="e">
            <v>#N/A</v>
          </cell>
          <cell r="AH84" t="e">
            <v>#N/A</v>
          </cell>
          <cell r="AI84" t="e">
            <v>#N/A</v>
          </cell>
          <cell r="AJ84" t="e">
            <v>#N/A</v>
          </cell>
          <cell r="AK84" t="e">
            <v>#N/A</v>
          </cell>
          <cell r="AL84" t="e">
            <v>#N/A</v>
          </cell>
          <cell r="AM84" t="e">
            <v>#N/A</v>
          </cell>
          <cell r="AN84" t="e">
            <v>#N/A</v>
          </cell>
          <cell r="AO84" t="e">
            <v>#N/A</v>
          </cell>
          <cell r="AP84" t="e">
            <v>#N/A</v>
          </cell>
          <cell r="AQ84" t="e">
            <v>#N/A</v>
          </cell>
          <cell r="AR84" t="e">
            <v>#N/A</v>
          </cell>
          <cell r="AS84" t="e">
            <v>#N/A</v>
          </cell>
          <cell r="AT84" t="e">
            <v>#N/A</v>
          </cell>
          <cell r="AU84" t="e">
            <v>#N/A</v>
          </cell>
          <cell r="AV84" t="e">
            <v>#N/A</v>
          </cell>
        </row>
        <row r="85">
          <cell r="H85" t="e">
            <v>#N/A</v>
          </cell>
          <cell r="I85" t="e">
            <v>#N/A</v>
          </cell>
          <cell r="J85" t="e">
            <v>#N/A</v>
          </cell>
          <cell r="K85" t="e">
            <v>#N/A</v>
          </cell>
          <cell r="L85" t="e">
            <v>#N/A</v>
          </cell>
          <cell r="M85" t="e">
            <v>#N/A</v>
          </cell>
          <cell r="N85" t="e">
            <v>#N/A</v>
          </cell>
          <cell r="O85" t="e">
            <v>#N/A</v>
          </cell>
          <cell r="P85" t="e">
            <v>#N/A</v>
          </cell>
          <cell r="Q85" t="e">
            <v>#N/A</v>
          </cell>
          <cell r="R85" t="e">
            <v>#N/A</v>
          </cell>
          <cell r="S85" t="e">
            <v>#N/A</v>
          </cell>
          <cell r="T85" t="e">
            <v>#N/A</v>
          </cell>
          <cell r="U85" t="e">
            <v>#N/A</v>
          </cell>
          <cell r="V85" t="e">
            <v>#N/A</v>
          </cell>
          <cell r="W85" t="e">
            <v>#N/A</v>
          </cell>
          <cell r="X85" t="e">
            <v>#N/A</v>
          </cell>
          <cell r="Y85" t="e">
            <v>#N/A</v>
          </cell>
          <cell r="Z85" t="e">
            <v>#N/A</v>
          </cell>
          <cell r="AA85" t="e">
            <v>#N/A</v>
          </cell>
          <cell r="AB85" t="e">
            <v>#N/A</v>
          </cell>
          <cell r="AC85" t="e">
            <v>#N/A</v>
          </cell>
          <cell r="AD85" t="e">
            <v>#N/A</v>
          </cell>
          <cell r="AE85" t="e">
            <v>#N/A</v>
          </cell>
          <cell r="AF85" t="e">
            <v>#N/A</v>
          </cell>
          <cell r="AG85" t="e">
            <v>#N/A</v>
          </cell>
          <cell r="AH85" t="e">
            <v>#N/A</v>
          </cell>
          <cell r="AI85" t="e">
            <v>#N/A</v>
          </cell>
          <cell r="AJ85" t="e">
            <v>#N/A</v>
          </cell>
          <cell r="AK85" t="e">
            <v>#N/A</v>
          </cell>
          <cell r="AL85" t="e">
            <v>#N/A</v>
          </cell>
          <cell r="AM85" t="e">
            <v>#N/A</v>
          </cell>
          <cell r="AN85" t="e">
            <v>#N/A</v>
          </cell>
          <cell r="AO85" t="e">
            <v>#N/A</v>
          </cell>
          <cell r="AP85" t="e">
            <v>#N/A</v>
          </cell>
          <cell r="AQ85" t="e">
            <v>#N/A</v>
          </cell>
          <cell r="AR85" t="e">
            <v>#N/A</v>
          </cell>
          <cell r="AS85" t="e">
            <v>#N/A</v>
          </cell>
          <cell r="AT85" t="e">
            <v>#N/A</v>
          </cell>
          <cell r="AU85" t="e">
            <v>#N/A</v>
          </cell>
          <cell r="AV85" t="e">
            <v>#N/A</v>
          </cell>
        </row>
        <row r="86">
          <cell r="H86" t="e">
            <v>#N/A</v>
          </cell>
          <cell r="I86" t="e">
            <v>#N/A</v>
          </cell>
          <cell r="J86" t="e">
            <v>#N/A</v>
          </cell>
          <cell r="K86" t="e">
            <v>#N/A</v>
          </cell>
          <cell r="L86" t="e">
            <v>#N/A</v>
          </cell>
          <cell r="M86" t="e">
            <v>#N/A</v>
          </cell>
          <cell r="N86" t="e">
            <v>#N/A</v>
          </cell>
          <cell r="O86" t="e">
            <v>#N/A</v>
          </cell>
          <cell r="P86" t="e">
            <v>#N/A</v>
          </cell>
          <cell r="Q86" t="e">
            <v>#N/A</v>
          </cell>
          <cell r="R86" t="e">
            <v>#N/A</v>
          </cell>
          <cell r="S86" t="e">
            <v>#N/A</v>
          </cell>
          <cell r="T86" t="e">
            <v>#N/A</v>
          </cell>
          <cell r="U86" t="e">
            <v>#N/A</v>
          </cell>
          <cell r="V86" t="e">
            <v>#N/A</v>
          </cell>
          <cell r="W86" t="e">
            <v>#N/A</v>
          </cell>
          <cell r="X86" t="e">
            <v>#N/A</v>
          </cell>
          <cell r="Y86" t="e">
            <v>#N/A</v>
          </cell>
          <cell r="Z86" t="e">
            <v>#N/A</v>
          </cell>
          <cell r="AA86" t="e">
            <v>#N/A</v>
          </cell>
          <cell r="AB86" t="e">
            <v>#N/A</v>
          </cell>
          <cell r="AC86" t="e">
            <v>#N/A</v>
          </cell>
          <cell r="AD86" t="e">
            <v>#N/A</v>
          </cell>
          <cell r="AE86" t="e">
            <v>#N/A</v>
          </cell>
          <cell r="AF86" t="e">
            <v>#N/A</v>
          </cell>
          <cell r="AG86" t="e">
            <v>#N/A</v>
          </cell>
          <cell r="AH86" t="e">
            <v>#N/A</v>
          </cell>
          <cell r="AI86" t="e">
            <v>#N/A</v>
          </cell>
          <cell r="AJ86" t="e">
            <v>#N/A</v>
          </cell>
          <cell r="AK86" t="e">
            <v>#N/A</v>
          </cell>
          <cell r="AL86" t="e">
            <v>#N/A</v>
          </cell>
          <cell r="AM86" t="e">
            <v>#N/A</v>
          </cell>
          <cell r="AN86" t="e">
            <v>#N/A</v>
          </cell>
          <cell r="AO86" t="e">
            <v>#N/A</v>
          </cell>
          <cell r="AP86" t="e">
            <v>#N/A</v>
          </cell>
          <cell r="AQ86" t="e">
            <v>#N/A</v>
          </cell>
          <cell r="AR86" t="e">
            <v>#N/A</v>
          </cell>
          <cell r="AS86" t="e">
            <v>#N/A</v>
          </cell>
          <cell r="AT86" t="e">
            <v>#N/A</v>
          </cell>
          <cell r="AU86" t="e">
            <v>#N/A</v>
          </cell>
          <cell r="AV86" t="e">
            <v>#N/A</v>
          </cell>
        </row>
        <row r="87">
          <cell r="H87" t="e">
            <v>#N/A</v>
          </cell>
          <cell r="I87" t="e">
            <v>#N/A</v>
          </cell>
          <cell r="J87" t="e">
            <v>#N/A</v>
          </cell>
          <cell r="K87" t="e">
            <v>#N/A</v>
          </cell>
          <cell r="L87" t="e">
            <v>#N/A</v>
          </cell>
          <cell r="M87" t="e">
            <v>#N/A</v>
          </cell>
          <cell r="N87" t="e">
            <v>#N/A</v>
          </cell>
          <cell r="O87" t="e">
            <v>#N/A</v>
          </cell>
          <cell r="P87" t="e">
            <v>#N/A</v>
          </cell>
          <cell r="Q87" t="e">
            <v>#N/A</v>
          </cell>
          <cell r="R87" t="e">
            <v>#N/A</v>
          </cell>
          <cell r="S87" t="e">
            <v>#N/A</v>
          </cell>
          <cell r="T87" t="e">
            <v>#N/A</v>
          </cell>
          <cell r="U87" t="e">
            <v>#N/A</v>
          </cell>
          <cell r="V87" t="e">
            <v>#N/A</v>
          </cell>
          <cell r="W87" t="e">
            <v>#N/A</v>
          </cell>
          <cell r="X87" t="e">
            <v>#N/A</v>
          </cell>
          <cell r="Y87" t="e">
            <v>#N/A</v>
          </cell>
          <cell r="Z87" t="e">
            <v>#N/A</v>
          </cell>
          <cell r="AA87" t="e">
            <v>#N/A</v>
          </cell>
          <cell r="AB87" t="e">
            <v>#N/A</v>
          </cell>
          <cell r="AC87" t="e">
            <v>#N/A</v>
          </cell>
          <cell r="AD87" t="e">
            <v>#N/A</v>
          </cell>
          <cell r="AE87" t="e">
            <v>#N/A</v>
          </cell>
          <cell r="AF87" t="e">
            <v>#N/A</v>
          </cell>
          <cell r="AG87" t="e">
            <v>#N/A</v>
          </cell>
          <cell r="AH87" t="e">
            <v>#N/A</v>
          </cell>
          <cell r="AI87" t="e">
            <v>#N/A</v>
          </cell>
          <cell r="AJ87" t="e">
            <v>#N/A</v>
          </cell>
          <cell r="AK87" t="e">
            <v>#N/A</v>
          </cell>
          <cell r="AL87" t="e">
            <v>#N/A</v>
          </cell>
          <cell r="AM87" t="e">
            <v>#N/A</v>
          </cell>
          <cell r="AN87" t="e">
            <v>#N/A</v>
          </cell>
          <cell r="AO87" t="e">
            <v>#N/A</v>
          </cell>
          <cell r="AP87" t="e">
            <v>#N/A</v>
          </cell>
          <cell r="AQ87" t="e">
            <v>#N/A</v>
          </cell>
          <cell r="AR87" t="e">
            <v>#N/A</v>
          </cell>
          <cell r="AS87" t="e">
            <v>#N/A</v>
          </cell>
          <cell r="AT87" t="e">
            <v>#N/A</v>
          </cell>
          <cell r="AU87" t="e">
            <v>#N/A</v>
          </cell>
          <cell r="AV87" t="e">
            <v>#N/A</v>
          </cell>
        </row>
        <row r="88">
          <cell r="H88" t="e">
            <v>#N/A</v>
          </cell>
          <cell r="I88" t="e">
            <v>#N/A</v>
          </cell>
          <cell r="J88" t="e">
            <v>#N/A</v>
          </cell>
          <cell r="K88" t="e">
            <v>#N/A</v>
          </cell>
          <cell r="L88" t="e">
            <v>#N/A</v>
          </cell>
          <cell r="M88" t="e">
            <v>#N/A</v>
          </cell>
          <cell r="N88" t="e">
            <v>#N/A</v>
          </cell>
          <cell r="O88" t="e">
            <v>#N/A</v>
          </cell>
          <cell r="P88" t="e">
            <v>#N/A</v>
          </cell>
          <cell r="Q88" t="e">
            <v>#N/A</v>
          </cell>
          <cell r="R88" t="e">
            <v>#N/A</v>
          </cell>
          <cell r="S88" t="e">
            <v>#N/A</v>
          </cell>
          <cell r="T88" t="e">
            <v>#N/A</v>
          </cell>
          <cell r="U88" t="e">
            <v>#N/A</v>
          </cell>
          <cell r="V88" t="e">
            <v>#N/A</v>
          </cell>
          <cell r="W88" t="e">
            <v>#N/A</v>
          </cell>
          <cell r="X88" t="e">
            <v>#N/A</v>
          </cell>
          <cell r="Y88" t="e">
            <v>#N/A</v>
          </cell>
          <cell r="Z88" t="e">
            <v>#N/A</v>
          </cell>
          <cell r="AA88" t="e">
            <v>#N/A</v>
          </cell>
          <cell r="AB88" t="e">
            <v>#N/A</v>
          </cell>
          <cell r="AC88" t="e">
            <v>#N/A</v>
          </cell>
          <cell r="AD88" t="e">
            <v>#N/A</v>
          </cell>
          <cell r="AE88" t="e">
            <v>#N/A</v>
          </cell>
          <cell r="AF88" t="e">
            <v>#N/A</v>
          </cell>
          <cell r="AG88" t="e">
            <v>#N/A</v>
          </cell>
          <cell r="AH88" t="e">
            <v>#N/A</v>
          </cell>
          <cell r="AI88" t="e">
            <v>#N/A</v>
          </cell>
          <cell r="AJ88" t="e">
            <v>#N/A</v>
          </cell>
          <cell r="AK88" t="e">
            <v>#N/A</v>
          </cell>
          <cell r="AL88" t="e">
            <v>#N/A</v>
          </cell>
          <cell r="AM88" t="e">
            <v>#N/A</v>
          </cell>
          <cell r="AN88" t="e">
            <v>#N/A</v>
          </cell>
          <cell r="AO88" t="e">
            <v>#N/A</v>
          </cell>
          <cell r="AP88" t="e">
            <v>#N/A</v>
          </cell>
          <cell r="AQ88" t="e">
            <v>#N/A</v>
          </cell>
          <cell r="AR88" t="e">
            <v>#N/A</v>
          </cell>
          <cell r="AS88" t="e">
            <v>#N/A</v>
          </cell>
          <cell r="AT88" t="e">
            <v>#N/A</v>
          </cell>
          <cell r="AU88" t="e">
            <v>#N/A</v>
          </cell>
          <cell r="AV88" t="e">
            <v>#N/A</v>
          </cell>
        </row>
        <row r="89">
          <cell r="H89" t="e">
            <v>#N/A</v>
          </cell>
          <cell r="I89" t="e">
            <v>#N/A</v>
          </cell>
          <cell r="J89" t="e">
            <v>#N/A</v>
          </cell>
          <cell r="K89" t="e">
            <v>#N/A</v>
          </cell>
          <cell r="L89" t="e">
            <v>#N/A</v>
          </cell>
          <cell r="M89" t="e">
            <v>#N/A</v>
          </cell>
          <cell r="N89" t="e">
            <v>#N/A</v>
          </cell>
          <cell r="O89" t="e">
            <v>#N/A</v>
          </cell>
          <cell r="P89" t="e">
            <v>#N/A</v>
          </cell>
          <cell r="Q89" t="e">
            <v>#N/A</v>
          </cell>
          <cell r="R89" t="e">
            <v>#N/A</v>
          </cell>
          <cell r="S89" t="e">
            <v>#N/A</v>
          </cell>
          <cell r="T89" t="e">
            <v>#N/A</v>
          </cell>
          <cell r="U89" t="e">
            <v>#N/A</v>
          </cell>
          <cell r="V89" t="e">
            <v>#N/A</v>
          </cell>
          <cell r="W89" t="e">
            <v>#N/A</v>
          </cell>
          <cell r="X89" t="e">
            <v>#N/A</v>
          </cell>
          <cell r="Y89" t="e">
            <v>#N/A</v>
          </cell>
          <cell r="Z89" t="e">
            <v>#N/A</v>
          </cell>
          <cell r="AA89" t="e">
            <v>#N/A</v>
          </cell>
          <cell r="AB89" t="e">
            <v>#N/A</v>
          </cell>
          <cell r="AC89" t="e">
            <v>#N/A</v>
          </cell>
          <cell r="AD89" t="e">
            <v>#N/A</v>
          </cell>
          <cell r="AE89" t="e">
            <v>#N/A</v>
          </cell>
          <cell r="AF89" t="e">
            <v>#N/A</v>
          </cell>
          <cell r="AG89" t="e">
            <v>#N/A</v>
          </cell>
          <cell r="AH89" t="e">
            <v>#N/A</v>
          </cell>
          <cell r="AI89" t="e">
            <v>#N/A</v>
          </cell>
          <cell r="AJ89" t="e">
            <v>#N/A</v>
          </cell>
          <cell r="AK89" t="e">
            <v>#N/A</v>
          </cell>
          <cell r="AL89" t="e">
            <v>#N/A</v>
          </cell>
          <cell r="AM89" t="e">
            <v>#N/A</v>
          </cell>
          <cell r="AN89" t="e">
            <v>#N/A</v>
          </cell>
          <cell r="AO89" t="e">
            <v>#N/A</v>
          </cell>
          <cell r="AP89" t="e">
            <v>#N/A</v>
          </cell>
          <cell r="AQ89" t="e">
            <v>#N/A</v>
          </cell>
          <cell r="AR89" t="e">
            <v>#N/A</v>
          </cell>
          <cell r="AS89" t="e">
            <v>#N/A</v>
          </cell>
          <cell r="AT89" t="e">
            <v>#N/A</v>
          </cell>
          <cell r="AU89" t="e">
            <v>#N/A</v>
          </cell>
          <cell r="AV89" t="e">
            <v>#N/A</v>
          </cell>
        </row>
        <row r="90">
          <cell r="H90" t="e">
            <v>#N/A</v>
          </cell>
          <cell r="I90" t="e">
            <v>#N/A</v>
          </cell>
          <cell r="J90" t="e">
            <v>#N/A</v>
          </cell>
          <cell r="K90" t="e">
            <v>#N/A</v>
          </cell>
          <cell r="L90" t="e">
            <v>#N/A</v>
          </cell>
          <cell r="M90" t="e">
            <v>#N/A</v>
          </cell>
          <cell r="N90" t="e">
            <v>#N/A</v>
          </cell>
          <cell r="O90" t="e">
            <v>#N/A</v>
          </cell>
          <cell r="P90" t="e">
            <v>#N/A</v>
          </cell>
          <cell r="Q90" t="e">
            <v>#N/A</v>
          </cell>
          <cell r="R90" t="e">
            <v>#N/A</v>
          </cell>
          <cell r="S90" t="e">
            <v>#N/A</v>
          </cell>
          <cell r="T90" t="e">
            <v>#N/A</v>
          </cell>
          <cell r="U90" t="e">
            <v>#N/A</v>
          </cell>
          <cell r="V90" t="e">
            <v>#N/A</v>
          </cell>
          <cell r="W90" t="e">
            <v>#N/A</v>
          </cell>
          <cell r="X90" t="e">
            <v>#N/A</v>
          </cell>
          <cell r="Y90" t="e">
            <v>#N/A</v>
          </cell>
          <cell r="Z90" t="e">
            <v>#N/A</v>
          </cell>
          <cell r="AA90" t="e">
            <v>#N/A</v>
          </cell>
          <cell r="AB90" t="e">
            <v>#N/A</v>
          </cell>
          <cell r="AC90" t="e">
            <v>#N/A</v>
          </cell>
          <cell r="AD90" t="e">
            <v>#N/A</v>
          </cell>
          <cell r="AE90" t="e">
            <v>#N/A</v>
          </cell>
          <cell r="AF90" t="e">
            <v>#N/A</v>
          </cell>
          <cell r="AG90" t="e">
            <v>#N/A</v>
          </cell>
          <cell r="AH90" t="e">
            <v>#N/A</v>
          </cell>
          <cell r="AI90" t="e">
            <v>#N/A</v>
          </cell>
          <cell r="AJ90" t="e">
            <v>#N/A</v>
          </cell>
          <cell r="AK90" t="e">
            <v>#N/A</v>
          </cell>
          <cell r="AL90" t="e">
            <v>#N/A</v>
          </cell>
          <cell r="AM90" t="e">
            <v>#N/A</v>
          </cell>
          <cell r="AN90" t="e">
            <v>#N/A</v>
          </cell>
          <cell r="AO90" t="e">
            <v>#N/A</v>
          </cell>
          <cell r="AP90" t="e">
            <v>#N/A</v>
          </cell>
          <cell r="AQ90" t="e">
            <v>#N/A</v>
          </cell>
          <cell r="AR90" t="e">
            <v>#N/A</v>
          </cell>
          <cell r="AS90" t="e">
            <v>#N/A</v>
          </cell>
          <cell r="AT90" t="e">
            <v>#N/A</v>
          </cell>
          <cell r="AU90" t="e">
            <v>#N/A</v>
          </cell>
          <cell r="AV90" t="e">
            <v>#N/A</v>
          </cell>
        </row>
        <row r="91">
          <cell r="H91" t="e">
            <v>#N/A</v>
          </cell>
          <cell r="I91" t="e">
            <v>#N/A</v>
          </cell>
          <cell r="J91" t="e">
            <v>#N/A</v>
          </cell>
          <cell r="K91" t="e">
            <v>#N/A</v>
          </cell>
          <cell r="L91" t="e">
            <v>#N/A</v>
          </cell>
          <cell r="M91" t="e">
            <v>#N/A</v>
          </cell>
          <cell r="N91" t="e">
            <v>#N/A</v>
          </cell>
          <cell r="O91" t="e">
            <v>#N/A</v>
          </cell>
          <cell r="P91" t="e">
            <v>#N/A</v>
          </cell>
          <cell r="Q91" t="e">
            <v>#N/A</v>
          </cell>
          <cell r="R91" t="e">
            <v>#N/A</v>
          </cell>
          <cell r="S91" t="e">
            <v>#N/A</v>
          </cell>
          <cell r="T91" t="e">
            <v>#N/A</v>
          </cell>
          <cell r="U91" t="e">
            <v>#N/A</v>
          </cell>
          <cell r="V91" t="e">
            <v>#N/A</v>
          </cell>
          <cell r="W91" t="e">
            <v>#N/A</v>
          </cell>
          <cell r="X91" t="e">
            <v>#N/A</v>
          </cell>
          <cell r="Y91" t="e">
            <v>#N/A</v>
          </cell>
          <cell r="Z91" t="e">
            <v>#N/A</v>
          </cell>
          <cell r="AA91" t="e">
            <v>#N/A</v>
          </cell>
          <cell r="AB91" t="e">
            <v>#N/A</v>
          </cell>
          <cell r="AC91" t="e">
            <v>#N/A</v>
          </cell>
          <cell r="AD91" t="e">
            <v>#N/A</v>
          </cell>
          <cell r="AE91" t="e">
            <v>#N/A</v>
          </cell>
          <cell r="AF91" t="e">
            <v>#N/A</v>
          </cell>
          <cell r="AG91" t="e">
            <v>#N/A</v>
          </cell>
          <cell r="AH91" t="e">
            <v>#N/A</v>
          </cell>
          <cell r="AI91" t="e">
            <v>#N/A</v>
          </cell>
          <cell r="AJ91" t="e">
            <v>#N/A</v>
          </cell>
          <cell r="AK91" t="e">
            <v>#N/A</v>
          </cell>
          <cell r="AL91" t="e">
            <v>#N/A</v>
          </cell>
          <cell r="AM91" t="e">
            <v>#N/A</v>
          </cell>
          <cell r="AN91" t="e">
            <v>#N/A</v>
          </cell>
          <cell r="AO91" t="e">
            <v>#N/A</v>
          </cell>
          <cell r="AP91" t="e">
            <v>#N/A</v>
          </cell>
          <cell r="AQ91" t="e">
            <v>#N/A</v>
          </cell>
          <cell r="AR91" t="e">
            <v>#N/A</v>
          </cell>
          <cell r="AS91" t="e">
            <v>#N/A</v>
          </cell>
          <cell r="AT91" t="e">
            <v>#N/A</v>
          </cell>
          <cell r="AU91" t="e">
            <v>#N/A</v>
          </cell>
          <cell r="AV91" t="e">
            <v>#N/A</v>
          </cell>
        </row>
        <row r="92">
          <cell r="H92" t="e">
            <v>#N/A</v>
          </cell>
          <cell r="I92" t="e">
            <v>#N/A</v>
          </cell>
          <cell r="J92" t="e">
            <v>#N/A</v>
          </cell>
          <cell r="K92" t="e">
            <v>#N/A</v>
          </cell>
          <cell r="L92" t="e">
            <v>#N/A</v>
          </cell>
          <cell r="M92" t="e">
            <v>#N/A</v>
          </cell>
          <cell r="N92" t="e">
            <v>#N/A</v>
          </cell>
          <cell r="O92" t="e">
            <v>#N/A</v>
          </cell>
          <cell r="P92" t="e">
            <v>#N/A</v>
          </cell>
          <cell r="Q92" t="e">
            <v>#N/A</v>
          </cell>
          <cell r="R92" t="e">
            <v>#N/A</v>
          </cell>
          <cell r="S92" t="e">
            <v>#N/A</v>
          </cell>
          <cell r="T92" t="e">
            <v>#N/A</v>
          </cell>
          <cell r="U92" t="e">
            <v>#N/A</v>
          </cell>
          <cell r="V92" t="e">
            <v>#N/A</v>
          </cell>
          <cell r="W92" t="e">
            <v>#N/A</v>
          </cell>
          <cell r="X92" t="e">
            <v>#N/A</v>
          </cell>
          <cell r="Y92" t="e">
            <v>#N/A</v>
          </cell>
          <cell r="Z92" t="e">
            <v>#N/A</v>
          </cell>
          <cell r="AA92" t="e">
            <v>#N/A</v>
          </cell>
          <cell r="AB92" t="e">
            <v>#N/A</v>
          </cell>
          <cell r="AC92" t="e">
            <v>#N/A</v>
          </cell>
          <cell r="AD92" t="e">
            <v>#N/A</v>
          </cell>
          <cell r="AE92" t="e">
            <v>#N/A</v>
          </cell>
          <cell r="AF92" t="e">
            <v>#N/A</v>
          </cell>
          <cell r="AG92" t="e">
            <v>#N/A</v>
          </cell>
          <cell r="AH92" t="e">
            <v>#N/A</v>
          </cell>
          <cell r="AI92" t="e">
            <v>#N/A</v>
          </cell>
          <cell r="AJ92" t="e">
            <v>#N/A</v>
          </cell>
          <cell r="AK92" t="e">
            <v>#N/A</v>
          </cell>
          <cell r="AL92" t="e">
            <v>#N/A</v>
          </cell>
          <cell r="AM92" t="e">
            <v>#N/A</v>
          </cell>
          <cell r="AN92" t="e">
            <v>#N/A</v>
          </cell>
          <cell r="AO92" t="e">
            <v>#N/A</v>
          </cell>
          <cell r="AP92" t="e">
            <v>#N/A</v>
          </cell>
          <cell r="AQ92" t="e">
            <v>#N/A</v>
          </cell>
          <cell r="AR92" t="e">
            <v>#N/A</v>
          </cell>
          <cell r="AS92" t="e">
            <v>#N/A</v>
          </cell>
          <cell r="AT92" t="e">
            <v>#N/A</v>
          </cell>
          <cell r="AU92" t="e">
            <v>#N/A</v>
          </cell>
          <cell r="AV92" t="e">
            <v>#N/A</v>
          </cell>
        </row>
        <row r="93">
          <cell r="H93" t="e">
            <v>#N/A</v>
          </cell>
          <cell r="I93" t="e">
            <v>#N/A</v>
          </cell>
          <cell r="J93" t="e">
            <v>#N/A</v>
          </cell>
          <cell r="K93" t="e">
            <v>#N/A</v>
          </cell>
          <cell r="L93" t="e">
            <v>#N/A</v>
          </cell>
          <cell r="M93" t="e">
            <v>#N/A</v>
          </cell>
          <cell r="N93" t="e">
            <v>#N/A</v>
          </cell>
          <cell r="O93" t="e">
            <v>#N/A</v>
          </cell>
          <cell r="P93" t="e">
            <v>#N/A</v>
          </cell>
          <cell r="Q93" t="e">
            <v>#N/A</v>
          </cell>
          <cell r="R93" t="e">
            <v>#N/A</v>
          </cell>
          <cell r="S93" t="e">
            <v>#N/A</v>
          </cell>
          <cell r="T93" t="e">
            <v>#N/A</v>
          </cell>
          <cell r="U93" t="e">
            <v>#N/A</v>
          </cell>
          <cell r="V93" t="e">
            <v>#N/A</v>
          </cell>
          <cell r="W93" t="e">
            <v>#N/A</v>
          </cell>
          <cell r="X93" t="e">
            <v>#N/A</v>
          </cell>
          <cell r="Y93" t="e">
            <v>#N/A</v>
          </cell>
          <cell r="Z93" t="e">
            <v>#N/A</v>
          </cell>
          <cell r="AA93" t="e">
            <v>#N/A</v>
          </cell>
          <cell r="AB93" t="e">
            <v>#N/A</v>
          </cell>
          <cell r="AC93" t="e">
            <v>#N/A</v>
          </cell>
          <cell r="AD93" t="e">
            <v>#N/A</v>
          </cell>
          <cell r="AE93" t="e">
            <v>#N/A</v>
          </cell>
          <cell r="AF93" t="e">
            <v>#N/A</v>
          </cell>
          <cell r="AG93" t="e">
            <v>#N/A</v>
          </cell>
          <cell r="AH93" t="e">
            <v>#N/A</v>
          </cell>
          <cell r="AI93" t="e">
            <v>#N/A</v>
          </cell>
          <cell r="AJ93" t="e">
            <v>#N/A</v>
          </cell>
          <cell r="AK93" t="e">
            <v>#N/A</v>
          </cell>
          <cell r="AL93" t="e">
            <v>#N/A</v>
          </cell>
          <cell r="AM93" t="e">
            <v>#N/A</v>
          </cell>
          <cell r="AN93" t="e">
            <v>#N/A</v>
          </cell>
          <cell r="AO93" t="e">
            <v>#N/A</v>
          </cell>
          <cell r="AP93" t="e">
            <v>#N/A</v>
          </cell>
          <cell r="AQ93" t="e">
            <v>#N/A</v>
          </cell>
          <cell r="AR93" t="e">
            <v>#N/A</v>
          </cell>
          <cell r="AS93" t="e">
            <v>#N/A</v>
          </cell>
          <cell r="AT93" t="e">
            <v>#N/A</v>
          </cell>
          <cell r="AU93" t="e">
            <v>#N/A</v>
          </cell>
          <cell r="AV93" t="e">
            <v>#N/A</v>
          </cell>
        </row>
        <row r="94">
          <cell r="H94" t="e">
            <v>#N/A</v>
          </cell>
          <cell r="I94" t="e">
            <v>#N/A</v>
          </cell>
          <cell r="J94" t="e">
            <v>#N/A</v>
          </cell>
          <cell r="K94" t="e">
            <v>#N/A</v>
          </cell>
          <cell r="L94" t="e">
            <v>#N/A</v>
          </cell>
          <cell r="M94" t="e">
            <v>#N/A</v>
          </cell>
          <cell r="N94" t="e">
            <v>#N/A</v>
          </cell>
          <cell r="O94" t="e">
            <v>#N/A</v>
          </cell>
          <cell r="P94" t="e">
            <v>#N/A</v>
          </cell>
          <cell r="Q94" t="e">
            <v>#N/A</v>
          </cell>
          <cell r="R94" t="e">
            <v>#N/A</v>
          </cell>
          <cell r="S94" t="e">
            <v>#N/A</v>
          </cell>
          <cell r="T94" t="e">
            <v>#N/A</v>
          </cell>
          <cell r="U94" t="e">
            <v>#N/A</v>
          </cell>
          <cell r="V94" t="e">
            <v>#N/A</v>
          </cell>
          <cell r="W94" t="e">
            <v>#N/A</v>
          </cell>
          <cell r="X94" t="e">
            <v>#N/A</v>
          </cell>
          <cell r="Y94" t="e">
            <v>#N/A</v>
          </cell>
          <cell r="Z94" t="e">
            <v>#N/A</v>
          </cell>
          <cell r="AA94" t="e">
            <v>#N/A</v>
          </cell>
          <cell r="AB94" t="e">
            <v>#N/A</v>
          </cell>
          <cell r="AC94" t="e">
            <v>#N/A</v>
          </cell>
          <cell r="AD94" t="e">
            <v>#N/A</v>
          </cell>
          <cell r="AE94" t="e">
            <v>#N/A</v>
          </cell>
          <cell r="AF94" t="e">
            <v>#N/A</v>
          </cell>
          <cell r="AG94" t="e">
            <v>#N/A</v>
          </cell>
          <cell r="AH94" t="e">
            <v>#N/A</v>
          </cell>
          <cell r="AI94" t="e">
            <v>#N/A</v>
          </cell>
          <cell r="AJ94" t="e">
            <v>#N/A</v>
          </cell>
          <cell r="AK94" t="e">
            <v>#N/A</v>
          </cell>
          <cell r="AL94" t="e">
            <v>#N/A</v>
          </cell>
          <cell r="AM94" t="e">
            <v>#N/A</v>
          </cell>
          <cell r="AN94" t="e">
            <v>#N/A</v>
          </cell>
          <cell r="AO94" t="e">
            <v>#N/A</v>
          </cell>
          <cell r="AP94" t="e">
            <v>#N/A</v>
          </cell>
          <cell r="AQ94" t="e">
            <v>#N/A</v>
          </cell>
          <cell r="AR94" t="e">
            <v>#N/A</v>
          </cell>
          <cell r="AS94" t="e">
            <v>#N/A</v>
          </cell>
          <cell r="AT94" t="e">
            <v>#N/A</v>
          </cell>
          <cell r="AU94" t="e">
            <v>#N/A</v>
          </cell>
          <cell r="AV94" t="e">
            <v>#N/A</v>
          </cell>
        </row>
        <row r="95">
          <cell r="H95" t="e">
            <v>#N/A</v>
          </cell>
          <cell r="I95" t="e">
            <v>#N/A</v>
          </cell>
          <cell r="J95" t="e">
            <v>#N/A</v>
          </cell>
          <cell r="K95" t="e">
            <v>#N/A</v>
          </cell>
          <cell r="L95" t="e">
            <v>#N/A</v>
          </cell>
          <cell r="M95" t="e">
            <v>#N/A</v>
          </cell>
          <cell r="N95" t="e">
            <v>#N/A</v>
          </cell>
          <cell r="O95" t="e">
            <v>#N/A</v>
          </cell>
          <cell r="P95" t="e">
            <v>#N/A</v>
          </cell>
          <cell r="Q95" t="e">
            <v>#N/A</v>
          </cell>
          <cell r="R95" t="e">
            <v>#N/A</v>
          </cell>
          <cell r="S95" t="e">
            <v>#N/A</v>
          </cell>
          <cell r="T95" t="e">
            <v>#N/A</v>
          </cell>
          <cell r="U95" t="e">
            <v>#N/A</v>
          </cell>
          <cell r="V95" t="e">
            <v>#N/A</v>
          </cell>
          <cell r="W95" t="e">
            <v>#N/A</v>
          </cell>
          <cell r="X95" t="e">
            <v>#N/A</v>
          </cell>
          <cell r="Y95" t="e">
            <v>#N/A</v>
          </cell>
          <cell r="Z95" t="e">
            <v>#N/A</v>
          </cell>
          <cell r="AA95" t="e">
            <v>#N/A</v>
          </cell>
          <cell r="AB95" t="e">
            <v>#N/A</v>
          </cell>
          <cell r="AC95" t="e">
            <v>#N/A</v>
          </cell>
          <cell r="AD95" t="e">
            <v>#N/A</v>
          </cell>
          <cell r="AE95" t="e">
            <v>#N/A</v>
          </cell>
          <cell r="AF95" t="e">
            <v>#N/A</v>
          </cell>
          <cell r="AG95" t="e">
            <v>#N/A</v>
          </cell>
          <cell r="AH95" t="e">
            <v>#N/A</v>
          </cell>
          <cell r="AI95" t="e">
            <v>#N/A</v>
          </cell>
          <cell r="AJ95" t="e">
            <v>#N/A</v>
          </cell>
          <cell r="AK95" t="e">
            <v>#N/A</v>
          </cell>
          <cell r="AL95" t="e">
            <v>#N/A</v>
          </cell>
          <cell r="AM95" t="e">
            <v>#N/A</v>
          </cell>
          <cell r="AN95" t="e">
            <v>#N/A</v>
          </cell>
          <cell r="AO95" t="e">
            <v>#N/A</v>
          </cell>
          <cell r="AP95" t="e">
            <v>#N/A</v>
          </cell>
          <cell r="AQ95" t="e">
            <v>#N/A</v>
          </cell>
          <cell r="AR95" t="e">
            <v>#N/A</v>
          </cell>
          <cell r="AS95" t="e">
            <v>#N/A</v>
          </cell>
          <cell r="AT95" t="e">
            <v>#N/A</v>
          </cell>
          <cell r="AU95" t="e">
            <v>#N/A</v>
          </cell>
          <cell r="AV95" t="e">
            <v>#N/A</v>
          </cell>
        </row>
        <row r="96">
          <cell r="H96" t="e">
            <v>#N/A</v>
          </cell>
          <cell r="I96" t="e">
            <v>#N/A</v>
          </cell>
          <cell r="J96" t="e">
            <v>#N/A</v>
          </cell>
          <cell r="K96" t="e">
            <v>#N/A</v>
          </cell>
          <cell r="L96" t="e">
            <v>#N/A</v>
          </cell>
          <cell r="M96" t="e">
            <v>#N/A</v>
          </cell>
          <cell r="N96" t="e">
            <v>#N/A</v>
          </cell>
          <cell r="O96" t="e">
            <v>#N/A</v>
          </cell>
          <cell r="P96" t="e">
            <v>#N/A</v>
          </cell>
          <cell r="Q96" t="e">
            <v>#N/A</v>
          </cell>
          <cell r="R96" t="e">
            <v>#N/A</v>
          </cell>
          <cell r="S96" t="e">
            <v>#N/A</v>
          </cell>
          <cell r="T96" t="e">
            <v>#N/A</v>
          </cell>
          <cell r="U96" t="e">
            <v>#N/A</v>
          </cell>
          <cell r="V96" t="e">
            <v>#N/A</v>
          </cell>
          <cell r="W96" t="e">
            <v>#N/A</v>
          </cell>
          <cell r="X96" t="e">
            <v>#N/A</v>
          </cell>
          <cell r="Y96" t="e">
            <v>#N/A</v>
          </cell>
          <cell r="Z96" t="e">
            <v>#N/A</v>
          </cell>
          <cell r="AA96" t="e">
            <v>#N/A</v>
          </cell>
          <cell r="AB96" t="e">
            <v>#N/A</v>
          </cell>
          <cell r="AC96" t="e">
            <v>#N/A</v>
          </cell>
          <cell r="AD96" t="e">
            <v>#N/A</v>
          </cell>
          <cell r="AE96" t="e">
            <v>#N/A</v>
          </cell>
          <cell r="AF96" t="e">
            <v>#N/A</v>
          </cell>
          <cell r="AG96" t="e">
            <v>#N/A</v>
          </cell>
          <cell r="AH96" t="e">
            <v>#N/A</v>
          </cell>
          <cell r="AI96" t="e">
            <v>#N/A</v>
          </cell>
          <cell r="AJ96" t="e">
            <v>#N/A</v>
          </cell>
          <cell r="AK96" t="e">
            <v>#N/A</v>
          </cell>
          <cell r="AL96" t="e">
            <v>#N/A</v>
          </cell>
          <cell r="AM96" t="e">
            <v>#N/A</v>
          </cell>
          <cell r="AN96" t="e">
            <v>#N/A</v>
          </cell>
          <cell r="AO96" t="e">
            <v>#N/A</v>
          </cell>
          <cell r="AP96" t="e">
            <v>#N/A</v>
          </cell>
          <cell r="AQ96" t="e">
            <v>#N/A</v>
          </cell>
          <cell r="AR96" t="e">
            <v>#N/A</v>
          </cell>
          <cell r="AS96" t="e">
            <v>#N/A</v>
          </cell>
          <cell r="AT96" t="e">
            <v>#N/A</v>
          </cell>
          <cell r="AU96" t="e">
            <v>#N/A</v>
          </cell>
          <cell r="AV96" t="e">
            <v>#N/A</v>
          </cell>
        </row>
        <row r="97">
          <cell r="H97" t="e">
            <v>#N/A</v>
          </cell>
          <cell r="I97" t="e">
            <v>#N/A</v>
          </cell>
          <cell r="J97" t="e">
            <v>#N/A</v>
          </cell>
          <cell r="K97" t="e">
            <v>#N/A</v>
          </cell>
          <cell r="L97" t="e">
            <v>#N/A</v>
          </cell>
          <cell r="M97" t="e">
            <v>#N/A</v>
          </cell>
          <cell r="N97" t="e">
            <v>#N/A</v>
          </cell>
          <cell r="O97" t="e">
            <v>#N/A</v>
          </cell>
          <cell r="P97" t="e">
            <v>#N/A</v>
          </cell>
          <cell r="Q97" t="e">
            <v>#N/A</v>
          </cell>
          <cell r="R97" t="e">
            <v>#N/A</v>
          </cell>
          <cell r="S97" t="e">
            <v>#N/A</v>
          </cell>
          <cell r="T97" t="e">
            <v>#N/A</v>
          </cell>
          <cell r="U97" t="e">
            <v>#N/A</v>
          </cell>
          <cell r="V97" t="e">
            <v>#N/A</v>
          </cell>
          <cell r="W97" t="e">
            <v>#N/A</v>
          </cell>
          <cell r="X97" t="e">
            <v>#N/A</v>
          </cell>
          <cell r="Y97" t="e">
            <v>#N/A</v>
          </cell>
          <cell r="Z97" t="e">
            <v>#N/A</v>
          </cell>
          <cell r="AA97" t="e">
            <v>#N/A</v>
          </cell>
          <cell r="AB97" t="e">
            <v>#N/A</v>
          </cell>
          <cell r="AC97" t="e">
            <v>#N/A</v>
          </cell>
          <cell r="AD97" t="e">
            <v>#N/A</v>
          </cell>
          <cell r="AE97" t="e">
            <v>#N/A</v>
          </cell>
          <cell r="AF97" t="e">
            <v>#N/A</v>
          </cell>
          <cell r="AG97" t="e">
            <v>#N/A</v>
          </cell>
          <cell r="AH97" t="e">
            <v>#N/A</v>
          </cell>
          <cell r="AI97" t="e">
            <v>#N/A</v>
          </cell>
          <cell r="AJ97" t="e">
            <v>#N/A</v>
          </cell>
          <cell r="AK97" t="e">
            <v>#N/A</v>
          </cell>
          <cell r="AL97" t="e">
            <v>#N/A</v>
          </cell>
          <cell r="AM97" t="e">
            <v>#N/A</v>
          </cell>
          <cell r="AN97" t="e">
            <v>#N/A</v>
          </cell>
          <cell r="AO97" t="e">
            <v>#N/A</v>
          </cell>
          <cell r="AP97" t="e">
            <v>#N/A</v>
          </cell>
          <cell r="AQ97" t="e">
            <v>#N/A</v>
          </cell>
          <cell r="AR97" t="e">
            <v>#N/A</v>
          </cell>
          <cell r="AS97" t="e">
            <v>#N/A</v>
          </cell>
          <cell r="AT97" t="e">
            <v>#N/A</v>
          </cell>
          <cell r="AU97" t="e">
            <v>#N/A</v>
          </cell>
          <cell r="AV97" t="e">
            <v>#N/A</v>
          </cell>
        </row>
        <row r="98">
          <cell r="H98" t="e">
            <v>#N/A</v>
          </cell>
          <cell r="I98" t="e">
            <v>#N/A</v>
          </cell>
          <cell r="J98" t="e">
            <v>#N/A</v>
          </cell>
          <cell r="K98" t="e">
            <v>#N/A</v>
          </cell>
          <cell r="L98" t="e">
            <v>#N/A</v>
          </cell>
          <cell r="M98" t="e">
            <v>#N/A</v>
          </cell>
          <cell r="N98" t="e">
            <v>#N/A</v>
          </cell>
          <cell r="O98" t="e">
            <v>#N/A</v>
          </cell>
          <cell r="P98" t="e">
            <v>#N/A</v>
          </cell>
          <cell r="Q98" t="e">
            <v>#N/A</v>
          </cell>
          <cell r="R98" t="e">
            <v>#N/A</v>
          </cell>
          <cell r="S98" t="e">
            <v>#N/A</v>
          </cell>
          <cell r="T98" t="e">
            <v>#N/A</v>
          </cell>
          <cell r="U98" t="e">
            <v>#N/A</v>
          </cell>
          <cell r="V98" t="e">
            <v>#N/A</v>
          </cell>
          <cell r="W98" t="e">
            <v>#N/A</v>
          </cell>
          <cell r="X98" t="e">
            <v>#N/A</v>
          </cell>
          <cell r="Y98" t="e">
            <v>#N/A</v>
          </cell>
          <cell r="Z98" t="e">
            <v>#N/A</v>
          </cell>
          <cell r="AA98" t="e">
            <v>#N/A</v>
          </cell>
          <cell r="AB98" t="e">
            <v>#N/A</v>
          </cell>
          <cell r="AC98" t="e">
            <v>#N/A</v>
          </cell>
          <cell r="AD98" t="e">
            <v>#N/A</v>
          </cell>
          <cell r="AE98" t="e">
            <v>#N/A</v>
          </cell>
          <cell r="AF98" t="e">
            <v>#N/A</v>
          </cell>
          <cell r="AG98" t="e">
            <v>#N/A</v>
          </cell>
          <cell r="AH98" t="e">
            <v>#N/A</v>
          </cell>
          <cell r="AI98" t="e">
            <v>#N/A</v>
          </cell>
          <cell r="AJ98" t="e">
            <v>#N/A</v>
          </cell>
          <cell r="AK98" t="e">
            <v>#N/A</v>
          </cell>
          <cell r="AL98" t="e">
            <v>#N/A</v>
          </cell>
          <cell r="AM98" t="e">
            <v>#N/A</v>
          </cell>
          <cell r="AN98" t="e">
            <v>#N/A</v>
          </cell>
          <cell r="AO98" t="e">
            <v>#N/A</v>
          </cell>
          <cell r="AP98" t="e">
            <v>#N/A</v>
          </cell>
          <cell r="AQ98" t="e">
            <v>#N/A</v>
          </cell>
          <cell r="AR98" t="e">
            <v>#N/A</v>
          </cell>
          <cell r="AS98" t="e">
            <v>#N/A</v>
          </cell>
          <cell r="AT98" t="e">
            <v>#N/A</v>
          </cell>
          <cell r="AU98" t="e">
            <v>#N/A</v>
          </cell>
          <cell r="AV98" t="e">
            <v>#N/A</v>
          </cell>
        </row>
      </sheetData>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J25" sqref="J25"/>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D20" sqref="D20"/>
    </sheetView>
  </sheetViews>
  <sheetFormatPr defaultRowHeight="15" x14ac:dyDescent="0.25"/>
  <sheetData/>
  <pageMargins left="0.7" right="0.7" top="0.75" bottom="0.75" header="0.3" footer="0.3"/>
  <pageSetup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6"/>
  <sheetViews>
    <sheetView zoomScale="124" zoomScaleNormal="124" workbookViewId="0">
      <selection activeCell="A3" sqref="A3"/>
    </sheetView>
  </sheetViews>
  <sheetFormatPr defaultRowHeight="15" x14ac:dyDescent="0.25"/>
  <cols>
    <col min="1" max="1" width="17.28515625" style="20" bestFit="1" customWidth="1"/>
    <col min="2" max="2" width="10.42578125" style="20" bestFit="1" customWidth="1"/>
    <col min="3" max="16384" width="9.140625" style="20"/>
  </cols>
  <sheetData>
    <row r="1" spans="1:20" x14ac:dyDescent="0.25">
      <c r="A1" s="20" t="s">
        <v>473</v>
      </c>
      <c r="B1" s="20">
        <v>31.88</v>
      </c>
      <c r="C1" s="20">
        <v>37.520000000000003</v>
      </c>
      <c r="D1" s="20">
        <v>14.5</v>
      </c>
      <c r="E1" s="20">
        <v>14.7</v>
      </c>
      <c r="F1" s="20">
        <v>18.54</v>
      </c>
      <c r="G1" s="20">
        <v>12.9</v>
      </c>
      <c r="H1" s="20">
        <v>7.98</v>
      </c>
      <c r="I1" s="20">
        <v>30.75</v>
      </c>
      <c r="J1" s="20">
        <v>9.3000000000000007</v>
      </c>
      <c r="K1" s="20">
        <v>17.05</v>
      </c>
      <c r="L1" s="20">
        <v>28.1</v>
      </c>
      <c r="M1" s="20">
        <v>7.3</v>
      </c>
      <c r="N1" s="20">
        <v>3.82</v>
      </c>
      <c r="O1" s="20">
        <v>11.97</v>
      </c>
      <c r="P1" s="20">
        <v>2.2200000000000002</v>
      </c>
      <c r="Q1" s="20">
        <v>19.7</v>
      </c>
      <c r="R1" s="20">
        <v>20.22</v>
      </c>
      <c r="S1" s="20">
        <v>45.5</v>
      </c>
      <c r="T1" s="20">
        <v>30.79</v>
      </c>
    </row>
    <row r="2" spans="1:20" x14ac:dyDescent="0.25">
      <c r="B2" s="20" t="s">
        <v>0</v>
      </c>
      <c r="C2" s="20" t="s">
        <v>1</v>
      </c>
      <c r="D2" s="20" t="s">
        <v>2</v>
      </c>
      <c r="E2" s="20" t="s">
        <v>3</v>
      </c>
      <c r="F2" s="20" t="s">
        <v>4</v>
      </c>
      <c r="G2" s="20" t="s">
        <v>5</v>
      </c>
      <c r="H2" s="20" t="s">
        <v>6</v>
      </c>
      <c r="I2" s="20" t="s">
        <v>7</v>
      </c>
      <c r="J2" s="20" t="s">
        <v>237</v>
      </c>
      <c r="K2" s="20" t="s">
        <v>9</v>
      </c>
      <c r="L2" s="20" t="s">
        <v>10</v>
      </c>
      <c r="M2" s="20" t="s">
        <v>11</v>
      </c>
      <c r="N2" s="20" t="s">
        <v>12</v>
      </c>
      <c r="O2" s="20" t="s">
        <v>13</v>
      </c>
      <c r="P2" s="20" t="s">
        <v>14</v>
      </c>
      <c r="Q2" s="20" t="s">
        <v>15</v>
      </c>
      <c r="R2" s="20" t="s">
        <v>16</v>
      </c>
      <c r="S2" s="20" t="s">
        <v>17</v>
      </c>
      <c r="T2" s="20" t="s">
        <v>18</v>
      </c>
    </row>
    <row r="3" spans="1:20" x14ac:dyDescent="0.25">
      <c r="A3" s="20">
        <v>0</v>
      </c>
      <c r="B3" s="20">
        <v>-7.9378007498240893E-2</v>
      </c>
      <c r="C3" s="20">
        <v>-0.208070299165272</v>
      </c>
      <c r="D3" s="20">
        <v>-0.20992575027389901</v>
      </c>
      <c r="E3" s="20">
        <v>-8.3929449306417006E-2</v>
      </c>
      <c r="F3" s="20">
        <v>-5.0746968657877603E-2</v>
      </c>
      <c r="G3" s="20">
        <v>-0.20596588985359601</v>
      </c>
      <c r="H3" s="20">
        <v>-6.9474788194488504E-2</v>
      </c>
      <c r="I3" s="20">
        <v>-9.2867327230876395E-4</v>
      </c>
      <c r="J3" s="20">
        <v>-0.37580392643160698</v>
      </c>
      <c r="K3" s="20">
        <v>-9.7902622867812206E-2</v>
      </c>
      <c r="L3" s="20">
        <v>7.9807603902705401E-2</v>
      </c>
      <c r="M3" s="20">
        <v>-0.56732431967158103</v>
      </c>
      <c r="N3" s="20">
        <v>-5.0880903431782896E-3</v>
      </c>
      <c r="O3" s="20">
        <v>0.309611661855767</v>
      </c>
      <c r="P3" s="20">
        <v>-6.4266451051692403E-2</v>
      </c>
      <c r="Q3" s="20">
        <v>-7.4253711359229799E-2</v>
      </c>
      <c r="R3" s="20">
        <v>-0.10462456207749</v>
      </c>
      <c r="S3" s="20">
        <v>0.17267218367229001</v>
      </c>
      <c r="T3" s="20">
        <v>-0.45211446948101403</v>
      </c>
    </row>
    <row r="4" spans="1:20" x14ac:dyDescent="0.25">
      <c r="A4" s="20">
        <f>+A3+1</f>
        <v>1</v>
      </c>
      <c r="B4" s="20">
        <v>-1.9589470805712599E-2</v>
      </c>
      <c r="C4" s="20">
        <v>-0.33480402765481498</v>
      </c>
      <c r="D4" s="20">
        <v>-0.23936150914093099</v>
      </c>
      <c r="E4" s="20">
        <v>-0.223240762559203</v>
      </c>
      <c r="F4" s="20">
        <v>-0.149139583499867</v>
      </c>
      <c r="G4" s="20">
        <v>-0.27929630022032098</v>
      </c>
      <c r="H4" s="20">
        <v>-0.12694996376381801</v>
      </c>
      <c r="I4" s="20">
        <v>-3.1584245088435201E-2</v>
      </c>
      <c r="J4" s="20">
        <v>-0.27624482243373399</v>
      </c>
      <c r="K4" s="20">
        <v>-0.17871489047563599</v>
      </c>
      <c r="L4" s="20">
        <v>0.35839067411332398</v>
      </c>
      <c r="M4" s="20">
        <v>-0.17939899223747699</v>
      </c>
      <c r="N4" s="20">
        <v>-2.30102771017789E-2</v>
      </c>
      <c r="O4" s="20">
        <v>0.335582261006102</v>
      </c>
      <c r="P4" s="20">
        <v>-0.21511687087426701</v>
      </c>
      <c r="Q4" s="20">
        <v>-5.6067186628122399E-2</v>
      </c>
      <c r="R4" s="20">
        <v>-0.20534604808592699</v>
      </c>
      <c r="S4" s="20">
        <v>-0.39770738183599003</v>
      </c>
      <c r="T4" s="20">
        <v>-0.57279697956486997</v>
      </c>
    </row>
    <row r="5" spans="1:20" x14ac:dyDescent="0.25">
      <c r="A5" s="20">
        <f t="shared" ref="A5:A13" si="0">+A4+1</f>
        <v>2</v>
      </c>
      <c r="B5" s="20">
        <v>-6.8185055857721303E-3</v>
      </c>
      <c r="C5" s="20">
        <v>-0.33151230962524297</v>
      </c>
      <c r="D5" s="20">
        <v>-0.23838314301605701</v>
      </c>
      <c r="E5" s="20">
        <v>-0.25111016649211798</v>
      </c>
      <c r="F5" s="20">
        <v>-0.11594355714004601</v>
      </c>
      <c r="G5" s="20">
        <v>-0.21115093830297099</v>
      </c>
      <c r="H5" s="20">
        <v>-0.17522917928527801</v>
      </c>
      <c r="I5" s="20">
        <v>1.46842719766228E-2</v>
      </c>
      <c r="J5" s="20">
        <v>-0.26898048038425598</v>
      </c>
      <c r="K5" s="20">
        <v>-0.20025999347252901</v>
      </c>
      <c r="L5" s="20">
        <v>0.39770933979773199</v>
      </c>
      <c r="M5" s="20">
        <v>-0.10257237968306999</v>
      </c>
      <c r="N5" s="20">
        <v>-2.8660919476928601E-2</v>
      </c>
      <c r="O5" s="20">
        <v>0.32552642843445201</v>
      </c>
      <c r="P5" s="20">
        <v>-0.16744987102481401</v>
      </c>
      <c r="Q5" s="20">
        <v>-5.18046769359976E-2</v>
      </c>
      <c r="R5" s="20">
        <v>-0.172686097606744</v>
      </c>
      <c r="S5" s="20">
        <v>-0.485952011015093</v>
      </c>
      <c r="T5" s="20">
        <v>-0.57679593142692898</v>
      </c>
    </row>
    <row r="6" spans="1:20" x14ac:dyDescent="0.25">
      <c r="A6" s="20">
        <f t="shared" si="0"/>
        <v>3</v>
      </c>
      <c r="B6" s="20">
        <v>-3.8611456025864502E-3</v>
      </c>
      <c r="C6" s="20">
        <v>-0.32115151634024303</v>
      </c>
      <c r="D6" s="20">
        <v>-0.20653259623186301</v>
      </c>
      <c r="E6" s="20">
        <v>-0.23138217819162299</v>
      </c>
      <c r="F6" s="20">
        <v>-1.8257687760284701E-2</v>
      </c>
      <c r="G6" s="20">
        <v>-0.14271309496794701</v>
      </c>
      <c r="H6" s="20">
        <v>-0.158756665034188</v>
      </c>
      <c r="I6" s="20">
        <v>0.14464766959202699</v>
      </c>
      <c r="J6" s="20">
        <v>-0.26426917166184899</v>
      </c>
      <c r="K6" s="20">
        <v>-0.191184429303522</v>
      </c>
      <c r="L6" s="20">
        <v>0.34413026638677702</v>
      </c>
      <c r="M6" s="20">
        <v>-6.8647769426376404E-2</v>
      </c>
      <c r="N6" s="20">
        <v>-2.9091641699191699E-2</v>
      </c>
      <c r="O6" s="20">
        <v>0.304813582550851</v>
      </c>
      <c r="P6" s="20">
        <v>-0.16802191515343401</v>
      </c>
      <c r="Q6" s="20">
        <v>-5.0569204879008303E-2</v>
      </c>
      <c r="R6" s="20">
        <v>-9.2901864609740703E-2</v>
      </c>
      <c r="S6" s="20">
        <v>-0.45470022344891903</v>
      </c>
      <c r="T6" s="20">
        <v>-0.56083217224414195</v>
      </c>
    </row>
    <row r="7" spans="1:20" x14ac:dyDescent="0.25">
      <c r="A7" s="20">
        <f t="shared" si="0"/>
        <v>4</v>
      </c>
      <c r="B7" s="20">
        <v>-2.9775175993440399E-3</v>
      </c>
      <c r="C7" s="20">
        <v>-0.31071903860391897</v>
      </c>
      <c r="D7" s="20">
        <v>-0.166176796404954</v>
      </c>
      <c r="E7" s="20">
        <v>-0.158895248058192</v>
      </c>
      <c r="F7" s="20">
        <v>6.1698765623785401E-2</v>
      </c>
      <c r="G7" s="20">
        <v>-7.7177307002256806E-2</v>
      </c>
      <c r="H7" s="20">
        <v>-0.10941420438978</v>
      </c>
      <c r="I7" s="20">
        <v>0.18198094186041999</v>
      </c>
      <c r="J7" s="20">
        <v>-0.25970427684512098</v>
      </c>
      <c r="K7" s="20">
        <v>-0.16825075988150401</v>
      </c>
      <c r="L7" s="20">
        <v>0.26620919751710698</v>
      </c>
      <c r="M7" s="20">
        <v>-4.7150112553826902E-2</v>
      </c>
      <c r="N7" s="20">
        <v>-2.7426478703116E-2</v>
      </c>
      <c r="O7" s="20">
        <v>0.28190658359375897</v>
      </c>
      <c r="P7" s="20">
        <v>-0.14363293616608699</v>
      </c>
      <c r="Q7" s="20">
        <v>-4.9993689869964601E-2</v>
      </c>
      <c r="R7" s="20">
        <v>-1.26725077182651E-2</v>
      </c>
      <c r="S7" s="20">
        <v>-0.39945191028521898</v>
      </c>
      <c r="T7" s="20">
        <v>-0.54193349948791503</v>
      </c>
    </row>
    <row r="8" spans="1:20" x14ac:dyDescent="0.25">
      <c r="A8" s="20">
        <f t="shared" si="0"/>
        <v>5</v>
      </c>
      <c r="B8" s="20">
        <v>-2.5546287542882102E-3</v>
      </c>
      <c r="C8" s="20">
        <v>-0.30060294305165502</v>
      </c>
      <c r="D8" s="20">
        <v>-0.13180339768077801</v>
      </c>
      <c r="E8" s="20">
        <v>-6.5229340977553105E-2</v>
      </c>
      <c r="F8" s="20">
        <v>0.100877045050992</v>
      </c>
      <c r="G8" s="20">
        <v>-3.0379793358411299E-2</v>
      </c>
      <c r="H8" s="20">
        <v>-7.5643734319081599E-2</v>
      </c>
      <c r="I8" s="20">
        <v>0.148900633306809</v>
      </c>
      <c r="J8" s="20">
        <v>-0.25521994734758602</v>
      </c>
      <c r="K8" s="20">
        <v>-0.140873420730842</v>
      </c>
      <c r="L8" s="20">
        <v>0.19279120098652699</v>
      </c>
      <c r="M8" s="20">
        <v>-3.2509035238087E-2</v>
      </c>
      <c r="N8" s="20">
        <v>-2.5035778540033301E-2</v>
      </c>
      <c r="O8" s="20">
        <v>0.25955499477292399</v>
      </c>
      <c r="P8" s="20">
        <v>-0.12151891588099301</v>
      </c>
      <c r="Q8" s="20">
        <v>-4.95639314019291E-2</v>
      </c>
      <c r="R8" s="20">
        <v>3.8450259013702102E-2</v>
      </c>
      <c r="S8" s="20">
        <v>-0.34456611145319299</v>
      </c>
      <c r="T8" s="20">
        <v>-0.52308094999076904</v>
      </c>
    </row>
    <row r="9" spans="1:20" x14ac:dyDescent="0.25">
      <c r="A9" s="20">
        <f t="shared" si="0"/>
        <v>6</v>
      </c>
      <c r="B9" s="20">
        <v>-2.25384181749142E-3</v>
      </c>
      <c r="C9" s="20">
        <v>-0.29081491461290498</v>
      </c>
      <c r="D9" s="20">
        <v>-0.108867636612068</v>
      </c>
      <c r="E9" s="20">
        <v>2.8774658334785E-2</v>
      </c>
      <c r="F9" s="20">
        <v>9.63077272007829E-2</v>
      </c>
      <c r="G9" s="20">
        <v>2.13446144934734E-3</v>
      </c>
      <c r="H9" s="20">
        <v>-5.7208613553392802E-2</v>
      </c>
      <c r="I9" s="20">
        <v>0.176191822313922</v>
      </c>
      <c r="J9" s="20">
        <v>-0.25081309494860599</v>
      </c>
      <c r="K9" s="20">
        <v>-0.11401559821709099</v>
      </c>
      <c r="L9" s="20">
        <v>0.133501315995701</v>
      </c>
      <c r="M9" s="20">
        <v>-2.2426807795615001E-2</v>
      </c>
      <c r="N9" s="20">
        <v>-2.2508409048669499E-2</v>
      </c>
      <c r="O9" s="20">
        <v>0.23858362347532699</v>
      </c>
      <c r="P9" s="20">
        <v>-9.5812032620617493E-2</v>
      </c>
      <c r="Q9" s="20">
        <v>-4.9168215146742897E-2</v>
      </c>
      <c r="R9" s="20">
        <v>5.4730672775168403E-2</v>
      </c>
      <c r="S9" s="20">
        <v>-0.295570119317974</v>
      </c>
      <c r="T9" s="20">
        <v>-0.50478025299719098</v>
      </c>
    </row>
    <row r="10" spans="1:20" x14ac:dyDescent="0.25">
      <c r="A10" s="20">
        <f t="shared" si="0"/>
        <v>7</v>
      </c>
      <c r="B10" s="20">
        <v>-2.0018519757831498E-3</v>
      </c>
      <c r="C10" s="20">
        <v>-0.281345524156347</v>
      </c>
      <c r="D10" s="20">
        <v>-9.5916116812972199E-2</v>
      </c>
      <c r="E10" s="20">
        <v>0.102331424061732</v>
      </c>
      <c r="F10" s="20">
        <v>5.3405156735282698E-2</v>
      </c>
      <c r="G10" s="20">
        <v>2.2675379800485899E-2</v>
      </c>
      <c r="H10" s="20">
        <v>-4.58271826248033E-2</v>
      </c>
      <c r="I10" s="20">
        <v>0.20581470426729401</v>
      </c>
      <c r="J10" s="20">
        <v>-0.24648233637498901</v>
      </c>
      <c r="K10" s="20">
        <v>-9.0015896175836205E-2</v>
      </c>
      <c r="L10" s="20">
        <v>8.9400641202220799E-2</v>
      </c>
      <c r="M10" s="20">
        <v>-1.5472693922192899E-2</v>
      </c>
      <c r="N10" s="20">
        <v>-2.0086368831110601E-2</v>
      </c>
      <c r="O10" s="20">
        <v>0.219174328270511</v>
      </c>
      <c r="P10" s="20">
        <v>-7.08985263936278E-2</v>
      </c>
      <c r="Q10" s="20">
        <v>-4.8782255713372497E-2</v>
      </c>
      <c r="R10" s="20">
        <v>4.53030171938857E-2</v>
      </c>
      <c r="S10" s="20">
        <v>-0.253103682775836</v>
      </c>
      <c r="T10" s="20">
        <v>-0.48710150644689998</v>
      </c>
    </row>
    <row r="11" spans="1:20" x14ac:dyDescent="0.25">
      <c r="A11" s="20">
        <f t="shared" si="0"/>
        <v>8</v>
      </c>
      <c r="B11" s="20">
        <v>-1.78084272400509E-3</v>
      </c>
      <c r="C11" s="20">
        <v>-0.27218446775949601</v>
      </c>
      <c r="D11" s="20">
        <v>-8.8629839398012097E-2</v>
      </c>
      <c r="E11" s="20">
        <v>0.14382410504221399</v>
      </c>
      <c r="F11" s="20">
        <v>-7.38155673085957E-3</v>
      </c>
      <c r="G11" s="20">
        <v>3.5217890245698102E-2</v>
      </c>
      <c r="H11" s="20">
        <v>-4.2085107086516901E-2</v>
      </c>
      <c r="I11" s="20">
        <v>0.15819115829675101</v>
      </c>
      <c r="J11" s="20">
        <v>-0.24222635650500501</v>
      </c>
      <c r="K11" s="20">
        <v>-6.9722472076329603E-2</v>
      </c>
      <c r="L11" s="20">
        <v>5.8284181022298799E-2</v>
      </c>
      <c r="M11" s="20">
        <v>-1.06750395943877E-2</v>
      </c>
      <c r="N11" s="20">
        <v>-1.78589173063191E-2</v>
      </c>
      <c r="O11" s="20">
        <v>0.20129925604457899</v>
      </c>
      <c r="P11" s="20">
        <v>-4.7309289736330001E-2</v>
      </c>
      <c r="Q11" s="20">
        <v>-4.8400759331181903E-2</v>
      </c>
      <c r="R11" s="20">
        <v>2.4537781632460499E-2</v>
      </c>
      <c r="S11" s="20">
        <v>-0.21662213992476301</v>
      </c>
      <c r="T11" s="20">
        <v>-0.47003868673006999</v>
      </c>
    </row>
    <row r="12" spans="1:20" x14ac:dyDescent="0.25">
      <c r="A12" s="20">
        <f t="shared" si="0"/>
        <v>9</v>
      </c>
      <c r="B12" s="20">
        <v>-1.58481827561507E-3</v>
      </c>
      <c r="C12" s="20">
        <v>-0.26332170964800899</v>
      </c>
      <c r="D12" s="20">
        <v>-8.30120432949705E-2</v>
      </c>
      <c r="E12" s="20">
        <v>0.14975810752879101</v>
      </c>
      <c r="F12" s="20">
        <v>-5.80840008437946E-2</v>
      </c>
      <c r="G12" s="20">
        <v>4.2411291945503901E-2</v>
      </c>
      <c r="H12" s="20">
        <v>-4.24010086357526E-2</v>
      </c>
      <c r="I12" s="20">
        <v>0.126941457263024</v>
      </c>
      <c r="J12" s="20">
        <v>-0.238043864111397</v>
      </c>
      <c r="K12" s="20">
        <v>-5.3183689422779297E-2</v>
      </c>
      <c r="L12" s="20">
        <v>3.71458484048642E-2</v>
      </c>
      <c r="M12" s="20">
        <v>-7.3650176471085202E-3</v>
      </c>
      <c r="N12" s="20">
        <v>-1.5849149082063502E-2</v>
      </c>
      <c r="O12" s="20">
        <v>0.18486686105143699</v>
      </c>
      <c r="P12" s="20">
        <v>-2.6307436642925602E-2</v>
      </c>
      <c r="Q12" s="20">
        <v>-4.8022557768533099E-2</v>
      </c>
      <c r="R12" s="20">
        <v>4.6207721094666298E-3</v>
      </c>
      <c r="S12" s="20">
        <v>-0.185367835974939</v>
      </c>
      <c r="T12" s="20">
        <v>-0.45357299614036001</v>
      </c>
    </row>
    <row r="13" spans="1:20" x14ac:dyDescent="0.25">
      <c r="A13" s="20">
        <f t="shared" si="0"/>
        <v>10</v>
      </c>
      <c r="B13" s="20">
        <v>-1.4104926848940299E-3</v>
      </c>
      <c r="C13" s="20">
        <v>-0.25474753698852398</v>
      </c>
      <c r="D13" s="20">
        <v>-7.6836887174124305E-2</v>
      </c>
      <c r="E13" s="20">
        <v>0.12476850893469001</v>
      </c>
      <c r="F13" s="20">
        <v>-7.8184080055676702E-2</v>
      </c>
      <c r="G13" s="20">
        <v>4.6312819352960603E-2</v>
      </c>
      <c r="H13" s="20">
        <v>-4.1806791143206998E-2</v>
      </c>
      <c r="I13" s="20">
        <v>0.16179322349990199</v>
      </c>
      <c r="J13" s="20">
        <v>-0.23393359029416799</v>
      </c>
      <c r="K13" s="20">
        <v>-4.0058230954495497E-2</v>
      </c>
      <c r="L13" s="20">
        <v>2.3202992225838E-2</v>
      </c>
      <c r="M13" s="20">
        <v>-5.0813393063361603E-3</v>
      </c>
      <c r="N13" s="20">
        <v>-1.40524796099506E-2</v>
      </c>
      <c r="O13" s="20">
        <v>0.169770741865787</v>
      </c>
      <c r="P13" s="20">
        <v>-8.4321789428999597E-3</v>
      </c>
      <c r="Q13" s="20">
        <v>-4.7647379094016999E-2</v>
      </c>
      <c r="R13" s="20">
        <v>-7.8386226266831602E-3</v>
      </c>
      <c r="S13" s="20">
        <v>-0.15861461141755201</v>
      </c>
      <c r="T13" s="20">
        <v>-0.43768400658303702</v>
      </c>
    </row>
    <row r="15" spans="1:20" x14ac:dyDescent="0.25">
      <c r="B15" s="20" t="str">
        <f>A1</f>
        <v>RegulatoryQuality</v>
      </c>
    </row>
    <row r="16" spans="1:20" x14ac:dyDescent="0.25">
      <c r="A16" s="20">
        <f>A3</f>
        <v>0</v>
      </c>
      <c r="B16" s="20">
        <f>SLOPE(B3:T3,$B$1:$T$1)</f>
        <v>3.1644118571700556E-3</v>
      </c>
    </row>
    <row r="17" spans="1:2" x14ac:dyDescent="0.25">
      <c r="A17" s="20">
        <f t="shared" ref="A17:A26" si="1">A4</f>
        <v>1</v>
      </c>
      <c r="B17" s="20">
        <f t="shared" ref="B17:B26" si="2">SLOPE(B4:T4,$B$1:$T$1)</f>
        <v>-3.3731595251887216E-3</v>
      </c>
    </row>
    <row r="18" spans="1:2" x14ac:dyDescent="0.25">
      <c r="A18" s="20">
        <f t="shared" si="1"/>
        <v>2</v>
      </c>
      <c r="B18" s="20">
        <f t="shared" si="2"/>
        <v>-4.3875385981927278E-3</v>
      </c>
    </row>
    <row r="19" spans="1:2" x14ac:dyDescent="0.25">
      <c r="A19" s="20">
        <f t="shared" si="1"/>
        <v>3</v>
      </c>
      <c r="B19" s="20">
        <f t="shared" si="2"/>
        <v>-3.9513483772647094E-3</v>
      </c>
    </row>
    <row r="20" spans="1:2" x14ac:dyDescent="0.25">
      <c r="A20" s="20">
        <f t="shared" si="1"/>
        <v>4</v>
      </c>
      <c r="B20" s="20">
        <f t="shared" si="2"/>
        <v>-4.132100873443071E-3</v>
      </c>
    </row>
    <row r="21" spans="1:2" x14ac:dyDescent="0.25">
      <c r="A21" s="20">
        <f t="shared" si="1"/>
        <v>5</v>
      </c>
      <c r="B21" s="20">
        <f t="shared" si="2"/>
        <v>-4.4985024862819337E-3</v>
      </c>
    </row>
    <row r="22" spans="1:2" x14ac:dyDescent="0.25">
      <c r="A22" s="20">
        <f t="shared" si="1"/>
        <v>6</v>
      </c>
      <c r="B22" s="20">
        <f t="shared" si="2"/>
        <v>-4.4967686791330353E-3</v>
      </c>
    </row>
    <row r="23" spans="1:2" x14ac:dyDescent="0.25">
      <c r="A23" s="20">
        <f t="shared" si="1"/>
        <v>7</v>
      </c>
      <c r="B23" s="20">
        <f t="shared" si="2"/>
        <v>-4.3715438011410835E-3</v>
      </c>
    </row>
    <row r="24" spans="1:2" x14ac:dyDescent="0.25">
      <c r="A24" s="20">
        <f t="shared" si="1"/>
        <v>8</v>
      </c>
      <c r="B24" s="20">
        <f t="shared" si="2"/>
        <v>-4.4769103022655726E-3</v>
      </c>
    </row>
    <row r="25" spans="1:2" x14ac:dyDescent="0.25">
      <c r="A25" s="20">
        <f t="shared" si="1"/>
        <v>9</v>
      </c>
      <c r="B25" s="20">
        <f t="shared" si="2"/>
        <v>-4.4137997447725149E-3</v>
      </c>
    </row>
    <row r="26" spans="1:2" x14ac:dyDescent="0.25">
      <c r="A26" s="20">
        <f t="shared" si="1"/>
        <v>10</v>
      </c>
      <c r="B26" s="20">
        <f t="shared" si="2"/>
        <v>-4.0005249403317041E-3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6"/>
  <sheetViews>
    <sheetView topLeftCell="G1" zoomScale="124" zoomScaleNormal="124" workbookViewId="0">
      <selection activeCell="V3" sqref="V3"/>
    </sheetView>
  </sheetViews>
  <sheetFormatPr defaultRowHeight="15" x14ac:dyDescent="0.25"/>
  <cols>
    <col min="1" max="1" width="17.28515625" style="19" bestFit="1" customWidth="1"/>
    <col min="2" max="2" width="10.42578125" style="19" bestFit="1" customWidth="1"/>
    <col min="3" max="16384" width="9.140625" style="19"/>
  </cols>
  <sheetData>
    <row r="1" spans="1:22" x14ac:dyDescent="0.25">
      <c r="A1" s="19" t="s">
        <v>473</v>
      </c>
      <c r="B1" s="19">
        <f>INDEX(migrant!$BJ$5:$BJ$251, MATCH( B2, migrant!$A$5:$A$252, 0 ) )</f>
        <v>28.218409691562499</v>
      </c>
      <c r="C1" s="20">
        <f>INDEX(migrant!$BJ$5:$BJ$251, MATCH( C2, migrant!$A$5:$A$252, 0 ) )</f>
        <v>21.801663648342998</v>
      </c>
      <c r="D1" s="20">
        <f>INDEX(migrant!$BJ$5:$BJ$251, MATCH( D2, migrant!$A$5:$A$252, 0 ) )</f>
        <v>5.7396832572690197</v>
      </c>
      <c r="E1" s="20">
        <f>INDEX(migrant!$BJ$5:$BJ$251, MATCH( E2, migrant!$A$5:$A$252, 0 ) )</f>
        <v>12.0884793768866</v>
      </c>
      <c r="F1" s="20">
        <f>INDEX(migrant!$BJ$5:$BJ$251, MATCH( F2, migrant!$A$5:$A$252, 0 ) )</f>
        <v>14.879051295323301</v>
      </c>
      <c r="G1" s="20">
        <f>INDEX(migrant!$BJ$5:$BJ$251, MATCH( G2, migrant!$A$5:$A$252, 0 ) )</f>
        <v>15.9169365666588</v>
      </c>
      <c r="H1" s="20">
        <f>INDEX(migrant!$BJ$5:$BJ$251, MATCH( H2, migrant!$A$5:$A$252, 0 ) )</f>
        <v>9.6807677420956999</v>
      </c>
      <c r="I1" s="20">
        <f>INDEX(migrant!$BJ$5:$BJ$251, MATCH( I2, migrant!$A$5:$A$252, 0 ) )</f>
        <v>1.61477505702794</v>
      </c>
      <c r="J1" s="20">
        <f>INDEX(migrant!$BJ$5:$BJ$251, MATCH( J2, migrant!$A$5:$A$252, 0 ) )</f>
        <v>2.6391593543642902</v>
      </c>
      <c r="K1" s="20">
        <f>INDEX(migrant!$BJ$5:$BJ$251, MATCH( K2, migrant!$A$5:$A$252, 0 ) )</f>
        <v>11.6956827411211</v>
      </c>
      <c r="L1" s="20">
        <f>INDEX(migrant!$BJ$5:$BJ$251, MATCH( L2, migrant!$A$5:$A$252, 0 ) )</f>
        <v>22.959700352830001</v>
      </c>
      <c r="M1" s="20">
        <f>INDEX(migrant!$BJ$5:$BJ$251, MATCH( M2, migrant!$A$5:$A$252, 0 ) )</f>
        <v>14.235611163916399</v>
      </c>
      <c r="N1" s="20">
        <f>INDEX(migrant!$BJ$5:$BJ$251, MATCH( N2, migrant!$A$5:$A$252, 0 ) )</f>
        <v>8.0895935893659008</v>
      </c>
      <c r="O1" s="20"/>
      <c r="P1" s="20">
        <f>INDEX(migrant!$BJ$5:$BJ$251, MATCH( P2, migrant!$A$5:$A$252, 0 ) )</f>
        <v>12.690237191825901</v>
      </c>
      <c r="Q1" s="20">
        <f>INDEX(migrant!$BJ$5:$BJ$251, MATCH( Q2, migrant!$A$5:$A$252, 0 ) )</f>
        <v>16.767558750380601</v>
      </c>
      <c r="R1" s="20">
        <f>INDEX(migrant!$BJ$5:$BJ$251, MATCH( R2, migrant!$A$5:$A$252, 0 ) )</f>
        <v>29.3866855419963</v>
      </c>
      <c r="S1" s="20">
        <f>INDEX(migrant!$BJ$5:$BJ$251, MATCH( S2, migrant!$A$5:$A$252, 0 ) )</f>
        <v>13.200978246274</v>
      </c>
      <c r="T1" s="20">
        <f>INDEX(migrant!$BJ$5:$BJ$251, MATCH( T2, migrant!$A$5:$A$252, 0 ) )</f>
        <v>14.4906535240608</v>
      </c>
    </row>
    <row r="2" spans="1:22" x14ac:dyDescent="0.25">
      <c r="B2" s="20" t="s">
        <v>0</v>
      </c>
      <c r="C2" s="20" t="s">
        <v>1</v>
      </c>
      <c r="D2" s="20" t="s">
        <v>2</v>
      </c>
      <c r="E2" s="20" t="s">
        <v>3</v>
      </c>
      <c r="F2" s="20" t="s">
        <v>4</v>
      </c>
      <c r="G2" s="20" t="s">
        <v>5</v>
      </c>
      <c r="H2" s="20" t="s">
        <v>6</v>
      </c>
      <c r="I2" s="20" t="s">
        <v>7</v>
      </c>
      <c r="J2" s="20" t="s">
        <v>237</v>
      </c>
      <c r="K2" s="20" t="s">
        <v>9</v>
      </c>
      <c r="L2" s="20" t="s">
        <v>10</v>
      </c>
      <c r="M2" s="20" t="s">
        <v>11</v>
      </c>
      <c r="N2" s="20" t="s">
        <v>12</v>
      </c>
      <c r="O2" s="20" t="s">
        <v>13</v>
      </c>
      <c r="P2" s="20" t="s">
        <v>14</v>
      </c>
      <c r="Q2" s="20" t="s">
        <v>15</v>
      </c>
      <c r="R2" s="20" t="s">
        <v>16</v>
      </c>
      <c r="S2" s="20" t="s">
        <v>17</v>
      </c>
      <c r="T2" s="20" t="s">
        <v>18</v>
      </c>
    </row>
    <row r="3" spans="1:22" x14ac:dyDescent="0.25">
      <c r="A3" s="19">
        <v>0</v>
      </c>
      <c r="B3" s="20">
        <v>-7.9378007498240893E-2</v>
      </c>
      <c r="C3" s="20">
        <v>-0.208070299165272</v>
      </c>
      <c r="D3" s="20">
        <v>-0.20992575027389901</v>
      </c>
      <c r="E3" s="20">
        <v>-8.3929449306417006E-2</v>
      </c>
      <c r="F3" s="20">
        <v>-5.0746968657877603E-2</v>
      </c>
      <c r="G3" s="20">
        <v>-0.20596588985359601</v>
      </c>
      <c r="H3" s="20">
        <v>-6.9474788194488504E-2</v>
      </c>
      <c r="I3" s="20">
        <v>-9.2867327230876395E-4</v>
      </c>
      <c r="J3" s="20">
        <v>-0.37580392643160698</v>
      </c>
      <c r="K3" s="20">
        <v>-9.7902622867812206E-2</v>
      </c>
      <c r="L3" s="20">
        <v>7.9807603902705401E-2</v>
      </c>
      <c r="M3" s="20">
        <v>-0.56732431967158103</v>
      </c>
      <c r="N3" s="20">
        <v>-5.0880903431782896E-3</v>
      </c>
      <c r="O3" s="20">
        <v>0.309611661855767</v>
      </c>
      <c r="P3" s="20">
        <v>-6.4266451051692403E-2</v>
      </c>
      <c r="Q3" s="20">
        <v>-7.4253711359229799E-2</v>
      </c>
      <c r="R3" s="20">
        <v>-0.10462456207749</v>
      </c>
      <c r="S3" s="20">
        <v>0.17267218367229001</v>
      </c>
      <c r="T3" s="20">
        <v>-0.45211446948101403</v>
      </c>
    </row>
    <row r="4" spans="1:22" x14ac:dyDescent="0.25">
      <c r="A4" s="19">
        <f>+A3+1</f>
        <v>1</v>
      </c>
      <c r="B4" s="20">
        <v>-1.9589470805712599E-2</v>
      </c>
      <c r="C4" s="20">
        <v>-0.33480402765481498</v>
      </c>
      <c r="D4" s="20">
        <v>-0.23936150914093099</v>
      </c>
      <c r="E4" s="20">
        <v>-0.223240762559203</v>
      </c>
      <c r="F4" s="20">
        <v>-0.149139583499867</v>
      </c>
      <c r="G4" s="20">
        <v>-0.27929630022032098</v>
      </c>
      <c r="H4" s="20">
        <v>-0.12694996376381801</v>
      </c>
      <c r="I4" s="20">
        <v>-3.1584245088435201E-2</v>
      </c>
      <c r="J4" s="20">
        <v>-0.27624482243373399</v>
      </c>
      <c r="K4" s="20">
        <v>-0.17871489047563599</v>
      </c>
      <c r="L4" s="20">
        <v>0.35839067411332398</v>
      </c>
      <c r="M4" s="20">
        <v>-0.17939899223747699</v>
      </c>
      <c r="N4" s="20">
        <v>-2.30102771017789E-2</v>
      </c>
      <c r="O4" s="20">
        <v>0.335582261006102</v>
      </c>
      <c r="P4" s="20">
        <v>-0.21511687087426701</v>
      </c>
      <c r="Q4" s="20">
        <v>-5.6067186628122399E-2</v>
      </c>
      <c r="R4" s="20">
        <v>-0.20534604808592699</v>
      </c>
      <c r="S4" s="20">
        <v>-0.39770738183599003</v>
      </c>
      <c r="T4" s="20">
        <v>-0.57279697956486997</v>
      </c>
      <c r="V4" s="20"/>
    </row>
    <row r="5" spans="1:22" x14ac:dyDescent="0.25">
      <c r="A5" s="19">
        <f t="shared" ref="A5:A13" si="0">+A4+1</f>
        <v>2</v>
      </c>
      <c r="B5" s="20">
        <v>-6.8185055857721303E-3</v>
      </c>
      <c r="C5" s="20">
        <v>-0.33151230962524297</v>
      </c>
      <c r="D5" s="20">
        <v>-0.23838314301605701</v>
      </c>
      <c r="E5" s="20">
        <v>-0.25111016649211798</v>
      </c>
      <c r="F5" s="20">
        <v>-0.11594355714004601</v>
      </c>
      <c r="G5" s="20">
        <v>-0.21115093830297099</v>
      </c>
      <c r="H5" s="20">
        <v>-0.17522917928527801</v>
      </c>
      <c r="I5" s="20">
        <v>1.46842719766228E-2</v>
      </c>
      <c r="J5" s="20">
        <v>-0.26898048038425598</v>
      </c>
      <c r="K5" s="20">
        <v>-0.20025999347252901</v>
      </c>
      <c r="L5" s="20">
        <v>0.39770933979773199</v>
      </c>
      <c r="M5" s="20">
        <v>-0.10257237968306999</v>
      </c>
      <c r="N5" s="20">
        <v>-2.8660919476928601E-2</v>
      </c>
      <c r="O5" s="20">
        <v>0.32552642843445201</v>
      </c>
      <c r="P5" s="20">
        <v>-0.16744987102481401</v>
      </c>
      <c r="Q5" s="20">
        <v>-5.18046769359976E-2</v>
      </c>
      <c r="R5" s="20">
        <v>-0.172686097606744</v>
      </c>
      <c r="S5" s="20">
        <v>-0.485952011015093</v>
      </c>
      <c r="T5" s="20">
        <v>-0.57679593142692898</v>
      </c>
      <c r="V5" s="20"/>
    </row>
    <row r="6" spans="1:22" x14ac:dyDescent="0.25">
      <c r="A6" s="19">
        <f t="shared" si="0"/>
        <v>3</v>
      </c>
      <c r="B6" s="20">
        <v>-3.8611456025864502E-3</v>
      </c>
      <c r="C6" s="20">
        <v>-0.32115151634024303</v>
      </c>
      <c r="D6" s="20">
        <v>-0.20653259623186301</v>
      </c>
      <c r="E6" s="20">
        <v>-0.23138217819162299</v>
      </c>
      <c r="F6" s="20">
        <v>-1.8257687760284701E-2</v>
      </c>
      <c r="G6" s="20">
        <v>-0.14271309496794701</v>
      </c>
      <c r="H6" s="20">
        <v>-0.158756665034188</v>
      </c>
      <c r="I6" s="20">
        <v>0.14464766959202699</v>
      </c>
      <c r="J6" s="20">
        <v>-0.26426917166184899</v>
      </c>
      <c r="K6" s="20">
        <v>-0.191184429303522</v>
      </c>
      <c r="L6" s="20">
        <v>0.34413026638677702</v>
      </c>
      <c r="M6" s="20">
        <v>-6.8647769426376404E-2</v>
      </c>
      <c r="N6" s="20">
        <v>-2.9091641699191699E-2</v>
      </c>
      <c r="O6" s="20">
        <v>0.304813582550851</v>
      </c>
      <c r="P6" s="20">
        <v>-0.16802191515343401</v>
      </c>
      <c r="Q6" s="20">
        <v>-5.0569204879008303E-2</v>
      </c>
      <c r="R6" s="20">
        <v>-9.2901864609740703E-2</v>
      </c>
      <c r="S6" s="20">
        <v>-0.45470022344891903</v>
      </c>
      <c r="T6" s="20">
        <v>-0.56083217224414195</v>
      </c>
      <c r="V6" s="20"/>
    </row>
    <row r="7" spans="1:22" x14ac:dyDescent="0.25">
      <c r="A7" s="19">
        <f t="shared" si="0"/>
        <v>4</v>
      </c>
      <c r="B7" s="20">
        <v>-2.9775175993440399E-3</v>
      </c>
      <c r="C7" s="20">
        <v>-0.31071903860391897</v>
      </c>
      <c r="D7" s="20">
        <v>-0.166176796404954</v>
      </c>
      <c r="E7" s="20">
        <v>-0.158895248058192</v>
      </c>
      <c r="F7" s="20">
        <v>6.1698765623785401E-2</v>
      </c>
      <c r="G7" s="20">
        <v>-7.7177307002256806E-2</v>
      </c>
      <c r="H7" s="20">
        <v>-0.10941420438978</v>
      </c>
      <c r="I7" s="20">
        <v>0.18198094186041999</v>
      </c>
      <c r="J7" s="20">
        <v>-0.25970427684512098</v>
      </c>
      <c r="K7" s="20">
        <v>-0.16825075988150401</v>
      </c>
      <c r="L7" s="20">
        <v>0.26620919751710698</v>
      </c>
      <c r="M7" s="20">
        <v>-4.7150112553826902E-2</v>
      </c>
      <c r="N7" s="20">
        <v>-2.7426478703116E-2</v>
      </c>
      <c r="O7" s="20">
        <v>0.28190658359375897</v>
      </c>
      <c r="P7" s="20">
        <v>-0.14363293616608699</v>
      </c>
      <c r="Q7" s="20">
        <v>-4.9993689869964601E-2</v>
      </c>
      <c r="R7" s="20">
        <v>-1.26725077182651E-2</v>
      </c>
      <c r="S7" s="20">
        <v>-0.39945191028521898</v>
      </c>
      <c r="T7" s="20">
        <v>-0.54193349948791503</v>
      </c>
      <c r="V7" s="20"/>
    </row>
    <row r="8" spans="1:22" x14ac:dyDescent="0.25">
      <c r="A8" s="19">
        <f t="shared" si="0"/>
        <v>5</v>
      </c>
      <c r="B8" s="20">
        <v>-2.5546287542882102E-3</v>
      </c>
      <c r="C8" s="20">
        <v>-0.30060294305165502</v>
      </c>
      <c r="D8" s="20">
        <v>-0.13180339768077801</v>
      </c>
      <c r="E8" s="20">
        <v>-6.5229340977553105E-2</v>
      </c>
      <c r="F8" s="20">
        <v>0.100877045050992</v>
      </c>
      <c r="G8" s="20">
        <v>-3.0379793358411299E-2</v>
      </c>
      <c r="H8" s="20">
        <v>-7.5643734319081599E-2</v>
      </c>
      <c r="I8" s="20">
        <v>0.148900633306809</v>
      </c>
      <c r="J8" s="20">
        <v>-0.25521994734758602</v>
      </c>
      <c r="K8" s="20">
        <v>-0.140873420730842</v>
      </c>
      <c r="L8" s="20">
        <v>0.19279120098652699</v>
      </c>
      <c r="M8" s="20">
        <v>-3.2509035238087E-2</v>
      </c>
      <c r="N8" s="20">
        <v>-2.5035778540033301E-2</v>
      </c>
      <c r="O8" s="20">
        <v>0.25955499477292399</v>
      </c>
      <c r="P8" s="20">
        <v>-0.12151891588099301</v>
      </c>
      <c r="Q8" s="20">
        <v>-4.95639314019291E-2</v>
      </c>
      <c r="R8" s="20">
        <v>3.8450259013702102E-2</v>
      </c>
      <c r="S8" s="20">
        <v>-0.34456611145319299</v>
      </c>
      <c r="T8" s="20">
        <v>-0.52308094999076904</v>
      </c>
      <c r="V8" s="20"/>
    </row>
    <row r="9" spans="1:22" x14ac:dyDescent="0.25">
      <c r="A9" s="19">
        <f t="shared" si="0"/>
        <v>6</v>
      </c>
      <c r="B9" s="20">
        <v>-2.25384181749142E-3</v>
      </c>
      <c r="C9" s="20">
        <v>-0.29081491461290498</v>
      </c>
      <c r="D9" s="20">
        <v>-0.108867636612068</v>
      </c>
      <c r="E9" s="20">
        <v>2.8774658334785E-2</v>
      </c>
      <c r="F9" s="20">
        <v>9.63077272007829E-2</v>
      </c>
      <c r="G9" s="20">
        <v>2.13446144934734E-3</v>
      </c>
      <c r="H9" s="20">
        <v>-5.7208613553392802E-2</v>
      </c>
      <c r="I9" s="20">
        <v>0.176191822313922</v>
      </c>
      <c r="J9" s="20">
        <v>-0.25081309494860599</v>
      </c>
      <c r="K9" s="20">
        <v>-0.11401559821709099</v>
      </c>
      <c r="L9" s="20">
        <v>0.133501315995701</v>
      </c>
      <c r="M9" s="20">
        <v>-2.2426807795615001E-2</v>
      </c>
      <c r="N9" s="20">
        <v>-2.2508409048669499E-2</v>
      </c>
      <c r="O9" s="20">
        <v>0.23858362347532699</v>
      </c>
      <c r="P9" s="20">
        <v>-9.5812032620617493E-2</v>
      </c>
      <c r="Q9" s="20">
        <v>-4.9168215146742897E-2</v>
      </c>
      <c r="R9" s="20">
        <v>5.4730672775168403E-2</v>
      </c>
      <c r="S9" s="20">
        <v>-0.295570119317974</v>
      </c>
      <c r="T9" s="20">
        <v>-0.50478025299719098</v>
      </c>
      <c r="V9" s="20"/>
    </row>
    <row r="10" spans="1:22" x14ac:dyDescent="0.25">
      <c r="A10" s="19">
        <f t="shared" si="0"/>
        <v>7</v>
      </c>
      <c r="B10" s="20">
        <v>-2.0018519757831498E-3</v>
      </c>
      <c r="C10" s="20">
        <v>-0.281345524156347</v>
      </c>
      <c r="D10" s="20">
        <v>-9.5916116812972199E-2</v>
      </c>
      <c r="E10" s="20">
        <v>0.102331424061732</v>
      </c>
      <c r="F10" s="20">
        <v>5.3405156735282698E-2</v>
      </c>
      <c r="G10" s="20">
        <v>2.2675379800485899E-2</v>
      </c>
      <c r="H10" s="20">
        <v>-4.58271826248033E-2</v>
      </c>
      <c r="I10" s="20">
        <v>0.20581470426729401</v>
      </c>
      <c r="J10" s="20">
        <v>-0.24648233637498901</v>
      </c>
      <c r="K10" s="20">
        <v>-9.0015896175836205E-2</v>
      </c>
      <c r="L10" s="20">
        <v>8.9400641202220799E-2</v>
      </c>
      <c r="M10" s="20">
        <v>-1.5472693922192899E-2</v>
      </c>
      <c r="N10" s="20">
        <v>-2.0086368831110601E-2</v>
      </c>
      <c r="O10" s="20">
        <v>0.219174328270511</v>
      </c>
      <c r="P10" s="20">
        <v>-7.08985263936278E-2</v>
      </c>
      <c r="Q10" s="20">
        <v>-4.8782255713372497E-2</v>
      </c>
      <c r="R10" s="20">
        <v>4.53030171938857E-2</v>
      </c>
      <c r="S10" s="20">
        <v>-0.253103682775836</v>
      </c>
      <c r="T10" s="20">
        <v>-0.48710150644689998</v>
      </c>
      <c r="V10" s="20"/>
    </row>
    <row r="11" spans="1:22" x14ac:dyDescent="0.25">
      <c r="A11" s="19">
        <f t="shared" si="0"/>
        <v>8</v>
      </c>
      <c r="B11" s="20">
        <v>-1.78084272400509E-3</v>
      </c>
      <c r="C11" s="20">
        <v>-0.27218446775949601</v>
      </c>
      <c r="D11" s="20">
        <v>-8.8629839398012097E-2</v>
      </c>
      <c r="E11" s="20">
        <v>0.14382410504221399</v>
      </c>
      <c r="F11" s="20">
        <v>-7.38155673085957E-3</v>
      </c>
      <c r="G11" s="20">
        <v>3.5217890245698102E-2</v>
      </c>
      <c r="H11" s="20">
        <v>-4.2085107086516901E-2</v>
      </c>
      <c r="I11" s="20">
        <v>0.15819115829675101</v>
      </c>
      <c r="J11" s="20">
        <v>-0.24222635650500501</v>
      </c>
      <c r="K11" s="20">
        <v>-6.9722472076329603E-2</v>
      </c>
      <c r="L11" s="20">
        <v>5.8284181022298799E-2</v>
      </c>
      <c r="M11" s="20">
        <v>-1.06750395943877E-2</v>
      </c>
      <c r="N11" s="20">
        <v>-1.78589173063191E-2</v>
      </c>
      <c r="O11" s="20">
        <v>0.20129925604457899</v>
      </c>
      <c r="P11" s="20">
        <v>-4.7309289736330001E-2</v>
      </c>
      <c r="Q11" s="20">
        <v>-4.8400759331181903E-2</v>
      </c>
      <c r="R11" s="20">
        <v>2.4537781632460499E-2</v>
      </c>
      <c r="S11" s="20">
        <v>-0.21662213992476301</v>
      </c>
      <c r="T11" s="20">
        <v>-0.47003868673006999</v>
      </c>
      <c r="V11" s="20"/>
    </row>
    <row r="12" spans="1:22" x14ac:dyDescent="0.25">
      <c r="A12" s="19">
        <f t="shared" si="0"/>
        <v>9</v>
      </c>
      <c r="B12" s="20">
        <v>-1.58481827561507E-3</v>
      </c>
      <c r="C12" s="20">
        <v>-0.26332170964800899</v>
      </c>
      <c r="D12" s="20">
        <v>-8.30120432949705E-2</v>
      </c>
      <c r="E12" s="20">
        <v>0.14975810752879101</v>
      </c>
      <c r="F12" s="20">
        <v>-5.80840008437946E-2</v>
      </c>
      <c r="G12" s="20">
        <v>4.2411291945503901E-2</v>
      </c>
      <c r="H12" s="20">
        <v>-4.24010086357526E-2</v>
      </c>
      <c r="I12" s="20">
        <v>0.126941457263024</v>
      </c>
      <c r="J12" s="20">
        <v>-0.238043864111397</v>
      </c>
      <c r="K12" s="20">
        <v>-5.3183689422779297E-2</v>
      </c>
      <c r="L12" s="20">
        <v>3.71458484048642E-2</v>
      </c>
      <c r="M12" s="20">
        <v>-7.3650176471085202E-3</v>
      </c>
      <c r="N12" s="20">
        <v>-1.5849149082063502E-2</v>
      </c>
      <c r="O12" s="20">
        <v>0.18486686105143699</v>
      </c>
      <c r="P12" s="20">
        <v>-2.6307436642925602E-2</v>
      </c>
      <c r="Q12" s="20">
        <v>-4.8022557768533099E-2</v>
      </c>
      <c r="R12" s="20">
        <v>4.6207721094666298E-3</v>
      </c>
      <c r="S12" s="20">
        <v>-0.185367835974939</v>
      </c>
      <c r="T12" s="20">
        <v>-0.45357299614036001</v>
      </c>
      <c r="V12" s="20"/>
    </row>
    <row r="13" spans="1:22" x14ac:dyDescent="0.25">
      <c r="A13" s="19">
        <f t="shared" si="0"/>
        <v>10</v>
      </c>
      <c r="B13" s="20">
        <v>-1.4104926848940299E-3</v>
      </c>
      <c r="C13" s="20">
        <v>-0.25474753698852398</v>
      </c>
      <c r="D13" s="20">
        <v>-7.6836887174124305E-2</v>
      </c>
      <c r="E13" s="20">
        <v>0.12476850893469001</v>
      </c>
      <c r="F13" s="20">
        <v>-7.8184080055676702E-2</v>
      </c>
      <c r="G13" s="20">
        <v>4.6312819352960603E-2</v>
      </c>
      <c r="H13" s="20">
        <v>-4.1806791143206998E-2</v>
      </c>
      <c r="I13" s="20">
        <v>0.16179322349990199</v>
      </c>
      <c r="J13" s="20">
        <v>-0.23393359029416799</v>
      </c>
      <c r="K13" s="20">
        <v>-4.0058230954495497E-2</v>
      </c>
      <c r="L13" s="20">
        <v>2.3202992225838E-2</v>
      </c>
      <c r="M13" s="20">
        <v>-5.0813393063361603E-3</v>
      </c>
      <c r="N13" s="20">
        <v>-1.40524796099506E-2</v>
      </c>
      <c r="O13" s="20">
        <v>0.169770741865787</v>
      </c>
      <c r="P13" s="20">
        <v>-8.4321789428999597E-3</v>
      </c>
      <c r="Q13" s="20">
        <v>-4.7647379094016999E-2</v>
      </c>
      <c r="R13" s="20">
        <v>-7.8386226266831602E-3</v>
      </c>
      <c r="S13" s="20">
        <v>-0.15861461141755201</v>
      </c>
      <c r="T13" s="20">
        <v>-0.43768400658303702</v>
      </c>
      <c r="V13" s="20"/>
    </row>
    <row r="15" spans="1:22" x14ac:dyDescent="0.25">
      <c r="B15" s="19" t="str">
        <f>A1</f>
        <v>RegulatoryQuality</v>
      </c>
    </row>
    <row r="16" spans="1:22" x14ac:dyDescent="0.25">
      <c r="A16" s="19">
        <f>A3</f>
        <v>0</v>
      </c>
      <c r="B16" s="19">
        <f>SLOPE(B3:T3,$B$1:$T$1)</f>
        <v>2.5575030694238599E-3</v>
      </c>
    </row>
    <row r="17" spans="1:2" x14ac:dyDescent="0.25">
      <c r="A17" s="19">
        <f t="shared" ref="A17:A26" si="1">A4</f>
        <v>1</v>
      </c>
      <c r="B17" s="20">
        <f t="shared" ref="B17:B26" si="2">SLOPE(B4:T4,$B$1:$T$1)</f>
        <v>4.3309527840957613E-3</v>
      </c>
    </row>
    <row r="18" spans="1:2" x14ac:dyDescent="0.25">
      <c r="A18" s="19">
        <f t="shared" si="1"/>
        <v>2</v>
      </c>
      <c r="B18" s="20">
        <f t="shared" si="2"/>
        <v>5.2233928862865766E-3</v>
      </c>
    </row>
    <row r="19" spans="1:2" x14ac:dyDescent="0.25">
      <c r="A19" s="19">
        <f t="shared" si="1"/>
        <v>3</v>
      </c>
      <c r="B19" s="20">
        <f t="shared" si="2"/>
        <v>4.1466249761896827E-3</v>
      </c>
    </row>
    <row r="20" spans="1:2" x14ac:dyDescent="0.25">
      <c r="A20" s="19">
        <f t="shared" si="1"/>
        <v>4</v>
      </c>
      <c r="B20" s="20">
        <f t="shared" si="2"/>
        <v>3.5393345026507525E-3</v>
      </c>
    </row>
    <row r="21" spans="1:2" x14ac:dyDescent="0.25">
      <c r="A21" s="19">
        <f t="shared" si="1"/>
        <v>5</v>
      </c>
      <c r="B21" s="20">
        <f t="shared" si="2"/>
        <v>3.4126894730633112E-3</v>
      </c>
    </row>
    <row r="22" spans="1:2" x14ac:dyDescent="0.25">
      <c r="A22" s="19">
        <f t="shared" si="1"/>
        <v>6</v>
      </c>
      <c r="B22" s="20">
        <f t="shared" si="2"/>
        <v>2.2381387245479878E-3</v>
      </c>
    </row>
    <row r="23" spans="1:2" x14ac:dyDescent="0.25">
      <c r="A23" s="19">
        <f t="shared" si="1"/>
        <v>7</v>
      </c>
      <c r="B23" s="20">
        <f t="shared" si="2"/>
        <v>9.0694661425424908E-4</v>
      </c>
    </row>
    <row r="24" spans="1:2" x14ac:dyDescent="0.25">
      <c r="A24" s="19">
        <f t="shared" si="1"/>
        <v>8</v>
      </c>
      <c r="B24" s="20">
        <f t="shared" si="2"/>
        <v>6.2697132891100925E-4</v>
      </c>
    </row>
    <row r="25" spans="1:2" x14ac:dyDescent="0.25">
      <c r="A25" s="19">
        <f t="shared" si="1"/>
        <v>9</v>
      </c>
      <c r="B25" s="20">
        <f t="shared" si="2"/>
        <v>3.6479773249361837E-4</v>
      </c>
    </row>
    <row r="26" spans="1:2" x14ac:dyDescent="0.25">
      <c r="A26" s="19">
        <f t="shared" si="1"/>
        <v>10</v>
      </c>
      <c r="B26" s="20">
        <f t="shared" si="2"/>
        <v>-4.6197794348444684E-4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7"/>
  <sheetViews>
    <sheetView topLeftCell="B2" zoomScale="124" zoomScaleNormal="124" workbookViewId="0">
      <selection activeCell="P32" sqref="P32"/>
    </sheetView>
  </sheetViews>
  <sheetFormatPr defaultRowHeight="15" x14ac:dyDescent="0.25"/>
  <cols>
    <col min="1" max="1" width="17.28515625" style="20" bestFit="1" customWidth="1"/>
    <col min="2" max="2" width="10.42578125" style="20" bestFit="1" customWidth="1"/>
    <col min="3" max="16384" width="9.140625" style="20"/>
  </cols>
  <sheetData>
    <row r="1" spans="1:42" x14ac:dyDescent="0.25">
      <c r="B1" s="20" t="s">
        <v>60</v>
      </c>
      <c r="C1" s="20" t="s">
        <v>106</v>
      </c>
      <c r="D1" s="20" t="s">
        <v>166</v>
      </c>
      <c r="E1" s="20" t="s">
        <v>168</v>
      </c>
      <c r="F1" s="20" t="s">
        <v>178</v>
      </c>
      <c r="G1" s="20" t="s">
        <v>216</v>
      </c>
      <c r="H1" s="20" t="s">
        <v>220</v>
      </c>
      <c r="I1" s="20" t="s">
        <v>224</v>
      </c>
      <c r="J1" s="20" t="s">
        <v>238</v>
      </c>
      <c r="K1" s="20" t="s">
        <v>1077</v>
      </c>
      <c r="L1" s="20" t="s">
        <v>318</v>
      </c>
      <c r="M1" s="20" t="s">
        <v>328</v>
      </c>
      <c r="N1" s="20" t="s">
        <v>348</v>
      </c>
      <c r="P1" s="20" t="s">
        <v>392</v>
      </c>
      <c r="Q1" s="20" t="s">
        <v>408</v>
      </c>
      <c r="R1" s="20" t="s">
        <v>410</v>
      </c>
      <c r="S1" s="20" t="s">
        <v>444</v>
      </c>
      <c r="T1" s="20" t="s">
        <v>446</v>
      </c>
    </row>
    <row r="2" spans="1:42" x14ac:dyDescent="0.25">
      <c r="A2" s="20" t="s">
        <v>473</v>
      </c>
      <c r="B2" s="20">
        <f>INDEX(Figure1!$C$27:$C$61, MATCH( B3, Figure1!$A$27:$A$61, 0 ) )</f>
        <v>18.982280254358379</v>
      </c>
      <c r="C2" s="20">
        <f>INDEX(Figure1!$C$27:$C$61, MATCH( C3, Figure1!$A$27:$A$61, 0 ) )</f>
        <v>16.964146587857957</v>
      </c>
      <c r="D2" s="20">
        <f>INDEX(Figure1!$C$27:$C$61, MATCH( D3, Figure1!$A$27:$A$61, 0 ) )</f>
        <v>31.036253243348817</v>
      </c>
      <c r="E2" s="20">
        <f>INDEX(Figure1!$C$27:$C$61, MATCH( E3, Figure1!$A$27:$A$61, 0 ) )</f>
        <v>31.878739725908801</v>
      </c>
      <c r="F2" s="20">
        <f>INDEX(Figure1!$C$27:$C$61, MATCH( F3, Figure1!$A$27:$A$61, 0 ) )</f>
        <v>25.795395721070445</v>
      </c>
      <c r="G2" s="20">
        <f>INDEX(Figure1!$C$27:$C$61, MATCH( G3, Figure1!$A$27:$A$61, 0 ) )</f>
        <v>20.989617214220509</v>
      </c>
      <c r="H2" s="20">
        <f>INDEX(Figure1!$C$27:$C$61, MATCH( H3, Figure1!$A$27:$A$61, 0 ) )</f>
        <v>28.639696990262486</v>
      </c>
      <c r="I2" s="20">
        <f>INDEX(Figure1!$C$27:$C$61, MATCH( I3, Figure1!$A$27:$A$61, 0 ) )</f>
        <v>23.066453090502399</v>
      </c>
      <c r="J2" s="20">
        <f>INDEX(Figure1!$C$27:$C$61, MATCH( J3, Figure1!$A$27:$A$61, 0 ) )</f>
        <v>10.408321697023384</v>
      </c>
      <c r="K2" s="20">
        <f>INDEX(Figure1!$C$27:$C$61, MATCH( K3, Figure1!$A$27:$A$61, 0 ) )</f>
        <v>24.736409704181987</v>
      </c>
      <c r="L2" s="20">
        <f>INDEX(Figure1!$C$27:$C$61, MATCH( L3, Figure1!$A$27:$A$61, 0 ) )</f>
        <v>20.751991435475663</v>
      </c>
      <c r="M2" s="20">
        <f>INDEX(Figure1!$C$27:$C$61, MATCH( M3, Figure1!$A$27:$A$61, 0 ) )</f>
        <v>22.029587658106241</v>
      </c>
      <c r="N2" s="20">
        <f>INDEX(Figure1!$C$27:$C$61, MATCH( N3, Figure1!$A$27:$A$61, 0 ) )</f>
        <v>25.210234402825353</v>
      </c>
      <c r="O2" s="20" t="e">
        <f>INDEX(Figure1!$C$27:$C$61, MATCH( O3, Figure1!$A$27:$A$61, 0 ) )</f>
        <v>#N/A</v>
      </c>
      <c r="P2" s="20">
        <f>INDEX(Figure1!$C$27:$C$61, MATCH( P3, Figure1!$A$27:$A$61, 0 ) )</f>
        <v>26.766920404461331</v>
      </c>
      <c r="Q2" s="20">
        <f>INDEX(Figure1!$C$27:$C$61, MATCH( Q3, Figure1!$A$27:$A$61, 0 ) )</f>
        <v>28.111890081147301</v>
      </c>
      <c r="R2" s="20">
        <f>INDEX(Figure1!$C$27:$C$61, MATCH( R3, Figure1!$A$27:$A$61, 0 ) )</f>
        <v>19.390150754369717</v>
      </c>
      <c r="S2" s="20">
        <f>INDEX(Figure1!$C$27:$C$61, MATCH( S3, Figure1!$A$27:$A$61, 0 ) )</f>
        <v>21.737824513790464</v>
      </c>
      <c r="T2" s="20">
        <f>INDEX(Figure1!$C$27:$C$61, MATCH( T3, Figure1!$A$27:$A$61, 0 ) )</f>
        <v>19.22538097202499</v>
      </c>
    </row>
    <row r="3" spans="1:42" x14ac:dyDescent="0.25">
      <c r="B3" s="20" t="s">
        <v>0</v>
      </c>
      <c r="C3" s="20" t="s">
        <v>1</v>
      </c>
      <c r="D3" s="20" t="s">
        <v>2</v>
      </c>
      <c r="E3" s="20" t="s">
        <v>3</v>
      </c>
      <c r="F3" s="20" t="s">
        <v>4</v>
      </c>
      <c r="G3" s="20" t="s">
        <v>5</v>
      </c>
      <c r="H3" s="20" t="s">
        <v>6</v>
      </c>
      <c r="I3" s="20" t="s">
        <v>7</v>
      </c>
      <c r="J3" s="20" t="s">
        <v>8</v>
      </c>
      <c r="K3" s="20" t="s">
        <v>9</v>
      </c>
      <c r="L3" s="20" t="s">
        <v>10</v>
      </c>
      <c r="M3" s="20" t="s">
        <v>11</v>
      </c>
      <c r="N3" s="20" t="s">
        <v>12</v>
      </c>
      <c r="O3" s="20" t="s">
        <v>13</v>
      </c>
      <c r="P3" s="20" t="s">
        <v>14</v>
      </c>
      <c r="Q3" s="20" t="s">
        <v>15</v>
      </c>
      <c r="R3" s="20" t="s">
        <v>16</v>
      </c>
      <c r="S3" s="20" t="s">
        <v>17</v>
      </c>
      <c r="T3" s="20" t="s">
        <v>18</v>
      </c>
    </row>
    <row r="4" spans="1:42" x14ac:dyDescent="0.25">
      <c r="A4" s="20">
        <v>0</v>
      </c>
      <c r="B4" s="20">
        <v>-7.9378007498240893E-2</v>
      </c>
      <c r="C4" s="20">
        <v>-0.208070299165272</v>
      </c>
      <c r="D4" s="20">
        <v>-0.20992575027389901</v>
      </c>
      <c r="E4" s="20">
        <v>-8.3929449306417006E-2</v>
      </c>
      <c r="F4" s="20">
        <v>-5.0746968657877603E-2</v>
      </c>
      <c r="G4" s="20">
        <v>-0.20596588985359601</v>
      </c>
      <c r="H4" s="20">
        <v>-6.9474788194488504E-2</v>
      </c>
      <c r="I4" s="20">
        <v>-9.2867327230876395E-4</v>
      </c>
      <c r="J4" s="20">
        <v>-0.37580392643160698</v>
      </c>
      <c r="K4" s="20">
        <v>-9.7902622867812206E-2</v>
      </c>
      <c r="L4" s="20">
        <v>7.9807603902705401E-2</v>
      </c>
      <c r="M4" s="20">
        <v>-0.56732431967158103</v>
      </c>
      <c r="N4" s="20">
        <v>-5.0880903431782896E-3</v>
      </c>
      <c r="O4" s="20">
        <v>0.309611661855767</v>
      </c>
      <c r="P4" s="20">
        <v>-6.4266451051692403E-2</v>
      </c>
      <c r="Q4" s="20">
        <v>-7.4253711359229799E-2</v>
      </c>
      <c r="R4" s="20">
        <v>-0.10462456207749</v>
      </c>
      <c r="S4" s="20">
        <v>0.17267218367229001</v>
      </c>
      <c r="T4" s="20">
        <v>-0.45211446948101403</v>
      </c>
      <c r="W4" s="20" t="s">
        <v>875</v>
      </c>
      <c r="X4" s="20">
        <v>-0.49038001407847798</v>
      </c>
      <c r="Y4" s="20">
        <v>-0.26281406741221902</v>
      </c>
      <c r="Z4" s="20">
        <v>-0.65780175778991701</v>
      </c>
      <c r="AA4" s="20">
        <v>-0.32057417618877199</v>
      </c>
      <c r="AB4" s="20">
        <v>0.207626521844824</v>
      </c>
      <c r="AC4" s="20">
        <v>-0.15091916937939101</v>
      </c>
      <c r="AD4" s="20">
        <v>-0.22091593690137201</v>
      </c>
      <c r="AE4" s="20">
        <v>0.25371791723777198</v>
      </c>
      <c r="AF4" s="20">
        <v>2.42280871782607E-2</v>
      </c>
      <c r="AG4" s="20">
        <v>-0.22778342738996199</v>
      </c>
      <c r="AH4" s="20">
        <v>-0.107566192955282</v>
      </c>
      <c r="AI4" s="20">
        <v>0.28905276671686603</v>
      </c>
      <c r="AJ4" s="20">
        <v>-0.162980216977472</v>
      </c>
      <c r="AK4" s="20">
        <v>-0.56802877247324002</v>
      </c>
      <c r="AL4" s="20">
        <v>-0.11992239872025399</v>
      </c>
      <c r="AM4" s="20">
        <v>-0.380325619496161</v>
      </c>
      <c r="AN4" s="20">
        <v>-0.26197544512467202</v>
      </c>
      <c r="AO4" s="20">
        <v>-0.194023572828247</v>
      </c>
      <c r="AP4" s="20">
        <v>-0.14720635314841701</v>
      </c>
    </row>
    <row r="5" spans="1:42" x14ac:dyDescent="0.25">
      <c r="A5" s="20">
        <f>+A4+1</f>
        <v>1</v>
      </c>
      <c r="B5" s="20">
        <v>-1.9589470805712599E-2</v>
      </c>
      <c r="C5" s="20">
        <v>-0.33480402765481498</v>
      </c>
      <c r="D5" s="20">
        <v>-0.23936150914093099</v>
      </c>
      <c r="E5" s="20">
        <v>-0.223240762559203</v>
      </c>
      <c r="F5" s="20">
        <v>-0.149139583499867</v>
      </c>
      <c r="G5" s="20">
        <v>-0.27929630022032098</v>
      </c>
      <c r="H5" s="20">
        <v>-0.12694996376381801</v>
      </c>
      <c r="I5" s="20">
        <v>-3.1584245088435201E-2</v>
      </c>
      <c r="J5" s="20">
        <v>-0.27624482243373399</v>
      </c>
      <c r="K5" s="20">
        <v>-0.17871489047563599</v>
      </c>
      <c r="L5" s="20">
        <v>0.35839067411332398</v>
      </c>
      <c r="M5" s="20">
        <v>-0.17939899223747699</v>
      </c>
      <c r="N5" s="20">
        <v>-2.30102771017789E-2</v>
      </c>
      <c r="O5" s="20">
        <v>0.335582261006102</v>
      </c>
      <c r="P5" s="20">
        <v>-0.21511687087426701</v>
      </c>
      <c r="Q5" s="20">
        <v>-5.6067186628122399E-2</v>
      </c>
      <c r="R5" s="20">
        <v>-0.20534604808592699</v>
      </c>
      <c r="S5" s="20">
        <v>-0.39770738183599003</v>
      </c>
      <c r="T5" s="20">
        <v>-0.57279697956486997</v>
      </c>
      <c r="W5" s="20" t="s">
        <v>876</v>
      </c>
      <c r="X5" s="20">
        <v>-0.32760539760991098</v>
      </c>
      <c r="Y5" s="20">
        <v>-0.32826416781109202</v>
      </c>
      <c r="Z5" s="20">
        <v>-0.78079303848381398</v>
      </c>
      <c r="AA5" s="20">
        <v>-0.312661355054142</v>
      </c>
      <c r="AB5" s="20">
        <v>8.8223108164840205E-2</v>
      </c>
      <c r="AC5" s="20">
        <v>-0.13165171764989</v>
      </c>
      <c r="AD5" s="20">
        <v>-9.0738850641565297E-2</v>
      </c>
      <c r="AE5" s="20">
        <v>0.30189790523860699</v>
      </c>
      <c r="AF5" s="20">
        <v>-3.2279360808090497E-2</v>
      </c>
      <c r="AG5" s="20">
        <v>-0.260025123625656</v>
      </c>
      <c r="AH5" s="20">
        <v>-3.7934281395139102E-2</v>
      </c>
      <c r="AI5" s="20">
        <v>0.32499168739838202</v>
      </c>
      <c r="AJ5" s="20">
        <v>-9.9070146198905501E-2</v>
      </c>
      <c r="AK5" s="20">
        <v>-0.66018100463027396</v>
      </c>
      <c r="AL5" s="20">
        <v>-0.12309569822227499</v>
      </c>
      <c r="AM5" s="20">
        <v>-0.43839451815846597</v>
      </c>
      <c r="AN5" s="20">
        <v>1.68634256490851E-2</v>
      </c>
      <c r="AO5" s="20">
        <v>-0.165529506067735</v>
      </c>
      <c r="AP5" s="20">
        <v>-0.20745450382662201</v>
      </c>
    </row>
    <row r="6" spans="1:42" x14ac:dyDescent="0.25">
      <c r="A6" s="20">
        <f t="shared" ref="A6:A14" si="0">+A5+1</f>
        <v>2</v>
      </c>
      <c r="B6" s="20">
        <v>-6.8185055857721303E-3</v>
      </c>
      <c r="C6" s="20">
        <v>-0.33151230962524297</v>
      </c>
      <c r="D6" s="20">
        <v>-0.23838314301605701</v>
      </c>
      <c r="E6" s="20">
        <v>-0.25111016649211798</v>
      </c>
      <c r="F6" s="20">
        <v>-0.11594355714004601</v>
      </c>
      <c r="G6" s="20">
        <v>-0.21115093830297099</v>
      </c>
      <c r="H6" s="20">
        <v>-0.17522917928527801</v>
      </c>
      <c r="I6" s="20">
        <v>1.46842719766228E-2</v>
      </c>
      <c r="J6" s="20">
        <v>-0.26898048038425598</v>
      </c>
      <c r="K6" s="20">
        <v>-0.20025999347252901</v>
      </c>
      <c r="L6" s="20">
        <v>0.39770933979773199</v>
      </c>
      <c r="M6" s="20">
        <v>-0.10257237968306999</v>
      </c>
      <c r="N6" s="20">
        <v>-2.8660919476928601E-2</v>
      </c>
      <c r="O6" s="20">
        <v>0.32552642843445201</v>
      </c>
      <c r="P6" s="20">
        <v>-0.16744987102481401</v>
      </c>
      <c r="Q6" s="20">
        <v>-5.18046769359976E-2</v>
      </c>
      <c r="R6" s="20">
        <v>-0.172686097606744</v>
      </c>
      <c r="S6" s="20">
        <v>-0.485952011015093</v>
      </c>
      <c r="T6" s="20">
        <v>-0.57679593142692898</v>
      </c>
      <c r="W6" s="20" t="s">
        <v>877</v>
      </c>
      <c r="X6" s="20">
        <v>-0.192832249516352</v>
      </c>
      <c r="Y6" s="20">
        <v>-0.244141424984122</v>
      </c>
      <c r="Z6" s="20">
        <v>-0.57500760512279403</v>
      </c>
      <c r="AA6" s="20">
        <v>-0.23568871333225599</v>
      </c>
      <c r="AB6" s="20">
        <v>3.8983221894296601E-2</v>
      </c>
      <c r="AC6" s="20">
        <v>-0.12008192006669</v>
      </c>
      <c r="AD6" s="20">
        <v>-3.6740602322236797E-2</v>
      </c>
      <c r="AE6" s="20">
        <v>0.28326891060892401</v>
      </c>
      <c r="AF6" s="20">
        <v>-5.1651828631313602E-2</v>
      </c>
      <c r="AG6" s="20">
        <v>-0.120596462074299</v>
      </c>
      <c r="AH6" s="20">
        <v>-7.4011134405577699E-3</v>
      </c>
      <c r="AI6" s="20">
        <v>0.28290230558322899</v>
      </c>
      <c r="AJ6" s="20">
        <v>-6.5191126483273201E-2</v>
      </c>
      <c r="AK6" s="20">
        <v>-0.45248176637951398</v>
      </c>
      <c r="AL6" s="20">
        <v>-0.11190383639153401</v>
      </c>
      <c r="AM6" s="20">
        <v>-0.28230456707457902</v>
      </c>
      <c r="AN6" s="20">
        <v>0.10820552675327801</v>
      </c>
      <c r="AO6" s="20">
        <v>-0.15238200947562799</v>
      </c>
      <c r="AP6" s="20">
        <v>-0.18323435563054999</v>
      </c>
    </row>
    <row r="7" spans="1:42" x14ac:dyDescent="0.25">
      <c r="A7" s="20">
        <f t="shared" si="0"/>
        <v>3</v>
      </c>
      <c r="B7" s="20">
        <v>-3.8611456025864502E-3</v>
      </c>
      <c r="C7" s="20">
        <v>-0.32115151634024303</v>
      </c>
      <c r="D7" s="20">
        <v>-0.20653259623186301</v>
      </c>
      <c r="E7" s="20">
        <v>-0.23138217819162299</v>
      </c>
      <c r="F7" s="20">
        <v>-1.8257687760284701E-2</v>
      </c>
      <c r="G7" s="20">
        <v>-0.14271309496794701</v>
      </c>
      <c r="H7" s="20">
        <v>-0.158756665034188</v>
      </c>
      <c r="I7" s="20">
        <v>0.14464766959202699</v>
      </c>
      <c r="J7" s="20">
        <v>-0.26426917166184899</v>
      </c>
      <c r="K7" s="20">
        <v>-0.191184429303522</v>
      </c>
      <c r="L7" s="20">
        <v>0.34413026638677702</v>
      </c>
      <c r="M7" s="20">
        <v>-6.8647769426376404E-2</v>
      </c>
      <c r="N7" s="20">
        <v>-2.9091641699191699E-2</v>
      </c>
      <c r="O7" s="20">
        <v>0.304813582550851</v>
      </c>
      <c r="P7" s="20">
        <v>-0.16802191515343401</v>
      </c>
      <c r="Q7" s="20">
        <v>-5.0569204879008303E-2</v>
      </c>
      <c r="R7" s="20">
        <v>-9.2901864609740703E-2</v>
      </c>
      <c r="S7" s="20">
        <v>-0.45470022344891903</v>
      </c>
      <c r="T7" s="20">
        <v>-0.56083217224414195</v>
      </c>
      <c r="W7" s="20" t="s">
        <v>878</v>
      </c>
      <c r="X7" s="20">
        <v>-0.107302464042471</v>
      </c>
      <c r="Y7" s="20">
        <v>-0.16684415613629</v>
      </c>
      <c r="Z7" s="20">
        <v>-0.20782585412458901</v>
      </c>
      <c r="AA7" s="20">
        <v>-0.15191083830581201</v>
      </c>
      <c r="AB7" s="20">
        <v>-5.0962405417949996E-3</v>
      </c>
      <c r="AC7" s="20">
        <v>-0.11507897345748</v>
      </c>
      <c r="AD7" s="20">
        <v>-1.45202336448087E-2</v>
      </c>
      <c r="AE7" s="20">
        <v>0.246096715599916</v>
      </c>
      <c r="AF7" s="20">
        <v>-5.7558688975841502E-2</v>
      </c>
      <c r="AG7" s="20">
        <v>-7.6722464867039306E-2</v>
      </c>
      <c r="AH7" s="20">
        <v>5.4155452335264498E-3</v>
      </c>
      <c r="AI7" s="20">
        <v>0.230183819734671</v>
      </c>
      <c r="AJ7" s="20">
        <v>-4.6817044226088303E-2</v>
      </c>
      <c r="AK7" s="20">
        <v>-0.24348744384788801</v>
      </c>
      <c r="AL7" s="20">
        <v>-9.7219208358499301E-2</v>
      </c>
      <c r="AM7" s="20">
        <v>-0.16498096516010999</v>
      </c>
      <c r="AN7" s="20">
        <v>0.119843134197561</v>
      </c>
      <c r="AO7" s="20">
        <v>-0.14386407031935</v>
      </c>
      <c r="AP7" s="20">
        <v>-0.14132227533092501</v>
      </c>
    </row>
    <row r="8" spans="1:42" x14ac:dyDescent="0.25">
      <c r="A8" s="20">
        <f t="shared" si="0"/>
        <v>4</v>
      </c>
      <c r="B8" s="20">
        <v>-2.9775175993440399E-3</v>
      </c>
      <c r="C8" s="20">
        <v>-0.31071903860391897</v>
      </c>
      <c r="D8" s="20">
        <v>-0.166176796404954</v>
      </c>
      <c r="E8" s="20">
        <v>-0.158895248058192</v>
      </c>
      <c r="F8" s="20">
        <v>6.1698765623785401E-2</v>
      </c>
      <c r="G8" s="20">
        <v>-7.7177307002256806E-2</v>
      </c>
      <c r="H8" s="20">
        <v>-0.10941420438978</v>
      </c>
      <c r="I8" s="20">
        <v>0.18198094186041999</v>
      </c>
      <c r="J8" s="20">
        <v>-0.25970427684512098</v>
      </c>
      <c r="K8" s="20">
        <v>-0.16825075988150401</v>
      </c>
      <c r="L8" s="20">
        <v>0.26620919751710698</v>
      </c>
      <c r="M8" s="20">
        <v>-4.7150112553826902E-2</v>
      </c>
      <c r="N8" s="20">
        <v>-2.7426478703116E-2</v>
      </c>
      <c r="O8" s="20">
        <v>0.28190658359375897</v>
      </c>
      <c r="P8" s="20">
        <v>-0.14363293616608699</v>
      </c>
      <c r="Q8" s="20">
        <v>-4.9993689869964601E-2</v>
      </c>
      <c r="R8" s="20">
        <v>-1.26725077182651E-2</v>
      </c>
      <c r="S8" s="20">
        <v>-0.39945191028521898</v>
      </c>
      <c r="T8" s="20">
        <v>-0.54193349948791503</v>
      </c>
      <c r="W8" s="20" t="s">
        <v>879</v>
      </c>
      <c r="X8" s="20">
        <v>-6.2470492449858903E-2</v>
      </c>
      <c r="Y8" s="20">
        <v>-0.11563545209050199</v>
      </c>
      <c r="Z8" s="20">
        <v>0.16717647721132201</v>
      </c>
      <c r="AA8" s="20">
        <v>-8.4825590256523906E-2</v>
      </c>
      <c r="AB8" s="20">
        <v>-4.6881696763848603E-2</v>
      </c>
      <c r="AC8" s="20">
        <v>-0.11558350302867</v>
      </c>
      <c r="AD8" s="20">
        <v>-5.5023409353851804E-3</v>
      </c>
      <c r="AE8" s="20">
        <v>0.20972496738649499</v>
      </c>
      <c r="AF8" s="20">
        <v>-5.81704611958343E-2</v>
      </c>
      <c r="AG8" s="20">
        <v>-5.0143106542026403E-2</v>
      </c>
      <c r="AH8" s="20">
        <v>1.02350737053891E-2</v>
      </c>
      <c r="AI8" s="20">
        <v>0.18303068154098201</v>
      </c>
      <c r="AJ8" s="20">
        <v>-3.6472393159537E-2</v>
      </c>
      <c r="AK8" s="20">
        <v>-0.10544674211414801</v>
      </c>
      <c r="AL8" s="20">
        <v>-8.2498866096560597E-2</v>
      </c>
      <c r="AM8" s="20">
        <v>-0.101837834856701</v>
      </c>
      <c r="AN8" s="20">
        <v>0.10283884483589199</v>
      </c>
      <c r="AO8" s="20">
        <v>-0.137051269015983</v>
      </c>
      <c r="AP8" s="20">
        <v>-0.10223438382974701</v>
      </c>
    </row>
    <row r="9" spans="1:42" x14ac:dyDescent="0.25">
      <c r="A9" s="20">
        <f t="shared" si="0"/>
        <v>5</v>
      </c>
      <c r="B9" s="20">
        <v>-2.5546287542882102E-3</v>
      </c>
      <c r="C9" s="20">
        <v>-0.30060294305165502</v>
      </c>
      <c r="D9" s="20">
        <v>-0.13180339768077801</v>
      </c>
      <c r="E9" s="20">
        <v>-6.5229340977553105E-2</v>
      </c>
      <c r="F9" s="20">
        <v>0.100877045050992</v>
      </c>
      <c r="G9" s="20">
        <v>-3.0379793358411299E-2</v>
      </c>
      <c r="H9" s="20">
        <v>-7.5643734319081599E-2</v>
      </c>
      <c r="I9" s="20">
        <v>0.148900633306809</v>
      </c>
      <c r="J9" s="20">
        <v>-0.25521994734758602</v>
      </c>
      <c r="K9" s="20">
        <v>-0.140873420730842</v>
      </c>
      <c r="L9" s="20">
        <v>0.19279120098652699</v>
      </c>
      <c r="M9" s="20">
        <v>-3.2509035238087E-2</v>
      </c>
      <c r="N9" s="20">
        <v>-2.5035778540033301E-2</v>
      </c>
      <c r="O9" s="20">
        <v>0.25955499477292399</v>
      </c>
      <c r="P9" s="20">
        <v>-0.12151891588099301</v>
      </c>
      <c r="Q9" s="20">
        <v>-4.95639314019291E-2</v>
      </c>
      <c r="R9" s="20">
        <v>3.8450259013702102E-2</v>
      </c>
      <c r="S9" s="20">
        <v>-0.34456611145319299</v>
      </c>
      <c r="T9" s="20">
        <v>-0.52308094999076904</v>
      </c>
      <c r="W9" s="20" t="s">
        <v>880</v>
      </c>
      <c r="X9" s="20">
        <v>-4.3091939427049697E-2</v>
      </c>
      <c r="Y9" s="20">
        <v>-8.3443829805239095E-2</v>
      </c>
      <c r="Z9" s="20">
        <v>0.44601045821657498</v>
      </c>
      <c r="AA9" s="20">
        <v>-3.8995832325937702E-2</v>
      </c>
      <c r="AB9" s="20">
        <v>-8.7536682816101399E-2</v>
      </c>
      <c r="AC9" s="20">
        <v>-0.120605358290081</v>
      </c>
      <c r="AD9" s="20">
        <v>-1.93139086650738E-3</v>
      </c>
      <c r="AE9" s="20">
        <v>0.180358221959521</v>
      </c>
      <c r="AF9" s="20">
        <v>-5.64663009219558E-2</v>
      </c>
      <c r="AG9" s="20">
        <v>-3.6161191667270297E-2</v>
      </c>
      <c r="AH9" s="20">
        <v>1.14922936095901E-2</v>
      </c>
      <c r="AI9" s="20">
        <v>0.14417922975804401</v>
      </c>
      <c r="AJ9" s="20">
        <v>-3.0313639127436499E-2</v>
      </c>
      <c r="AK9" s="20">
        <v>-3.1889910640768203E-2</v>
      </c>
      <c r="AL9" s="20">
        <v>-6.8865522429320605E-2</v>
      </c>
      <c r="AM9" s="20">
        <v>-7.0739040547167106E-2</v>
      </c>
      <c r="AN9" s="20">
        <v>7.9426192866663706E-2</v>
      </c>
      <c r="AO9" s="20">
        <v>-0.13108703893582399</v>
      </c>
      <c r="AP9" s="20">
        <v>-7.0919625212947299E-2</v>
      </c>
    </row>
    <row r="10" spans="1:42" x14ac:dyDescent="0.25">
      <c r="A10" s="20">
        <f t="shared" si="0"/>
        <v>6</v>
      </c>
      <c r="B10" s="20">
        <v>-2.25384181749142E-3</v>
      </c>
      <c r="C10" s="20">
        <v>-0.29081491461290498</v>
      </c>
      <c r="D10" s="20">
        <v>-0.108867636612068</v>
      </c>
      <c r="E10" s="20">
        <v>2.8774658334785E-2</v>
      </c>
      <c r="F10" s="20">
        <v>9.63077272007829E-2</v>
      </c>
      <c r="G10" s="20">
        <v>2.13446144934734E-3</v>
      </c>
      <c r="H10" s="20">
        <v>-5.7208613553392802E-2</v>
      </c>
      <c r="I10" s="20">
        <v>0.176191822313922</v>
      </c>
      <c r="J10" s="20">
        <v>-0.25081309494860599</v>
      </c>
      <c r="K10" s="20">
        <v>-0.11401559821709099</v>
      </c>
      <c r="L10" s="20">
        <v>0.133501315995701</v>
      </c>
      <c r="M10" s="20">
        <v>-2.2426807795615001E-2</v>
      </c>
      <c r="N10" s="20">
        <v>-2.2508409048669499E-2</v>
      </c>
      <c r="O10" s="20">
        <v>0.23858362347532699</v>
      </c>
      <c r="P10" s="20">
        <v>-9.5812032620617493E-2</v>
      </c>
      <c r="Q10" s="20">
        <v>-4.9168215146742897E-2</v>
      </c>
      <c r="R10" s="20">
        <v>5.4730672775168403E-2</v>
      </c>
      <c r="S10" s="20">
        <v>-0.295570119317974</v>
      </c>
      <c r="T10" s="20">
        <v>-0.50478025299719098</v>
      </c>
      <c r="W10" s="20" t="s">
        <v>881</v>
      </c>
      <c r="X10" s="20">
        <v>-3.6559140528604699E-2</v>
      </c>
      <c r="Y10" s="20">
        <v>-6.2508334339467397E-2</v>
      </c>
      <c r="Z10" s="20">
        <v>0.584995126804848</v>
      </c>
      <c r="AA10" s="20">
        <v>-1.1269764823413599E-2</v>
      </c>
      <c r="AB10" s="20">
        <v>-0.12809682460312199</v>
      </c>
      <c r="AC10" s="20">
        <v>-0.129222130087326</v>
      </c>
      <c r="AD10" s="20">
        <v>-5.8044919342602696E-4</v>
      </c>
      <c r="AE10" s="20">
        <v>0.15871783164784201</v>
      </c>
      <c r="AF10" s="20">
        <v>-5.3644925424092001E-2</v>
      </c>
      <c r="AG10" s="20">
        <v>-2.7664738721354401E-2</v>
      </c>
      <c r="AH10" s="20">
        <v>1.1215060814602501E-2</v>
      </c>
      <c r="AI10" s="20">
        <v>0.113028839311094</v>
      </c>
      <c r="AJ10" s="20">
        <v>-2.6362400162436999E-2</v>
      </c>
      <c r="AK10" s="20">
        <v>4.87618325640391E-4</v>
      </c>
      <c r="AL10" s="20">
        <v>-5.6671324070672401E-2</v>
      </c>
      <c r="AM10" s="20">
        <v>-5.4744610461290699E-2</v>
      </c>
      <c r="AN10" s="20">
        <v>5.8077083205184503E-2</v>
      </c>
      <c r="AO10" s="20">
        <v>-0.12567662448658801</v>
      </c>
      <c r="AP10" s="20">
        <v>-4.7387250687622999E-2</v>
      </c>
    </row>
    <row r="11" spans="1:42" x14ac:dyDescent="0.25">
      <c r="A11" s="20">
        <f t="shared" si="0"/>
        <v>7</v>
      </c>
      <c r="B11" s="20">
        <v>-2.0018519757831498E-3</v>
      </c>
      <c r="C11" s="20">
        <v>-0.281345524156347</v>
      </c>
      <c r="D11" s="20">
        <v>-9.5916116812972199E-2</v>
      </c>
      <c r="E11" s="20">
        <v>0.102331424061732</v>
      </c>
      <c r="F11" s="20">
        <v>5.3405156735282698E-2</v>
      </c>
      <c r="G11" s="20">
        <v>2.2675379800485899E-2</v>
      </c>
      <c r="H11" s="20">
        <v>-4.58271826248033E-2</v>
      </c>
      <c r="I11" s="20">
        <v>0.20581470426729401</v>
      </c>
      <c r="J11" s="20">
        <v>-0.24648233637498901</v>
      </c>
      <c r="K11" s="20">
        <v>-9.0015896175836205E-2</v>
      </c>
      <c r="L11" s="20">
        <v>8.9400641202220799E-2</v>
      </c>
      <c r="M11" s="20">
        <v>-1.5472693922192899E-2</v>
      </c>
      <c r="N11" s="20">
        <v>-2.0086368831110601E-2</v>
      </c>
      <c r="O11" s="20">
        <v>0.219174328270511</v>
      </c>
      <c r="P11" s="20">
        <v>-7.08985263936278E-2</v>
      </c>
      <c r="Q11" s="20">
        <v>-4.8782255713372497E-2</v>
      </c>
      <c r="R11" s="20">
        <v>4.53030171938857E-2</v>
      </c>
      <c r="S11" s="20">
        <v>-0.253103682775836</v>
      </c>
      <c r="T11" s="20">
        <v>-0.48710150644689998</v>
      </c>
      <c r="W11" s="20" t="s">
        <v>882</v>
      </c>
      <c r="X11" s="20">
        <v>-3.5011020337639399E-2</v>
      </c>
      <c r="Y11" s="20">
        <v>-4.8040784034581098E-2</v>
      </c>
      <c r="Z11" s="20">
        <v>0.59200783646462496</v>
      </c>
      <c r="AA11" s="20">
        <v>3.5334459593162602E-3</v>
      </c>
      <c r="AB11" s="20">
        <v>-0.16953868240879</v>
      </c>
      <c r="AC11" s="20">
        <v>-0.14057820483052</v>
      </c>
      <c r="AD11" s="20">
        <v>-1.14797204172501E-4</v>
      </c>
      <c r="AE11" s="20">
        <v>0.143588181894689</v>
      </c>
      <c r="AF11" s="20">
        <v>-5.0262859063262798E-2</v>
      </c>
      <c r="AG11" s="20">
        <v>-2.2093474760732399E-2</v>
      </c>
      <c r="AH11" s="20">
        <v>1.03291693350594E-2</v>
      </c>
      <c r="AI11" s="20">
        <v>8.8324653369231301E-2</v>
      </c>
      <c r="AJ11" s="20">
        <v>-2.3598613014296801E-2</v>
      </c>
      <c r="AK11" s="20">
        <v>1.12584721400226E-2</v>
      </c>
      <c r="AL11" s="20">
        <v>-4.5990340889564899E-2</v>
      </c>
      <c r="AM11" s="20">
        <v>-4.5231592101621497E-2</v>
      </c>
      <c r="AN11" s="20">
        <v>4.1168507378731997E-2</v>
      </c>
      <c r="AO11" s="20">
        <v>-0.120687881081553</v>
      </c>
      <c r="AP11" s="20">
        <v>-3.03223647041484E-2</v>
      </c>
    </row>
    <row r="12" spans="1:42" x14ac:dyDescent="0.25">
      <c r="A12" s="20">
        <f t="shared" si="0"/>
        <v>8</v>
      </c>
      <c r="B12" s="20">
        <v>-1.78084272400509E-3</v>
      </c>
      <c r="C12" s="20">
        <v>-0.27218446775949601</v>
      </c>
      <c r="D12" s="20">
        <v>-8.8629839398012097E-2</v>
      </c>
      <c r="E12" s="20">
        <v>0.14382410504221399</v>
      </c>
      <c r="F12" s="20">
        <v>-7.38155673085957E-3</v>
      </c>
      <c r="G12" s="20">
        <v>3.5217890245698102E-2</v>
      </c>
      <c r="H12" s="20">
        <v>-4.2085107086516901E-2</v>
      </c>
      <c r="I12" s="20">
        <v>0.15819115829675101</v>
      </c>
      <c r="J12" s="20">
        <v>-0.24222635650500501</v>
      </c>
      <c r="K12" s="20">
        <v>-6.9722472076329603E-2</v>
      </c>
      <c r="L12" s="20">
        <v>5.8284181022298799E-2</v>
      </c>
      <c r="M12" s="20">
        <v>-1.06750395943877E-2</v>
      </c>
      <c r="N12" s="20">
        <v>-1.78589173063191E-2</v>
      </c>
      <c r="O12" s="20">
        <v>0.20129925604457899</v>
      </c>
      <c r="P12" s="20">
        <v>-4.7309289736330001E-2</v>
      </c>
      <c r="Q12" s="20">
        <v>-4.8400759331181903E-2</v>
      </c>
      <c r="R12" s="20">
        <v>2.4537781632460499E-2</v>
      </c>
      <c r="S12" s="20">
        <v>-0.21662213992476301</v>
      </c>
      <c r="T12" s="20">
        <v>-0.47003868673006999</v>
      </c>
      <c r="W12" s="20" t="s">
        <v>883</v>
      </c>
      <c r="X12" s="20">
        <v>-3.4517356159981603E-2</v>
      </c>
      <c r="Y12" s="20">
        <v>-3.7475132784617102E-2</v>
      </c>
      <c r="Z12" s="20">
        <v>0.50710206823735804</v>
      </c>
      <c r="AA12" s="20">
        <v>1.0159526055495499E-2</v>
      </c>
      <c r="AB12" s="20">
        <v>-0.21280727153323001</v>
      </c>
      <c r="AC12" s="20">
        <v>-0.153884192094422</v>
      </c>
      <c r="AD12" s="51">
        <v>1.1935568352751999E-5</v>
      </c>
      <c r="AE12" s="20">
        <v>0.133345945117159</v>
      </c>
      <c r="AF12" s="20">
        <v>-4.6621699460536799E-2</v>
      </c>
      <c r="AG12" s="20">
        <v>-1.81059348099036E-2</v>
      </c>
      <c r="AH12" s="20">
        <v>9.25340020550805E-3</v>
      </c>
      <c r="AI12" s="20">
        <v>6.8840830328014802E-2</v>
      </c>
      <c r="AJ12" s="20">
        <v>-2.1494697222255402E-2</v>
      </c>
      <c r="AK12" s="20">
        <v>1.2535032287753E-2</v>
      </c>
      <c r="AL12" s="20">
        <v>-3.6782341201765302E-2</v>
      </c>
      <c r="AM12" s="20">
        <v>-3.8513528221469598E-2</v>
      </c>
      <c r="AN12" s="20">
        <v>2.8661562935265599E-2</v>
      </c>
      <c r="AO12" s="20">
        <v>-0.11604316033163201</v>
      </c>
      <c r="AP12" s="20">
        <v>-1.826408587087E-2</v>
      </c>
    </row>
    <row r="13" spans="1:42" x14ac:dyDescent="0.25">
      <c r="A13" s="20">
        <f t="shared" si="0"/>
        <v>9</v>
      </c>
      <c r="B13" s="20">
        <v>-1.58481827561507E-3</v>
      </c>
      <c r="C13" s="20">
        <v>-0.26332170964800899</v>
      </c>
      <c r="D13" s="20">
        <v>-8.30120432949705E-2</v>
      </c>
      <c r="E13" s="20">
        <v>0.14975810752879101</v>
      </c>
      <c r="F13" s="20">
        <v>-5.80840008437946E-2</v>
      </c>
      <c r="G13" s="20">
        <v>4.2411291945503901E-2</v>
      </c>
      <c r="H13" s="20">
        <v>-4.24010086357526E-2</v>
      </c>
      <c r="I13" s="20">
        <v>0.126941457263024</v>
      </c>
      <c r="J13" s="20">
        <v>-0.238043864111397</v>
      </c>
      <c r="K13" s="20">
        <v>-5.3183689422779297E-2</v>
      </c>
      <c r="L13" s="20">
        <v>3.71458484048642E-2</v>
      </c>
      <c r="M13" s="20">
        <v>-7.3650176471085202E-3</v>
      </c>
      <c r="N13" s="20">
        <v>-1.5849149082063502E-2</v>
      </c>
      <c r="O13" s="20">
        <v>0.18486686105143699</v>
      </c>
      <c r="P13" s="20">
        <v>-2.6307436642925602E-2</v>
      </c>
      <c r="Q13" s="20">
        <v>-4.8022557768533099E-2</v>
      </c>
      <c r="R13" s="20">
        <v>4.6207721094666298E-3</v>
      </c>
      <c r="S13" s="20">
        <v>-0.185367835974939</v>
      </c>
      <c r="T13" s="20">
        <v>-0.45357299614036001</v>
      </c>
      <c r="W13" s="20" t="s">
        <v>884</v>
      </c>
      <c r="X13" s="20">
        <v>-3.3598753885103402E-2</v>
      </c>
      <c r="Y13" s="20">
        <v>-2.9461032316784999E-2</v>
      </c>
      <c r="Z13" s="20">
        <v>0.38116272487702801</v>
      </c>
      <c r="AA13" s="20">
        <v>1.21427583640352E-2</v>
      </c>
      <c r="AB13" s="20">
        <v>-0.25884042007955899</v>
      </c>
      <c r="AC13" s="20">
        <v>-0.16841658089407399</v>
      </c>
      <c r="AD13" s="51">
        <v>1.9309368893809899E-5</v>
      </c>
      <c r="AE13" s="20">
        <v>0.12653913612399301</v>
      </c>
      <c r="AF13" s="20">
        <v>-4.2905615450069698E-2</v>
      </c>
      <c r="AG13" s="20">
        <v>-1.5065298971545901E-2</v>
      </c>
      <c r="AH13" s="20">
        <v>8.1724801658443098E-3</v>
      </c>
      <c r="AI13" s="20">
        <v>5.3529872436768801E-2</v>
      </c>
      <c r="AJ13" s="20">
        <v>-1.9776273407776698E-2</v>
      </c>
      <c r="AK13" s="20">
        <v>1.0556152275588E-2</v>
      </c>
      <c r="AL13" s="20">
        <v>-2.8953684905192199E-2</v>
      </c>
      <c r="AM13" s="20">
        <v>-3.3165869371959901E-2</v>
      </c>
      <c r="AN13" s="20">
        <v>1.9750844800410599E-2</v>
      </c>
      <c r="AO13" s="20">
        <v>-0.111688276314824</v>
      </c>
      <c r="AP13" s="20">
        <v>-9.9470803628082909E-3</v>
      </c>
    </row>
    <row r="14" spans="1:42" x14ac:dyDescent="0.25">
      <c r="A14" s="20">
        <f t="shared" si="0"/>
        <v>10</v>
      </c>
      <c r="B14" s="20">
        <v>-1.4104926848940299E-3</v>
      </c>
      <c r="C14" s="20">
        <v>-0.25474753698852398</v>
      </c>
      <c r="D14" s="20">
        <v>-7.6836887174124305E-2</v>
      </c>
      <c r="E14" s="20">
        <v>0.12476850893469001</v>
      </c>
      <c r="F14" s="20">
        <v>-7.8184080055676702E-2</v>
      </c>
      <c r="G14" s="20">
        <v>4.6312819352960603E-2</v>
      </c>
      <c r="H14" s="20">
        <v>-4.1806791143206998E-2</v>
      </c>
      <c r="I14" s="20">
        <v>0.16179322349990199</v>
      </c>
      <c r="J14" s="20">
        <v>-0.23393359029416799</v>
      </c>
      <c r="K14" s="20">
        <v>-4.0058230954495497E-2</v>
      </c>
      <c r="L14" s="20">
        <v>2.3202992225838E-2</v>
      </c>
      <c r="M14" s="20">
        <v>-5.0813393063361603E-3</v>
      </c>
      <c r="N14" s="20">
        <v>-1.40524796099506E-2</v>
      </c>
      <c r="O14" s="20">
        <v>0.169770741865787</v>
      </c>
      <c r="P14" s="20">
        <v>-8.4321789428999597E-3</v>
      </c>
      <c r="Q14" s="20">
        <v>-4.7647379094016999E-2</v>
      </c>
      <c r="R14" s="20">
        <v>-7.8386226266831602E-3</v>
      </c>
      <c r="S14" s="20">
        <v>-0.15861461141755201</v>
      </c>
      <c r="T14" s="20">
        <v>-0.43768400658303702</v>
      </c>
      <c r="W14" s="20" t="s">
        <v>885</v>
      </c>
      <c r="X14" s="20">
        <v>-3.1999138840465999E-2</v>
      </c>
      <c r="Y14" s="20">
        <v>-2.3247886119593299E-2</v>
      </c>
      <c r="Z14" s="20">
        <v>0.25887529772192203</v>
      </c>
      <c r="AA14" s="20">
        <v>1.17998696687374E-2</v>
      </c>
      <c r="AB14" s="20">
        <v>-0.30859161811743002</v>
      </c>
      <c r="AC14" s="20">
        <v>-0.18351749816971599</v>
      </c>
      <c r="AD14" s="51">
        <v>-7.4212799305101801E-6</v>
      </c>
      <c r="AE14" s="20">
        <v>0.122045117010938</v>
      </c>
      <c r="AF14" s="20">
        <v>-3.92345020649712E-2</v>
      </c>
      <c r="AG14" s="20">
        <v>-1.26430776526555E-2</v>
      </c>
      <c r="AH14" s="20">
        <v>7.1630469809352004E-3</v>
      </c>
      <c r="AI14" s="20">
        <v>4.1532844317062903E-2</v>
      </c>
      <c r="AJ14" s="20">
        <v>-1.82992445442101E-2</v>
      </c>
      <c r="AK14" s="20">
        <v>8.0320080869485805E-3</v>
      </c>
      <c r="AL14" s="20">
        <v>-2.23843660626423E-2</v>
      </c>
      <c r="AM14" s="20">
        <v>-2.86594396105605E-2</v>
      </c>
      <c r="AN14" s="20">
        <v>1.3536507588867E-2</v>
      </c>
      <c r="AO14" s="20">
        <v>-0.107582289859915</v>
      </c>
      <c r="AP14" s="20">
        <v>-4.3646151634445501E-3</v>
      </c>
    </row>
    <row r="15" spans="1:42" x14ac:dyDescent="0.25">
      <c r="AD15" s="51"/>
    </row>
    <row r="16" spans="1:42" x14ac:dyDescent="0.25">
      <c r="B16" s="20" t="str">
        <f>A2</f>
        <v>RegulatoryQuality</v>
      </c>
      <c r="AD16" s="51"/>
    </row>
    <row r="17" spans="1:30" x14ac:dyDescent="0.25">
      <c r="A17" s="20">
        <f>A4</f>
        <v>0</v>
      </c>
      <c r="B17" s="20">
        <f>SLOPE($B4:$T4, $X4:$AP4 )</f>
        <v>-0.28201391960413297</v>
      </c>
      <c r="AD17" s="51"/>
    </row>
    <row r="18" spans="1:30" x14ac:dyDescent="0.25">
      <c r="A18" s="20">
        <f t="shared" ref="A18:A27" si="1">A5</f>
        <v>1</v>
      </c>
      <c r="B18" s="20">
        <f t="shared" ref="B18:B27" si="2">SLOPE($B5:$T5, $X5:$AP5 )</f>
        <v>-6.3753997872802032E-2</v>
      </c>
      <c r="AD18" s="51"/>
    </row>
    <row r="19" spans="1:30" x14ac:dyDescent="0.25">
      <c r="A19" s="20">
        <f t="shared" si="1"/>
        <v>2</v>
      </c>
      <c r="B19" s="20">
        <f t="shared" si="2"/>
        <v>8.6102500926953207E-2</v>
      </c>
      <c r="AD19" s="51"/>
    </row>
    <row r="20" spans="1:30" x14ac:dyDescent="0.25">
      <c r="A20" s="20">
        <f t="shared" si="1"/>
        <v>3</v>
      </c>
      <c r="B20" s="20">
        <f t="shared" si="2"/>
        <v>0.48273658315572238</v>
      </c>
    </row>
    <row r="21" spans="1:30" x14ac:dyDescent="0.25">
      <c r="A21" s="20">
        <f t="shared" si="1"/>
        <v>4</v>
      </c>
      <c r="B21" s="20">
        <f t="shared" si="2"/>
        <v>0.67756982719207359</v>
      </c>
    </row>
    <row r="22" spans="1:30" x14ac:dyDescent="0.25">
      <c r="A22" s="20">
        <f t="shared" si="1"/>
        <v>5</v>
      </c>
      <c r="B22" s="20">
        <f t="shared" si="2"/>
        <v>0.29348672454075753</v>
      </c>
    </row>
    <row r="23" spans="1:30" x14ac:dyDescent="0.25">
      <c r="A23" s="20">
        <f t="shared" si="1"/>
        <v>6</v>
      </c>
      <c r="B23" s="20">
        <f t="shared" si="2"/>
        <v>0.15081529130905574</v>
      </c>
    </row>
    <row r="24" spans="1:30" x14ac:dyDescent="0.25">
      <c r="A24" s="20">
        <f t="shared" si="1"/>
        <v>7</v>
      </c>
      <c r="B24" s="20">
        <f t="shared" si="2"/>
        <v>0.11364775636804174</v>
      </c>
    </row>
    <row r="25" spans="1:30" x14ac:dyDescent="0.25">
      <c r="A25" s="20">
        <f t="shared" si="1"/>
        <v>8</v>
      </c>
      <c r="B25" s="20">
        <f t="shared" si="2"/>
        <v>0.10491701457674675</v>
      </c>
    </row>
    <row r="26" spans="1:30" x14ac:dyDescent="0.25">
      <c r="A26" s="20">
        <f t="shared" si="1"/>
        <v>9</v>
      </c>
      <c r="B26" s="20">
        <f t="shared" si="2"/>
        <v>0.12919568079696309</v>
      </c>
    </row>
    <row r="27" spans="1:30" x14ac:dyDescent="0.25">
      <c r="A27" s="20">
        <f t="shared" si="1"/>
        <v>10</v>
      </c>
      <c r="B27" s="20">
        <f t="shared" si="2"/>
        <v>0.17793261030326715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7"/>
  <sheetViews>
    <sheetView topLeftCell="E1" zoomScale="124" zoomScaleNormal="124" workbookViewId="0">
      <selection activeCell="K3" sqref="K3"/>
    </sheetView>
  </sheetViews>
  <sheetFormatPr defaultRowHeight="15" x14ac:dyDescent="0.25"/>
  <cols>
    <col min="1" max="1" width="17.28515625" style="20" bestFit="1" customWidth="1"/>
    <col min="2" max="2" width="10.42578125" style="20" bestFit="1" customWidth="1"/>
    <col min="3" max="16384" width="9.140625" style="20"/>
  </cols>
  <sheetData>
    <row r="1" spans="1:42" x14ac:dyDescent="0.25">
      <c r="B1" s="20" t="s">
        <v>60</v>
      </c>
      <c r="C1" s="20" t="s">
        <v>106</v>
      </c>
      <c r="D1" s="20" t="s">
        <v>166</v>
      </c>
      <c r="E1" s="20" t="s">
        <v>168</v>
      </c>
      <c r="F1" s="20" t="s">
        <v>178</v>
      </c>
      <c r="G1" s="20" t="s">
        <v>216</v>
      </c>
      <c r="H1" s="20" t="s">
        <v>220</v>
      </c>
      <c r="I1" s="20" t="s">
        <v>224</v>
      </c>
      <c r="J1" s="20" t="s">
        <v>238</v>
      </c>
      <c r="K1" s="20" t="s">
        <v>1077</v>
      </c>
      <c r="L1" s="20" t="s">
        <v>318</v>
      </c>
      <c r="M1" s="20" t="s">
        <v>328</v>
      </c>
      <c r="N1" s="20" t="s">
        <v>348</v>
      </c>
      <c r="O1" s="20" t="s">
        <v>378</v>
      </c>
      <c r="P1" s="20" t="s">
        <v>392</v>
      </c>
      <c r="Q1" s="20" t="s">
        <v>408</v>
      </c>
      <c r="R1" s="20" t="s">
        <v>410</v>
      </c>
      <c r="S1" s="20" t="s">
        <v>444</v>
      </c>
      <c r="T1" s="20" t="s">
        <v>446</v>
      </c>
    </row>
    <row r="2" spans="1:42" x14ac:dyDescent="0.25">
      <c r="A2" s="20" t="s">
        <v>1044</v>
      </c>
      <c r="B2" s="20">
        <v>0.26</v>
      </c>
      <c r="C2" s="20">
        <v>0.19</v>
      </c>
      <c r="D2" s="20">
        <v>0.18</v>
      </c>
      <c r="E2" s="20">
        <v>0.41</v>
      </c>
      <c r="F2" s="20">
        <v>0.32</v>
      </c>
      <c r="G2" s="20">
        <v>0.35</v>
      </c>
      <c r="H2" s="20">
        <v>0.5</v>
      </c>
      <c r="I2" s="20">
        <v>0.34</v>
      </c>
      <c r="K2" s="20">
        <v>0.45</v>
      </c>
      <c r="L2" s="20">
        <v>0.28999999999999998</v>
      </c>
      <c r="M2" s="20">
        <v>0.17</v>
      </c>
      <c r="N2" s="20">
        <v>0.68</v>
      </c>
      <c r="P2" s="20">
        <v>0.4</v>
      </c>
      <c r="Q2" s="20">
        <v>0.27</v>
      </c>
      <c r="R2" s="20">
        <v>0.46</v>
      </c>
      <c r="S2" s="20">
        <v>0.5</v>
      </c>
      <c r="T2" s="20">
        <v>0.47</v>
      </c>
      <c r="X2" s="20">
        <f>B2/100</f>
        <v>2.5999999999999999E-3</v>
      </c>
      <c r="Y2" s="20">
        <f t="shared" ref="Y2:AP2" si="0">C2/100</f>
        <v>1.9E-3</v>
      </c>
      <c r="Z2" s="20">
        <f t="shared" si="0"/>
        <v>1.8E-3</v>
      </c>
      <c r="AA2" s="20">
        <f t="shared" si="0"/>
        <v>4.0999999999999995E-3</v>
      </c>
      <c r="AB2" s="20">
        <f t="shared" si="0"/>
        <v>3.2000000000000002E-3</v>
      </c>
      <c r="AC2" s="20">
        <f t="shared" si="0"/>
        <v>3.4999999999999996E-3</v>
      </c>
      <c r="AD2" s="20">
        <f t="shared" si="0"/>
        <v>5.0000000000000001E-3</v>
      </c>
      <c r="AE2" s="20">
        <f t="shared" si="0"/>
        <v>3.4000000000000002E-3</v>
      </c>
      <c r="AF2" s="20">
        <f t="shared" si="0"/>
        <v>0</v>
      </c>
      <c r="AG2" s="20">
        <f t="shared" si="0"/>
        <v>4.5000000000000005E-3</v>
      </c>
      <c r="AH2" s="20">
        <f t="shared" si="0"/>
        <v>2.8999999999999998E-3</v>
      </c>
      <c r="AI2" s="20">
        <f t="shared" si="0"/>
        <v>1.7000000000000001E-3</v>
      </c>
      <c r="AJ2" s="20">
        <f t="shared" si="0"/>
        <v>6.8000000000000005E-3</v>
      </c>
      <c r="AK2" s="20">
        <f t="shared" si="0"/>
        <v>0</v>
      </c>
      <c r="AL2" s="20">
        <f t="shared" si="0"/>
        <v>4.0000000000000001E-3</v>
      </c>
      <c r="AM2" s="20">
        <f t="shared" si="0"/>
        <v>2.7000000000000001E-3</v>
      </c>
      <c r="AN2" s="20">
        <f t="shared" si="0"/>
        <v>4.5999999999999999E-3</v>
      </c>
      <c r="AO2" s="20">
        <f t="shared" si="0"/>
        <v>5.0000000000000001E-3</v>
      </c>
      <c r="AP2" s="20">
        <f t="shared" si="0"/>
        <v>4.6999999999999993E-3</v>
      </c>
    </row>
    <row r="3" spans="1:42" x14ac:dyDescent="0.25">
      <c r="B3" s="20" t="s">
        <v>0</v>
      </c>
      <c r="C3" s="20" t="s">
        <v>1</v>
      </c>
      <c r="D3" s="20" t="s">
        <v>2</v>
      </c>
      <c r="E3" s="20" t="s">
        <v>3</v>
      </c>
      <c r="F3" s="20" t="s">
        <v>4</v>
      </c>
      <c r="G3" s="20" t="s">
        <v>5</v>
      </c>
      <c r="H3" s="20" t="s">
        <v>6</v>
      </c>
      <c r="I3" s="20" t="s">
        <v>7</v>
      </c>
      <c r="J3" s="20" t="s">
        <v>8</v>
      </c>
      <c r="K3" s="20" t="s">
        <v>9</v>
      </c>
      <c r="L3" s="20" t="s">
        <v>10</v>
      </c>
      <c r="M3" s="20" t="s">
        <v>11</v>
      </c>
      <c r="N3" s="20" t="s">
        <v>12</v>
      </c>
      <c r="O3" s="20" t="s">
        <v>13</v>
      </c>
      <c r="P3" s="20" t="s">
        <v>14</v>
      </c>
      <c r="Q3" s="20" t="s">
        <v>15</v>
      </c>
      <c r="R3" s="20" t="s">
        <v>16</v>
      </c>
      <c r="S3" s="20" t="s">
        <v>17</v>
      </c>
      <c r="T3" s="20" t="s">
        <v>18</v>
      </c>
    </row>
    <row r="4" spans="1:42" x14ac:dyDescent="0.25">
      <c r="A4" s="20">
        <v>0</v>
      </c>
      <c r="B4" s="20">
        <v>-7.9378007498240893E-2</v>
      </c>
      <c r="C4" s="20">
        <v>-0.208070299165272</v>
      </c>
      <c r="D4" s="20">
        <v>-0.20992575027389901</v>
      </c>
      <c r="E4" s="20">
        <v>-8.3929449306417006E-2</v>
      </c>
      <c r="F4" s="20">
        <v>-5.0746968657877603E-2</v>
      </c>
      <c r="G4" s="20">
        <v>-0.20596588985359601</v>
      </c>
      <c r="H4" s="20">
        <v>-6.9474788194488504E-2</v>
      </c>
      <c r="I4" s="20">
        <v>-9.2867327230876395E-4</v>
      </c>
      <c r="J4" s="20">
        <v>-0.37580392643160698</v>
      </c>
      <c r="K4" s="20">
        <v>-9.7902622867812206E-2</v>
      </c>
      <c r="L4" s="20">
        <v>7.9807603902705401E-2</v>
      </c>
      <c r="M4" s="20">
        <v>-0.56732431967158103</v>
      </c>
      <c r="N4" s="20">
        <v>-5.0880903431782896E-3</v>
      </c>
      <c r="O4" s="20">
        <v>0.309611661855767</v>
      </c>
      <c r="P4" s="20">
        <v>-6.4266451051692403E-2</v>
      </c>
      <c r="Q4" s="20">
        <v>-7.4253711359229799E-2</v>
      </c>
      <c r="R4" s="20">
        <v>-0.10462456207749</v>
      </c>
      <c r="S4" s="20">
        <v>0.17267218367229001</v>
      </c>
      <c r="T4" s="20">
        <v>-0.45211446948101403</v>
      </c>
      <c r="W4" s="20" t="s">
        <v>875</v>
      </c>
      <c r="X4" s="20">
        <f>SUM(B4:B$4)</f>
        <v>-7.9378007498240893E-2</v>
      </c>
      <c r="Y4" s="20">
        <f>SUM(C4:C$4)</f>
        <v>-0.208070299165272</v>
      </c>
      <c r="Z4" s="20">
        <f>SUM(D4:D$4)</f>
        <v>-0.20992575027389901</v>
      </c>
      <c r="AA4" s="20">
        <f>SUM(E4:E$4)</f>
        <v>-8.3929449306417006E-2</v>
      </c>
      <c r="AB4" s="20">
        <f>SUM(F4:F$4)</f>
        <v>-5.0746968657877603E-2</v>
      </c>
      <c r="AC4" s="20">
        <f>SUM(G4:G$4)</f>
        <v>-0.20596588985359601</v>
      </c>
      <c r="AD4" s="20">
        <f>SUM(H4:H$4)</f>
        <v>-6.9474788194488504E-2</v>
      </c>
      <c r="AE4" s="20">
        <f>SUM(I4:I$4)</f>
        <v>-9.2867327230876395E-4</v>
      </c>
      <c r="AF4" s="20">
        <f>SUM(J4:J$4)</f>
        <v>-0.37580392643160698</v>
      </c>
      <c r="AG4" s="20">
        <f>SUM(K4:K$4)</f>
        <v>-9.7902622867812206E-2</v>
      </c>
      <c r="AH4" s="20">
        <f>SUM(L4:L$4)</f>
        <v>7.9807603902705401E-2</v>
      </c>
      <c r="AI4" s="20">
        <f>SUM(M4:M$4)</f>
        <v>-0.56732431967158103</v>
      </c>
      <c r="AJ4" s="20">
        <f>SUM(N4:N$4)</f>
        <v>-5.0880903431782896E-3</v>
      </c>
      <c r="AK4" s="20">
        <f>SUM(O4:O$4)</f>
        <v>0.309611661855767</v>
      </c>
      <c r="AL4" s="20">
        <f>SUM(P4:P$4)</f>
        <v>-6.4266451051692403E-2</v>
      </c>
      <c r="AM4" s="20">
        <f>SUM(Q4:Q$4)</f>
        <v>-7.4253711359229799E-2</v>
      </c>
      <c r="AN4" s="20">
        <f>SUM(R4:R$4)</f>
        <v>-0.10462456207749</v>
      </c>
      <c r="AO4" s="20">
        <f>SUM(S4:S$4)</f>
        <v>0.17267218367229001</v>
      </c>
      <c r="AP4" s="20">
        <f>SUM(T4:T$4)</f>
        <v>-0.45211446948101403</v>
      </c>
    </row>
    <row r="5" spans="1:42" x14ac:dyDescent="0.25">
      <c r="A5" s="20">
        <f>+A4+1</f>
        <v>1</v>
      </c>
      <c r="B5" s="20">
        <v>-1.9589470805712599E-2</v>
      </c>
      <c r="C5" s="20">
        <v>-0.33480402765481498</v>
      </c>
      <c r="D5" s="20">
        <v>-0.23936150914093099</v>
      </c>
      <c r="E5" s="20">
        <v>-0.223240762559203</v>
      </c>
      <c r="F5" s="20">
        <v>-0.149139583499867</v>
      </c>
      <c r="G5" s="20">
        <v>-0.27929630022032098</v>
      </c>
      <c r="H5" s="20">
        <v>-0.12694996376381801</v>
      </c>
      <c r="I5" s="20">
        <v>-3.1584245088435201E-2</v>
      </c>
      <c r="J5" s="20">
        <v>-0.27624482243373399</v>
      </c>
      <c r="K5" s="20">
        <v>-0.17871489047563599</v>
      </c>
      <c r="L5" s="20">
        <v>0.35839067411332398</v>
      </c>
      <c r="M5" s="20">
        <v>-0.17939899223747699</v>
      </c>
      <c r="N5" s="20">
        <v>-2.30102771017789E-2</v>
      </c>
      <c r="O5" s="20">
        <v>0.335582261006102</v>
      </c>
      <c r="P5" s="20">
        <v>-0.21511687087426701</v>
      </c>
      <c r="Q5" s="20">
        <v>-5.6067186628122399E-2</v>
      </c>
      <c r="R5" s="20">
        <v>-0.20534604808592699</v>
      </c>
      <c r="S5" s="20">
        <v>-0.39770738183599003</v>
      </c>
      <c r="T5" s="20">
        <v>-0.57279697956486997</v>
      </c>
      <c r="W5" s="20" t="s">
        <v>876</v>
      </c>
      <c r="X5" s="20">
        <f>SUM(B$4:B5)</f>
        <v>-9.8967478303953499E-2</v>
      </c>
      <c r="Y5" s="20">
        <f>SUM(C$4:C5)</f>
        <v>-0.54287432682008696</v>
      </c>
      <c r="Z5" s="20">
        <f>SUM(D$4:D5)</f>
        <v>-0.44928725941483</v>
      </c>
      <c r="AA5" s="20">
        <f>SUM(E$4:E5)</f>
        <v>-0.30717021186561999</v>
      </c>
      <c r="AB5" s="20">
        <f>SUM(F$4:F5)</f>
        <v>-0.19988655215774459</v>
      </c>
      <c r="AC5" s="20">
        <f>SUM(G$4:G5)</f>
        <v>-0.48526219007391702</v>
      </c>
      <c r="AD5" s="20">
        <f>SUM(H$4:H5)</f>
        <v>-0.1964247519583065</v>
      </c>
      <c r="AE5" s="20">
        <f>SUM(I$4:I5)</f>
        <v>-3.2512918360743964E-2</v>
      </c>
      <c r="AF5" s="20">
        <f>SUM(J$4:J5)</f>
        <v>-0.65204874886534103</v>
      </c>
      <c r="AG5" s="20">
        <f>SUM(K$4:K5)</f>
        <v>-0.2766175133434482</v>
      </c>
      <c r="AH5" s="20">
        <f>SUM(L$4:L5)</f>
        <v>0.4381982780160294</v>
      </c>
      <c r="AI5" s="20">
        <f>SUM(M$4:M5)</f>
        <v>-0.74672331190905805</v>
      </c>
      <c r="AJ5" s="20">
        <f>SUM(N$4:N5)</f>
        <v>-2.8098367444957188E-2</v>
      </c>
      <c r="AK5" s="20">
        <f>SUM(O$4:O5)</f>
        <v>0.64519392286186905</v>
      </c>
      <c r="AL5" s="20">
        <f>SUM(P$4:P5)</f>
        <v>-0.27938332192595938</v>
      </c>
      <c r="AM5" s="20">
        <f>SUM(Q$4:Q5)</f>
        <v>-0.13032089798735219</v>
      </c>
      <c r="AN5" s="20">
        <f>SUM(R$4:R5)</f>
        <v>-0.30997061016341698</v>
      </c>
      <c r="AO5" s="20">
        <f>SUM(S$4:S5)</f>
        <v>-0.22503519816370002</v>
      </c>
      <c r="AP5" s="20">
        <f>SUM(T$4:T5)</f>
        <v>-1.0249114490458839</v>
      </c>
    </row>
    <row r="6" spans="1:42" x14ac:dyDescent="0.25">
      <c r="A6" s="20">
        <f t="shared" ref="A6:A14" si="1">+A5+1</f>
        <v>2</v>
      </c>
      <c r="B6" s="20">
        <v>-6.8185055857721303E-3</v>
      </c>
      <c r="C6" s="20">
        <v>-0.33151230962524297</v>
      </c>
      <c r="D6" s="20">
        <v>-0.23838314301605701</v>
      </c>
      <c r="E6" s="20">
        <v>-0.25111016649211798</v>
      </c>
      <c r="F6" s="20">
        <v>-0.11594355714004601</v>
      </c>
      <c r="G6" s="20">
        <v>-0.21115093830297099</v>
      </c>
      <c r="H6" s="20">
        <v>-0.17522917928527801</v>
      </c>
      <c r="I6" s="20">
        <v>1.46842719766228E-2</v>
      </c>
      <c r="J6" s="20">
        <v>-0.26898048038425598</v>
      </c>
      <c r="K6" s="20">
        <v>-0.20025999347252901</v>
      </c>
      <c r="L6" s="20">
        <v>0.39770933979773199</v>
      </c>
      <c r="M6" s="20">
        <v>-0.10257237968306999</v>
      </c>
      <c r="N6" s="20">
        <v>-2.8660919476928601E-2</v>
      </c>
      <c r="O6" s="20">
        <v>0.32552642843445201</v>
      </c>
      <c r="P6" s="20">
        <v>-0.16744987102481401</v>
      </c>
      <c r="Q6" s="20">
        <v>-5.18046769359976E-2</v>
      </c>
      <c r="R6" s="20">
        <v>-0.172686097606744</v>
      </c>
      <c r="S6" s="20">
        <v>-0.485952011015093</v>
      </c>
      <c r="T6" s="20">
        <v>-0.57679593142692898</v>
      </c>
      <c r="W6" s="20" t="s">
        <v>877</v>
      </c>
      <c r="X6" s="20">
        <f>SUM(B$4:B6)</f>
        <v>-0.10578598388972563</v>
      </c>
      <c r="Y6" s="20">
        <f>SUM(C$4:C6)</f>
        <v>-0.87438663644532988</v>
      </c>
      <c r="Z6" s="20">
        <f>SUM(D$4:D6)</f>
        <v>-0.68767040243088706</v>
      </c>
      <c r="AA6" s="20">
        <f>SUM(E$4:E6)</f>
        <v>-0.55828037835773792</v>
      </c>
      <c r="AB6" s="20">
        <f>SUM(F$4:F6)</f>
        <v>-0.3158301092977906</v>
      </c>
      <c r="AC6" s="20">
        <f>SUM(G$4:G6)</f>
        <v>-0.69641312837688796</v>
      </c>
      <c r="AD6" s="20">
        <f>SUM(H$4:H6)</f>
        <v>-0.37165393124358448</v>
      </c>
      <c r="AE6" s="20">
        <f>SUM(I$4:I6)</f>
        <v>-1.7828646384121162E-2</v>
      </c>
      <c r="AF6" s="20">
        <f>SUM(J$4:J6)</f>
        <v>-0.92102922924959696</v>
      </c>
      <c r="AG6" s="20">
        <f>SUM(K$4:K6)</f>
        <v>-0.47687750681597718</v>
      </c>
      <c r="AH6" s="20">
        <f>SUM(L$4:L6)</f>
        <v>0.83590761781376144</v>
      </c>
      <c r="AI6" s="20">
        <f>SUM(M$4:M6)</f>
        <v>-0.84929569159212803</v>
      </c>
      <c r="AJ6" s="20">
        <f>SUM(N$4:N6)</f>
        <v>-5.6759286921885789E-2</v>
      </c>
      <c r="AK6" s="20">
        <f>SUM(O$4:O6)</f>
        <v>0.97072035129632106</v>
      </c>
      <c r="AL6" s="20">
        <f>SUM(P$4:P6)</f>
        <v>-0.44683319295077339</v>
      </c>
      <c r="AM6" s="20">
        <f>SUM(Q$4:Q6)</f>
        <v>-0.1821255749233498</v>
      </c>
      <c r="AN6" s="20">
        <f>SUM(R$4:R6)</f>
        <v>-0.48265670777016101</v>
      </c>
      <c r="AO6" s="20">
        <f>SUM(S$4:S6)</f>
        <v>-0.71098720917879299</v>
      </c>
      <c r="AP6" s="20">
        <f>SUM(T$4:T6)</f>
        <v>-1.601707380472813</v>
      </c>
    </row>
    <row r="7" spans="1:42" x14ac:dyDescent="0.25">
      <c r="A7" s="20">
        <f t="shared" si="1"/>
        <v>3</v>
      </c>
      <c r="B7" s="20">
        <v>-3.8611456025864502E-3</v>
      </c>
      <c r="C7" s="20">
        <v>-0.32115151634024303</v>
      </c>
      <c r="D7" s="20">
        <v>-0.20653259623186301</v>
      </c>
      <c r="E7" s="20">
        <v>-0.23138217819162299</v>
      </c>
      <c r="F7" s="20">
        <v>-1.8257687760284701E-2</v>
      </c>
      <c r="G7" s="20">
        <v>-0.14271309496794701</v>
      </c>
      <c r="H7" s="20">
        <v>-0.158756665034188</v>
      </c>
      <c r="I7" s="20">
        <v>0.14464766959202699</v>
      </c>
      <c r="J7" s="20">
        <v>-0.26426917166184899</v>
      </c>
      <c r="K7" s="20">
        <v>-0.191184429303522</v>
      </c>
      <c r="L7" s="20">
        <v>0.34413026638677702</v>
      </c>
      <c r="M7" s="20">
        <v>-6.8647769426376404E-2</v>
      </c>
      <c r="N7" s="20">
        <v>-2.9091641699191699E-2</v>
      </c>
      <c r="O7" s="20">
        <v>0.304813582550851</v>
      </c>
      <c r="P7" s="20">
        <v>-0.16802191515343401</v>
      </c>
      <c r="Q7" s="20">
        <v>-5.0569204879008303E-2</v>
      </c>
      <c r="R7" s="20">
        <v>-9.2901864609740703E-2</v>
      </c>
      <c r="S7" s="20">
        <v>-0.45470022344891903</v>
      </c>
      <c r="T7" s="20">
        <v>-0.56083217224414195</v>
      </c>
      <c r="W7" s="20" t="s">
        <v>878</v>
      </c>
      <c r="X7" s="20">
        <f>SUM(B$4:B7)</f>
        <v>-0.10964712949231208</v>
      </c>
      <c r="Y7" s="20">
        <f>SUM(C$4:C7)</f>
        <v>-1.1955381527855728</v>
      </c>
      <c r="Z7" s="20">
        <f>SUM(D$4:D7)</f>
        <v>-0.8942029986627501</v>
      </c>
      <c r="AA7" s="20">
        <f>SUM(E$4:E7)</f>
        <v>-0.78966255654936091</v>
      </c>
      <c r="AB7" s="20">
        <f>SUM(F$4:F7)</f>
        <v>-0.33408779705807529</v>
      </c>
      <c r="AC7" s="20">
        <f>SUM(G$4:G7)</f>
        <v>-0.839126223344835</v>
      </c>
      <c r="AD7" s="20">
        <f>SUM(H$4:H7)</f>
        <v>-0.53041059627777254</v>
      </c>
      <c r="AE7" s="20">
        <f>SUM(I$4:I7)</f>
        <v>0.12681902320790583</v>
      </c>
      <c r="AF7" s="20">
        <f>SUM(J$4:J7)</f>
        <v>-1.185298400911446</v>
      </c>
      <c r="AG7" s="20">
        <f>SUM(K$4:K7)</f>
        <v>-0.66806193611949916</v>
      </c>
      <c r="AH7" s="20">
        <f>SUM(L$4:L7)</f>
        <v>1.1800378842005386</v>
      </c>
      <c r="AI7" s="20">
        <f>SUM(M$4:M7)</f>
        <v>-0.91794346101850444</v>
      </c>
      <c r="AJ7" s="20">
        <f>SUM(N$4:N7)</f>
        <v>-8.5850928621077488E-2</v>
      </c>
      <c r="AK7" s="20">
        <f>SUM(O$4:O7)</f>
        <v>1.2755339338471721</v>
      </c>
      <c r="AL7" s="20">
        <f>SUM(P$4:P7)</f>
        <v>-0.6148551081042074</v>
      </c>
      <c r="AM7" s="20">
        <f>SUM(Q$4:Q7)</f>
        <v>-0.23269477980235809</v>
      </c>
      <c r="AN7" s="20">
        <f>SUM(R$4:R7)</f>
        <v>-0.57555857237990171</v>
      </c>
      <c r="AO7" s="20">
        <f>SUM(S$4:S7)</f>
        <v>-1.165687432627712</v>
      </c>
      <c r="AP7" s="20">
        <f>SUM(T$4:T7)</f>
        <v>-2.1625395527169551</v>
      </c>
    </row>
    <row r="8" spans="1:42" x14ac:dyDescent="0.25">
      <c r="A8" s="20">
        <f t="shared" si="1"/>
        <v>4</v>
      </c>
      <c r="B8" s="20">
        <v>-2.9775175993440399E-3</v>
      </c>
      <c r="C8" s="20">
        <v>-0.31071903860391897</v>
      </c>
      <c r="D8" s="20">
        <v>-0.166176796404954</v>
      </c>
      <c r="E8" s="20">
        <v>-0.158895248058192</v>
      </c>
      <c r="F8" s="20">
        <v>6.1698765623785401E-2</v>
      </c>
      <c r="G8" s="20">
        <v>-7.7177307002256806E-2</v>
      </c>
      <c r="H8" s="20">
        <v>-0.10941420438978</v>
      </c>
      <c r="I8" s="20">
        <v>0.18198094186041999</v>
      </c>
      <c r="J8" s="20">
        <v>-0.25970427684512098</v>
      </c>
      <c r="K8" s="20">
        <v>-0.16825075988150401</v>
      </c>
      <c r="L8" s="20">
        <v>0.26620919751710698</v>
      </c>
      <c r="M8" s="20">
        <v>-4.7150112553826902E-2</v>
      </c>
      <c r="N8" s="20">
        <v>-2.7426478703116E-2</v>
      </c>
      <c r="O8" s="20">
        <v>0.28190658359375897</v>
      </c>
      <c r="P8" s="20">
        <v>-0.14363293616608699</v>
      </c>
      <c r="Q8" s="20">
        <v>-4.9993689869964601E-2</v>
      </c>
      <c r="R8" s="20">
        <v>-1.26725077182651E-2</v>
      </c>
      <c r="S8" s="20">
        <v>-0.39945191028521898</v>
      </c>
      <c r="T8" s="20">
        <v>-0.54193349948791503</v>
      </c>
      <c r="W8" s="20" t="s">
        <v>879</v>
      </c>
      <c r="X8" s="20">
        <f>SUM(B$4:B8)</f>
        <v>-0.11262464709165612</v>
      </c>
      <c r="Y8" s="20">
        <f>SUM(C$4:C8)</f>
        <v>-1.5062571913894918</v>
      </c>
      <c r="Z8" s="20">
        <f>SUM(D$4:D8)</f>
        <v>-1.0603797950677041</v>
      </c>
      <c r="AA8" s="20">
        <f>SUM(E$4:E8)</f>
        <v>-0.9485578046075529</v>
      </c>
      <c r="AB8" s="20">
        <f>SUM(F$4:F8)</f>
        <v>-0.27238903143428989</v>
      </c>
      <c r="AC8" s="20">
        <f>SUM(G$4:G8)</f>
        <v>-0.91630353034709178</v>
      </c>
      <c r="AD8" s="20">
        <f>SUM(H$4:H8)</f>
        <v>-0.63982480066755254</v>
      </c>
      <c r="AE8" s="20">
        <f>SUM(I$4:I8)</f>
        <v>0.30879996506832585</v>
      </c>
      <c r="AF8" s="20">
        <f>SUM(J$4:J8)</f>
        <v>-1.445002677756567</v>
      </c>
      <c r="AG8" s="20">
        <f>SUM(K$4:K8)</f>
        <v>-0.83631269600100322</v>
      </c>
      <c r="AH8" s="20">
        <f>SUM(L$4:L8)</f>
        <v>1.4462470817176456</v>
      </c>
      <c r="AI8" s="20">
        <f>SUM(M$4:M8)</f>
        <v>-0.96509357357233139</v>
      </c>
      <c r="AJ8" s="20">
        <f>SUM(N$4:N8)</f>
        <v>-0.11327740732419349</v>
      </c>
      <c r="AK8" s="20">
        <f>SUM(O$4:O8)</f>
        <v>1.5574405174409311</v>
      </c>
      <c r="AL8" s="20">
        <f>SUM(P$4:P8)</f>
        <v>-0.75848804427029437</v>
      </c>
      <c r="AM8" s="20">
        <f>SUM(Q$4:Q8)</f>
        <v>-0.2826884696723227</v>
      </c>
      <c r="AN8" s="20">
        <f>SUM(R$4:R8)</f>
        <v>-0.58823108009816683</v>
      </c>
      <c r="AO8" s="20">
        <f>SUM(S$4:S8)</f>
        <v>-1.565139342912931</v>
      </c>
      <c r="AP8" s="20">
        <f>SUM(T$4:T8)</f>
        <v>-2.7044730522048699</v>
      </c>
    </row>
    <row r="9" spans="1:42" x14ac:dyDescent="0.25">
      <c r="A9" s="20">
        <f t="shared" si="1"/>
        <v>5</v>
      </c>
      <c r="B9" s="20">
        <v>-2.5546287542882102E-3</v>
      </c>
      <c r="C9" s="20">
        <v>-0.30060294305165502</v>
      </c>
      <c r="D9" s="20">
        <v>-0.13180339768077801</v>
      </c>
      <c r="E9" s="20">
        <v>-6.5229340977553105E-2</v>
      </c>
      <c r="F9" s="20">
        <v>0.100877045050992</v>
      </c>
      <c r="G9" s="20">
        <v>-3.0379793358411299E-2</v>
      </c>
      <c r="H9" s="20">
        <v>-7.5643734319081599E-2</v>
      </c>
      <c r="I9" s="20">
        <v>0.148900633306809</v>
      </c>
      <c r="J9" s="20">
        <v>-0.25521994734758602</v>
      </c>
      <c r="K9" s="20">
        <v>-0.140873420730842</v>
      </c>
      <c r="L9" s="20">
        <v>0.19279120098652699</v>
      </c>
      <c r="M9" s="20">
        <v>-3.2509035238087E-2</v>
      </c>
      <c r="N9" s="20">
        <v>-2.5035778540033301E-2</v>
      </c>
      <c r="O9" s="20">
        <v>0.25955499477292399</v>
      </c>
      <c r="P9" s="20">
        <v>-0.12151891588099301</v>
      </c>
      <c r="Q9" s="20">
        <v>-4.95639314019291E-2</v>
      </c>
      <c r="R9" s="20">
        <v>3.8450259013702102E-2</v>
      </c>
      <c r="S9" s="20">
        <v>-0.34456611145319299</v>
      </c>
      <c r="T9" s="20">
        <v>-0.52308094999076904</v>
      </c>
      <c r="W9" s="20" t="s">
        <v>880</v>
      </c>
      <c r="X9" s="20">
        <f>SUM(B$4:B9)</f>
        <v>-0.11517927584594433</v>
      </c>
      <c r="Y9" s="20">
        <f>SUM(C$4:C9)</f>
        <v>-1.8068601344411468</v>
      </c>
      <c r="Z9" s="20">
        <f>SUM(D$4:D9)</f>
        <v>-1.1921831927484821</v>
      </c>
      <c r="AA9" s="20">
        <f>SUM(E$4:E9)</f>
        <v>-1.013787145585106</v>
      </c>
      <c r="AB9" s="20">
        <f>SUM(F$4:F9)</f>
        <v>-0.1715119863832979</v>
      </c>
      <c r="AC9" s="20">
        <f>SUM(G$4:G9)</f>
        <v>-0.94668332370550312</v>
      </c>
      <c r="AD9" s="20">
        <f>SUM(H$4:H9)</f>
        <v>-0.7154685349866341</v>
      </c>
      <c r="AE9" s="20">
        <f>SUM(I$4:I9)</f>
        <v>0.45770059837513488</v>
      </c>
      <c r="AF9" s="20">
        <f>SUM(J$4:J9)</f>
        <v>-1.700222625104153</v>
      </c>
      <c r="AG9" s="20">
        <f>SUM(K$4:K9)</f>
        <v>-0.97718611673184519</v>
      </c>
      <c r="AH9" s="20">
        <f>SUM(L$4:L9)</f>
        <v>1.6390382827041725</v>
      </c>
      <c r="AI9" s="20">
        <f>SUM(M$4:M9)</f>
        <v>-0.9976026088104184</v>
      </c>
      <c r="AJ9" s="20">
        <f>SUM(N$4:N9)</f>
        <v>-0.13831318586422678</v>
      </c>
      <c r="AK9" s="20">
        <f>SUM(O$4:O9)</f>
        <v>1.8169955122138552</v>
      </c>
      <c r="AL9" s="20">
        <f>SUM(P$4:P9)</f>
        <v>-0.88000696015128743</v>
      </c>
      <c r="AM9" s="20">
        <f>SUM(Q$4:Q9)</f>
        <v>-0.3322524010742518</v>
      </c>
      <c r="AN9" s="20">
        <f>SUM(R$4:R9)</f>
        <v>-0.54978082108446469</v>
      </c>
      <c r="AO9" s="20">
        <f>SUM(S$4:S9)</f>
        <v>-1.909705454366124</v>
      </c>
      <c r="AP9" s="20">
        <f>SUM(T$4:T9)</f>
        <v>-3.2275540021956388</v>
      </c>
    </row>
    <row r="10" spans="1:42" x14ac:dyDescent="0.25">
      <c r="A10" s="20">
        <f t="shared" si="1"/>
        <v>6</v>
      </c>
      <c r="B10" s="20">
        <v>-2.25384181749142E-3</v>
      </c>
      <c r="C10" s="20">
        <v>-0.29081491461290498</v>
      </c>
      <c r="D10" s="20">
        <v>-0.108867636612068</v>
      </c>
      <c r="E10" s="20">
        <v>2.8774658334785E-2</v>
      </c>
      <c r="F10" s="20">
        <v>9.63077272007829E-2</v>
      </c>
      <c r="G10" s="20">
        <v>2.13446144934734E-3</v>
      </c>
      <c r="H10" s="20">
        <v>-5.7208613553392802E-2</v>
      </c>
      <c r="I10" s="20">
        <v>0.176191822313922</v>
      </c>
      <c r="J10" s="20">
        <v>-0.25081309494860599</v>
      </c>
      <c r="K10" s="20">
        <v>-0.11401559821709099</v>
      </c>
      <c r="L10" s="20">
        <v>0.133501315995701</v>
      </c>
      <c r="M10" s="20">
        <v>-2.2426807795615001E-2</v>
      </c>
      <c r="N10" s="20">
        <v>-2.2508409048669499E-2</v>
      </c>
      <c r="O10" s="20">
        <v>0.23858362347532699</v>
      </c>
      <c r="P10" s="20">
        <v>-9.5812032620617493E-2</v>
      </c>
      <c r="Q10" s="20">
        <v>-4.9168215146742897E-2</v>
      </c>
      <c r="R10" s="20">
        <v>5.4730672775168403E-2</v>
      </c>
      <c r="S10" s="20">
        <v>-0.295570119317974</v>
      </c>
      <c r="T10" s="20">
        <v>-0.50478025299719098</v>
      </c>
      <c r="W10" s="20" t="s">
        <v>881</v>
      </c>
      <c r="X10" s="20">
        <f>SUM(B$4:B10)</f>
        <v>-0.11743311766343574</v>
      </c>
      <c r="Y10" s="20">
        <f>SUM(C$4:C10)</f>
        <v>-2.0976750490540517</v>
      </c>
      <c r="Z10" s="20">
        <f>SUM(D$4:D10)</f>
        <v>-1.3010508293605501</v>
      </c>
      <c r="AA10" s="20">
        <f>SUM(E$4:E10)</f>
        <v>-0.98501248725032098</v>
      </c>
      <c r="AB10" s="20">
        <f>SUM(F$4:F10)</f>
        <v>-7.5204259182514999E-2</v>
      </c>
      <c r="AC10" s="20">
        <f>SUM(G$4:G10)</f>
        <v>-0.94454886225615575</v>
      </c>
      <c r="AD10" s="20">
        <f>SUM(H$4:H10)</f>
        <v>-0.77267714854002689</v>
      </c>
      <c r="AE10" s="20">
        <f>SUM(I$4:I10)</f>
        <v>0.63389242068905682</v>
      </c>
      <c r="AF10" s="20">
        <f>SUM(J$4:J10)</f>
        <v>-1.951035720052759</v>
      </c>
      <c r="AG10" s="20">
        <f>SUM(K$4:K10)</f>
        <v>-1.0912017149489361</v>
      </c>
      <c r="AH10" s="20">
        <f>SUM(L$4:L10)</f>
        <v>1.7725395986998735</v>
      </c>
      <c r="AI10" s="20">
        <f>SUM(M$4:M10)</f>
        <v>-1.0200294166060333</v>
      </c>
      <c r="AJ10" s="20">
        <f>SUM(N$4:N10)</f>
        <v>-0.16082159491289627</v>
      </c>
      <c r="AK10" s="20">
        <f>SUM(O$4:O10)</f>
        <v>2.0555791356891824</v>
      </c>
      <c r="AL10" s="20">
        <f>SUM(P$4:P10)</f>
        <v>-0.97581899277190498</v>
      </c>
      <c r="AM10" s="20">
        <f>SUM(Q$4:Q10)</f>
        <v>-0.38142061622099471</v>
      </c>
      <c r="AN10" s="20">
        <f>SUM(R$4:R10)</f>
        <v>-0.49505014830929628</v>
      </c>
      <c r="AO10" s="20">
        <f>SUM(S$4:S10)</f>
        <v>-2.2052755736840979</v>
      </c>
      <c r="AP10" s="20">
        <f>SUM(T$4:T10)</f>
        <v>-3.7323342551928298</v>
      </c>
    </row>
    <row r="11" spans="1:42" x14ac:dyDescent="0.25">
      <c r="A11" s="20">
        <f t="shared" si="1"/>
        <v>7</v>
      </c>
      <c r="B11" s="20">
        <v>-2.0018519757831498E-3</v>
      </c>
      <c r="C11" s="20">
        <v>-0.281345524156347</v>
      </c>
      <c r="D11" s="20">
        <v>-9.5916116812972199E-2</v>
      </c>
      <c r="E11" s="20">
        <v>0.102331424061732</v>
      </c>
      <c r="F11" s="20">
        <v>5.3405156735282698E-2</v>
      </c>
      <c r="G11" s="20">
        <v>2.2675379800485899E-2</v>
      </c>
      <c r="H11" s="20">
        <v>-4.58271826248033E-2</v>
      </c>
      <c r="I11" s="20">
        <v>0.20581470426729401</v>
      </c>
      <c r="J11" s="20">
        <v>-0.24648233637498901</v>
      </c>
      <c r="K11" s="20">
        <v>-9.0015896175836205E-2</v>
      </c>
      <c r="L11" s="20">
        <v>8.9400641202220799E-2</v>
      </c>
      <c r="M11" s="20">
        <v>-1.5472693922192899E-2</v>
      </c>
      <c r="N11" s="20">
        <v>-2.0086368831110601E-2</v>
      </c>
      <c r="O11" s="20">
        <v>0.219174328270511</v>
      </c>
      <c r="P11" s="20">
        <v>-7.08985263936278E-2</v>
      </c>
      <c r="Q11" s="20">
        <v>-4.8782255713372497E-2</v>
      </c>
      <c r="R11" s="20">
        <v>4.53030171938857E-2</v>
      </c>
      <c r="S11" s="20">
        <v>-0.253103682775836</v>
      </c>
      <c r="T11" s="20">
        <v>-0.48710150644689998</v>
      </c>
      <c r="W11" s="20" t="s">
        <v>882</v>
      </c>
      <c r="X11" s="20">
        <f>SUM(B$4:B11)</f>
        <v>-0.11943496963921889</v>
      </c>
      <c r="Y11" s="20">
        <f>SUM(C$4:C11)</f>
        <v>-2.3790205732103988</v>
      </c>
      <c r="Z11" s="20">
        <f>SUM(D$4:D11)</f>
        <v>-1.3969669461735224</v>
      </c>
      <c r="AA11" s="20">
        <f>SUM(E$4:E11)</f>
        <v>-0.88268106318858897</v>
      </c>
      <c r="AB11" s="20">
        <f>SUM(F$4:F11)</f>
        <v>-2.1799102447232301E-2</v>
      </c>
      <c r="AC11" s="20">
        <f>SUM(G$4:G11)</f>
        <v>-0.9218734824556698</v>
      </c>
      <c r="AD11" s="20">
        <f>SUM(H$4:H11)</f>
        <v>-0.81850433116483023</v>
      </c>
      <c r="AE11" s="20">
        <f>SUM(I$4:I11)</f>
        <v>0.8397071249563508</v>
      </c>
      <c r="AF11" s="20">
        <f>SUM(J$4:J11)</f>
        <v>-2.1975180564277479</v>
      </c>
      <c r="AG11" s="20">
        <f>SUM(K$4:K11)</f>
        <v>-1.1812176111247723</v>
      </c>
      <c r="AH11" s="20">
        <f>SUM(L$4:L11)</f>
        <v>1.8619402399020943</v>
      </c>
      <c r="AI11" s="20">
        <f>SUM(M$4:M11)</f>
        <v>-1.0355021105282263</v>
      </c>
      <c r="AJ11" s="20">
        <f>SUM(N$4:N11)</f>
        <v>-0.18090796374400686</v>
      </c>
      <c r="AK11" s="20">
        <f>SUM(O$4:O11)</f>
        <v>2.2747534639596934</v>
      </c>
      <c r="AL11" s="20">
        <f>SUM(P$4:P11)</f>
        <v>-1.0467175191655327</v>
      </c>
      <c r="AM11" s="20">
        <f>SUM(Q$4:Q11)</f>
        <v>-0.43020287193436724</v>
      </c>
      <c r="AN11" s="20">
        <f>SUM(R$4:R11)</f>
        <v>-0.44974713111541059</v>
      </c>
      <c r="AO11" s="20">
        <f>SUM(S$4:S11)</f>
        <v>-2.458379256459934</v>
      </c>
      <c r="AP11" s="20">
        <f>SUM(T$4:T11)</f>
        <v>-4.2194357616397298</v>
      </c>
    </row>
    <row r="12" spans="1:42" x14ac:dyDescent="0.25">
      <c r="A12" s="20">
        <f t="shared" si="1"/>
        <v>8</v>
      </c>
      <c r="B12" s="20">
        <v>-1.78084272400509E-3</v>
      </c>
      <c r="C12" s="20">
        <v>-0.27218446775949601</v>
      </c>
      <c r="D12" s="20">
        <v>-8.8629839398012097E-2</v>
      </c>
      <c r="E12" s="20">
        <v>0.14382410504221399</v>
      </c>
      <c r="F12" s="20">
        <v>-7.38155673085957E-3</v>
      </c>
      <c r="G12" s="20">
        <v>3.5217890245698102E-2</v>
      </c>
      <c r="H12" s="20">
        <v>-4.2085107086516901E-2</v>
      </c>
      <c r="I12" s="20">
        <v>0.15819115829675101</v>
      </c>
      <c r="J12" s="20">
        <v>-0.24222635650500501</v>
      </c>
      <c r="K12" s="20">
        <v>-6.9722472076329603E-2</v>
      </c>
      <c r="L12" s="20">
        <v>5.8284181022298799E-2</v>
      </c>
      <c r="M12" s="20">
        <v>-1.06750395943877E-2</v>
      </c>
      <c r="N12" s="20">
        <v>-1.78589173063191E-2</v>
      </c>
      <c r="O12" s="20">
        <v>0.20129925604457899</v>
      </c>
      <c r="P12" s="20">
        <v>-4.7309289736330001E-2</v>
      </c>
      <c r="Q12" s="20">
        <v>-4.8400759331181903E-2</v>
      </c>
      <c r="R12" s="20">
        <v>2.4537781632460499E-2</v>
      </c>
      <c r="S12" s="20">
        <v>-0.21662213992476301</v>
      </c>
      <c r="T12" s="20">
        <v>-0.47003868673006999</v>
      </c>
      <c r="W12" s="20" t="s">
        <v>883</v>
      </c>
      <c r="X12" s="20">
        <f>SUM(B$4:B12)</f>
        <v>-0.12121581236322398</v>
      </c>
      <c r="Y12" s="20">
        <f>SUM(C$4:C12)</f>
        <v>-2.6512050409698951</v>
      </c>
      <c r="Z12" s="20">
        <f>SUM(D$4:D12)</f>
        <v>-1.4855967855715344</v>
      </c>
      <c r="AA12" s="20">
        <f>SUM(E$4:E12)</f>
        <v>-0.73885695814637498</v>
      </c>
      <c r="AB12" s="20">
        <f>SUM(F$4:F12)</f>
        <v>-2.9180659178091872E-2</v>
      </c>
      <c r="AC12" s="20">
        <f>SUM(G$4:G12)</f>
        <v>-0.8866555922099717</v>
      </c>
      <c r="AD12" s="20">
        <f>SUM(H$4:H12)</f>
        <v>-0.86058943825134715</v>
      </c>
      <c r="AE12" s="20">
        <f>SUM(I$4:I12)</f>
        <v>0.99789828325310181</v>
      </c>
      <c r="AF12" s="20">
        <f>SUM(J$4:J12)</f>
        <v>-2.439744412932753</v>
      </c>
      <c r="AG12" s="20">
        <f>SUM(K$4:K12)</f>
        <v>-1.2509400832011019</v>
      </c>
      <c r="AH12" s="20">
        <f>SUM(L$4:L12)</f>
        <v>1.920224420924393</v>
      </c>
      <c r="AI12" s="20">
        <f>SUM(M$4:M12)</f>
        <v>-1.046177150122614</v>
      </c>
      <c r="AJ12" s="20">
        <f>SUM(N$4:N12)</f>
        <v>-0.19876688105032597</v>
      </c>
      <c r="AK12" s="20">
        <f>SUM(O$4:O12)</f>
        <v>2.4760527200042723</v>
      </c>
      <c r="AL12" s="20">
        <f>SUM(P$4:P12)</f>
        <v>-1.0940268089018628</v>
      </c>
      <c r="AM12" s="20">
        <f>SUM(Q$4:Q12)</f>
        <v>-0.47860363126554917</v>
      </c>
      <c r="AN12" s="20">
        <f>SUM(R$4:R12)</f>
        <v>-0.42520934948295008</v>
      </c>
      <c r="AO12" s="20">
        <f>SUM(S$4:S12)</f>
        <v>-2.675001396384697</v>
      </c>
      <c r="AP12" s="20">
        <f>SUM(T$4:T12)</f>
        <v>-4.6894744483697997</v>
      </c>
    </row>
    <row r="13" spans="1:42" x14ac:dyDescent="0.25">
      <c r="A13" s="20">
        <f t="shared" si="1"/>
        <v>9</v>
      </c>
      <c r="B13" s="20">
        <v>-1.58481827561507E-3</v>
      </c>
      <c r="C13" s="20">
        <v>-0.26332170964800899</v>
      </c>
      <c r="D13" s="20">
        <v>-8.30120432949705E-2</v>
      </c>
      <c r="E13" s="20">
        <v>0.14975810752879101</v>
      </c>
      <c r="F13" s="20">
        <v>-5.80840008437946E-2</v>
      </c>
      <c r="G13" s="20">
        <v>4.2411291945503901E-2</v>
      </c>
      <c r="H13" s="20">
        <v>-4.24010086357526E-2</v>
      </c>
      <c r="I13" s="20">
        <v>0.126941457263024</v>
      </c>
      <c r="J13" s="20">
        <v>-0.238043864111397</v>
      </c>
      <c r="K13" s="20">
        <v>-5.3183689422779297E-2</v>
      </c>
      <c r="L13" s="20">
        <v>3.71458484048642E-2</v>
      </c>
      <c r="M13" s="20">
        <v>-7.3650176471085202E-3</v>
      </c>
      <c r="N13" s="20">
        <v>-1.5849149082063502E-2</v>
      </c>
      <c r="O13" s="20">
        <v>0.18486686105143699</v>
      </c>
      <c r="P13" s="20">
        <v>-2.6307436642925602E-2</v>
      </c>
      <c r="Q13" s="20">
        <v>-4.8022557768533099E-2</v>
      </c>
      <c r="R13" s="20">
        <v>4.6207721094666298E-3</v>
      </c>
      <c r="S13" s="20">
        <v>-0.185367835974939</v>
      </c>
      <c r="T13" s="20">
        <v>-0.45357299614036001</v>
      </c>
      <c r="W13" s="20" t="s">
        <v>884</v>
      </c>
      <c r="X13" s="20">
        <f>SUM(B$4:B13)</f>
        <v>-0.12280063063883906</v>
      </c>
      <c r="Y13" s="20">
        <f>SUM(C$4:C13)</f>
        <v>-2.9145267506179042</v>
      </c>
      <c r="Z13" s="20">
        <f>SUM(D$4:D13)</f>
        <v>-1.568608828866505</v>
      </c>
      <c r="AA13" s="20">
        <f>SUM(E$4:E13)</f>
        <v>-0.58909885061758394</v>
      </c>
      <c r="AB13" s="20">
        <f>SUM(F$4:F13)</f>
        <v>-8.7264660021886473E-2</v>
      </c>
      <c r="AC13" s="20">
        <f>SUM(G$4:G13)</f>
        <v>-0.84424430026446784</v>
      </c>
      <c r="AD13" s="20">
        <f>SUM(H$4:H13)</f>
        <v>-0.90299044688709973</v>
      </c>
      <c r="AE13" s="20">
        <f>SUM(I$4:I13)</f>
        <v>1.1248397405161259</v>
      </c>
      <c r="AF13" s="20">
        <f>SUM(J$4:J13)</f>
        <v>-2.6777882770441499</v>
      </c>
      <c r="AG13" s="20">
        <f>SUM(K$4:K13)</f>
        <v>-1.3041237726238812</v>
      </c>
      <c r="AH13" s="20">
        <f>SUM(L$4:L13)</f>
        <v>1.9573702693292572</v>
      </c>
      <c r="AI13" s="20">
        <f>SUM(M$4:M13)</f>
        <v>-1.0535421677697225</v>
      </c>
      <c r="AJ13" s="20">
        <f>SUM(N$4:N13)</f>
        <v>-0.21461603013238947</v>
      </c>
      <c r="AK13" s="20">
        <f>SUM(O$4:O13)</f>
        <v>2.6609195810557091</v>
      </c>
      <c r="AL13" s="20">
        <f>SUM(P$4:P13)</f>
        <v>-1.1203342455447884</v>
      </c>
      <c r="AM13" s="20">
        <f>SUM(Q$4:Q13)</f>
        <v>-0.52662618903408231</v>
      </c>
      <c r="AN13" s="20">
        <f>SUM(R$4:R13)</f>
        <v>-0.42058857737348343</v>
      </c>
      <c r="AO13" s="20">
        <f>SUM(S$4:S13)</f>
        <v>-2.8603692323596359</v>
      </c>
      <c r="AP13" s="20">
        <f>SUM(T$4:T13)</f>
        <v>-5.1430474445101595</v>
      </c>
    </row>
    <row r="14" spans="1:42" x14ac:dyDescent="0.25">
      <c r="A14" s="20">
        <f t="shared" si="1"/>
        <v>10</v>
      </c>
      <c r="B14" s="20">
        <v>-1.4104926848940299E-3</v>
      </c>
      <c r="C14" s="20">
        <v>-0.25474753698852398</v>
      </c>
      <c r="D14" s="20">
        <v>-7.6836887174124305E-2</v>
      </c>
      <c r="E14" s="20">
        <v>0.12476850893469001</v>
      </c>
      <c r="F14" s="20">
        <v>-7.8184080055676702E-2</v>
      </c>
      <c r="G14" s="20">
        <v>4.6312819352960603E-2</v>
      </c>
      <c r="H14" s="20">
        <v>-4.1806791143206998E-2</v>
      </c>
      <c r="I14" s="20">
        <v>0.16179322349990199</v>
      </c>
      <c r="J14" s="20">
        <v>-0.23393359029416799</v>
      </c>
      <c r="K14" s="20">
        <v>-4.0058230954495497E-2</v>
      </c>
      <c r="L14" s="20">
        <v>2.3202992225838E-2</v>
      </c>
      <c r="M14" s="20">
        <v>-5.0813393063361603E-3</v>
      </c>
      <c r="N14" s="20">
        <v>-1.40524796099506E-2</v>
      </c>
      <c r="O14" s="20">
        <v>0.169770741865787</v>
      </c>
      <c r="P14" s="20">
        <v>-8.4321789428999597E-3</v>
      </c>
      <c r="Q14" s="20">
        <v>-4.7647379094016999E-2</v>
      </c>
      <c r="R14" s="20">
        <v>-7.8386226266831602E-3</v>
      </c>
      <c r="S14" s="20">
        <v>-0.15861461141755201</v>
      </c>
      <c r="T14" s="20">
        <v>-0.43768400658303702</v>
      </c>
      <c r="W14" s="20" t="s">
        <v>885</v>
      </c>
      <c r="X14" s="20">
        <f>SUM(B$4:B14)</f>
        <v>-0.12421112332373309</v>
      </c>
      <c r="Y14" s="20">
        <f>SUM(C$4:C14)</f>
        <v>-3.1692742876064282</v>
      </c>
      <c r="Z14" s="20">
        <f>SUM(D$4:D14)</f>
        <v>-1.6454457160406293</v>
      </c>
      <c r="AA14" s="20">
        <f>SUM(E$4:E14)</f>
        <v>-0.46433034168289394</v>
      </c>
      <c r="AB14" s="20">
        <f>SUM(F$4:F14)</f>
        <v>-0.16544874007756316</v>
      </c>
      <c r="AC14" s="20">
        <f>SUM(G$4:G14)</f>
        <v>-0.79793148091150723</v>
      </c>
      <c r="AD14" s="20">
        <f>SUM(H$4:H14)</f>
        <v>-0.94479723803030669</v>
      </c>
      <c r="AE14" s="20">
        <f>SUM(I$4:I14)</f>
        <v>1.2866329640160279</v>
      </c>
      <c r="AF14" s="20">
        <f>SUM(J$4:J14)</f>
        <v>-2.9117218673383181</v>
      </c>
      <c r="AG14" s="20">
        <f>SUM(K$4:K14)</f>
        <v>-1.3441820035783767</v>
      </c>
      <c r="AH14" s="20">
        <f>SUM(L$4:L14)</f>
        <v>1.9805732615550953</v>
      </c>
      <c r="AI14" s="20">
        <f>SUM(M$4:M14)</f>
        <v>-1.0586235070760588</v>
      </c>
      <c r="AJ14" s="20">
        <f>SUM(N$4:N14)</f>
        <v>-0.22866850974234007</v>
      </c>
      <c r="AK14" s="20">
        <f>SUM(O$4:O14)</f>
        <v>2.8306903229214964</v>
      </c>
      <c r="AL14" s="20">
        <f>SUM(P$4:P14)</f>
        <v>-1.1287664244876885</v>
      </c>
      <c r="AM14" s="20">
        <f>SUM(Q$4:Q14)</f>
        <v>-0.57427356812809927</v>
      </c>
      <c r="AN14" s="20">
        <f>SUM(R$4:R14)</f>
        <v>-0.4284272000001666</v>
      </c>
      <c r="AO14" s="20">
        <f>SUM(S$4:S14)</f>
        <v>-3.0189838437771881</v>
      </c>
      <c r="AP14" s="20">
        <f>SUM(T$4:T14)</f>
        <v>-5.5807314510931967</v>
      </c>
    </row>
    <row r="15" spans="1:42" x14ac:dyDescent="0.25">
      <c r="AD15" s="51"/>
    </row>
    <row r="16" spans="1:42" x14ac:dyDescent="0.25">
      <c r="B16" s="20" t="str">
        <f>A2</f>
        <v>Korak 2011</v>
      </c>
      <c r="AD16" s="51"/>
    </row>
    <row r="17" spans="1:30" x14ac:dyDescent="0.25">
      <c r="A17" s="20">
        <f>A4</f>
        <v>0</v>
      </c>
      <c r="B17" s="20">
        <f>SLOPE($B4:$T4, $X4:$AP4 )</f>
        <v>1</v>
      </c>
      <c r="AD17" s="51"/>
    </row>
    <row r="18" spans="1:30" x14ac:dyDescent="0.25">
      <c r="A18" s="20">
        <f t="shared" ref="A18:A27" si="2">A5</f>
        <v>1</v>
      </c>
      <c r="B18" s="20">
        <f t="shared" ref="B18:B27" si="3">SLOPE($B5:$T5, $X5:$AP5 )</f>
        <v>0.52471425414065398</v>
      </c>
      <c r="AD18" s="51"/>
    </row>
    <row r="19" spans="1:30" x14ac:dyDescent="0.25">
      <c r="A19" s="20">
        <f t="shared" si="2"/>
        <v>2</v>
      </c>
      <c r="B19" s="20">
        <f t="shared" si="3"/>
        <v>0.36869836568794584</v>
      </c>
      <c r="AD19" s="51"/>
    </row>
    <row r="20" spans="1:30" x14ac:dyDescent="0.25">
      <c r="A20" s="20">
        <f t="shared" si="2"/>
        <v>3</v>
      </c>
      <c r="B20" s="20">
        <f t="shared" si="3"/>
        <v>0.26751131150222163</v>
      </c>
    </row>
    <row r="21" spans="1:30" x14ac:dyDescent="0.25">
      <c r="A21" s="20">
        <f t="shared" si="2"/>
        <v>4</v>
      </c>
      <c r="B21" s="20">
        <f t="shared" si="3"/>
        <v>0.19977113204964428</v>
      </c>
    </row>
    <row r="22" spans="1:30" x14ac:dyDescent="0.25">
      <c r="A22" s="20">
        <f t="shared" si="2"/>
        <v>5</v>
      </c>
      <c r="B22" s="20">
        <f t="shared" si="3"/>
        <v>0.1538780294812237</v>
      </c>
    </row>
    <row r="23" spans="1:30" x14ac:dyDescent="0.25">
      <c r="A23" s="20">
        <f t="shared" si="2"/>
        <v>6</v>
      </c>
      <c r="B23" s="20">
        <f t="shared" si="3"/>
        <v>0.12537078590743628</v>
      </c>
    </row>
    <row r="24" spans="1:30" x14ac:dyDescent="0.25">
      <c r="A24" s="20">
        <f t="shared" si="2"/>
        <v>7</v>
      </c>
      <c r="B24" s="20">
        <f t="shared" si="3"/>
        <v>0.10559908601817491</v>
      </c>
    </row>
    <row r="25" spans="1:30" x14ac:dyDescent="0.25">
      <c r="A25" s="20">
        <f t="shared" si="2"/>
        <v>8</v>
      </c>
      <c r="B25" s="20">
        <f t="shared" si="3"/>
        <v>8.8627395086716854E-2</v>
      </c>
    </row>
    <row r="26" spans="1:30" x14ac:dyDescent="0.25">
      <c r="A26" s="20">
        <f t="shared" si="2"/>
        <v>9</v>
      </c>
      <c r="B26" s="20">
        <f t="shared" si="3"/>
        <v>7.6387013291309522E-2</v>
      </c>
    </row>
    <row r="27" spans="1:30" x14ac:dyDescent="0.25">
      <c r="A27" s="20">
        <f t="shared" si="2"/>
        <v>10</v>
      </c>
      <c r="B27" s="20">
        <f t="shared" si="3"/>
        <v>6.8983601360871658E-2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07" activePane="bottomRight" state="frozen"/>
      <selection activeCell="CI28" sqref="CI28"/>
      <selection pane="topRight" activeCell="CI28" sqref="CI28"/>
      <selection pane="bottomLeft" activeCell="CI28" sqref="CI28"/>
      <selection pane="bottomRight" activeCell="A116" sqref="A116"/>
    </sheetView>
  </sheetViews>
  <sheetFormatPr defaultRowHeight="15" x14ac:dyDescent="0.25"/>
  <cols>
    <col min="1" max="1" width="19.7109375" customWidth="1"/>
  </cols>
  <sheetData>
    <row r="1" spans="1:98" ht="21" x14ac:dyDescent="0.35">
      <c r="A1" s="1" t="s">
        <v>467</v>
      </c>
    </row>
    <row r="2" spans="1:98" x14ac:dyDescent="0.25">
      <c r="A2" s="2" t="s">
        <v>468</v>
      </c>
    </row>
    <row r="3" spans="1:98" x14ac:dyDescent="0.25">
      <c r="A3" s="2"/>
    </row>
    <row r="4" spans="1:98" x14ac:dyDescent="0.25">
      <c r="A4" s="3" t="s">
        <v>21</v>
      </c>
    </row>
    <row r="5" spans="1:98" x14ac:dyDescent="0.25">
      <c r="A5" s="4" t="s">
        <v>22</v>
      </c>
      <c r="B5" t="s">
        <v>23</v>
      </c>
    </row>
    <row r="6" spans="1:98" x14ac:dyDescent="0.25">
      <c r="A6" s="4" t="s">
        <v>24</v>
      </c>
      <c r="B6" t="s">
        <v>25</v>
      </c>
    </row>
    <row r="7" spans="1:98" x14ac:dyDescent="0.25">
      <c r="A7" s="4" t="s">
        <v>26</v>
      </c>
      <c r="B7" t="s">
        <v>27</v>
      </c>
    </row>
    <row r="8" spans="1:98" x14ac:dyDescent="0.25">
      <c r="A8" s="4" t="s">
        <v>28</v>
      </c>
      <c r="B8" t="s">
        <v>29</v>
      </c>
    </row>
    <row r="9" spans="1:98" x14ac:dyDescent="0.25">
      <c r="A9" s="4" t="s">
        <v>30</v>
      </c>
      <c r="B9" t="s">
        <v>31</v>
      </c>
    </row>
    <row r="10" spans="1:98" x14ac:dyDescent="0.25">
      <c r="A10" s="4" t="s">
        <v>32</v>
      </c>
      <c r="B10" t="s">
        <v>33</v>
      </c>
    </row>
    <row r="12" spans="1:98" ht="54.75" customHeight="1" x14ac:dyDescent="0.25">
      <c r="A12" s="53" t="s">
        <v>34</v>
      </c>
      <c r="B12" s="53"/>
      <c r="C12" s="53"/>
      <c r="D12" s="53"/>
      <c r="E12" s="53"/>
      <c r="F12" s="53"/>
      <c r="G12" s="53"/>
      <c r="H12" s="53"/>
      <c r="I12" s="53"/>
      <c r="J12" s="53"/>
      <c r="K12" s="53"/>
      <c r="L12" s="53"/>
      <c r="M12" s="53"/>
      <c r="N12" s="53"/>
      <c r="O12" s="53"/>
      <c r="P12" s="53"/>
      <c r="Q12" s="53"/>
    </row>
    <row r="14" spans="1:98" x14ac:dyDescent="0.25">
      <c r="A14" s="5"/>
      <c r="B14" s="6"/>
      <c r="C14" s="7">
        <v>1996</v>
      </c>
      <c r="D14" s="8">
        <v>1996</v>
      </c>
      <c r="E14" s="8">
        <v>1996</v>
      </c>
      <c r="F14" s="8">
        <v>1996</v>
      </c>
      <c r="G14" s="8">
        <v>1996</v>
      </c>
      <c r="H14" s="9">
        <v>1996</v>
      </c>
      <c r="I14" s="7">
        <v>1998</v>
      </c>
      <c r="J14" s="8">
        <v>1998</v>
      </c>
      <c r="K14" s="8">
        <v>1998</v>
      </c>
      <c r="L14" s="8">
        <v>1998</v>
      </c>
      <c r="M14" s="8">
        <v>1998</v>
      </c>
      <c r="N14" s="9">
        <v>1998</v>
      </c>
      <c r="O14" s="7">
        <v>2000</v>
      </c>
      <c r="P14" s="8">
        <v>2000</v>
      </c>
      <c r="Q14" s="8">
        <v>2000</v>
      </c>
      <c r="R14" s="8">
        <v>2000</v>
      </c>
      <c r="S14" s="8">
        <v>2000</v>
      </c>
      <c r="T14" s="9">
        <v>2000</v>
      </c>
      <c r="U14" s="7">
        <v>2002</v>
      </c>
      <c r="V14" s="8">
        <v>2002</v>
      </c>
      <c r="W14" s="8">
        <v>2002</v>
      </c>
      <c r="X14" s="8">
        <v>2002</v>
      </c>
      <c r="Y14" s="8">
        <v>2002</v>
      </c>
      <c r="Z14" s="9">
        <v>2002</v>
      </c>
      <c r="AA14" s="7">
        <v>2003</v>
      </c>
      <c r="AB14" s="8">
        <v>2003</v>
      </c>
      <c r="AC14" s="8">
        <v>2003</v>
      </c>
      <c r="AD14" s="8">
        <v>2003</v>
      </c>
      <c r="AE14" s="8">
        <v>2003</v>
      </c>
      <c r="AF14" s="9">
        <v>2003</v>
      </c>
      <c r="AG14" s="7">
        <v>2004</v>
      </c>
      <c r="AH14" s="8">
        <v>2004</v>
      </c>
      <c r="AI14" s="8">
        <v>2004</v>
      </c>
      <c r="AJ14" s="8">
        <v>2004</v>
      </c>
      <c r="AK14" s="8">
        <v>2004</v>
      </c>
      <c r="AL14" s="9">
        <v>2004</v>
      </c>
      <c r="AM14" s="7">
        <v>2005</v>
      </c>
      <c r="AN14" s="8">
        <v>2005</v>
      </c>
      <c r="AO14" s="8">
        <v>2005</v>
      </c>
      <c r="AP14" s="8">
        <v>2005</v>
      </c>
      <c r="AQ14" s="8">
        <v>2005</v>
      </c>
      <c r="AR14" s="9">
        <v>2005</v>
      </c>
      <c r="AS14" s="7">
        <v>2006</v>
      </c>
      <c r="AT14" s="8">
        <v>2006</v>
      </c>
      <c r="AU14" s="8">
        <v>2006</v>
      </c>
      <c r="AV14" s="8">
        <v>2006</v>
      </c>
      <c r="AW14" s="8">
        <v>2006</v>
      </c>
      <c r="AX14" s="9">
        <v>2006</v>
      </c>
      <c r="AY14" s="7">
        <v>2007</v>
      </c>
      <c r="AZ14" s="8">
        <v>2007</v>
      </c>
      <c r="BA14" s="8">
        <v>2007</v>
      </c>
      <c r="BB14" s="8">
        <v>2007</v>
      </c>
      <c r="BC14" s="8">
        <v>2007</v>
      </c>
      <c r="BD14" s="9">
        <v>2007</v>
      </c>
      <c r="BE14" s="7">
        <v>2008</v>
      </c>
      <c r="BF14" s="8">
        <v>2008</v>
      </c>
      <c r="BG14" s="8">
        <v>2008</v>
      </c>
      <c r="BH14" s="8">
        <v>2008</v>
      </c>
      <c r="BI14" s="8">
        <v>2008</v>
      </c>
      <c r="BJ14" s="9">
        <v>2008</v>
      </c>
      <c r="BK14" s="7">
        <v>2009</v>
      </c>
      <c r="BL14" s="8">
        <v>2009</v>
      </c>
      <c r="BM14" s="8">
        <v>2009</v>
      </c>
      <c r="BN14" s="8">
        <v>2009</v>
      </c>
      <c r="BO14" s="8">
        <v>2009</v>
      </c>
      <c r="BP14" s="9">
        <v>2009</v>
      </c>
      <c r="BQ14" s="7">
        <v>2010</v>
      </c>
      <c r="BR14" s="8">
        <v>2010</v>
      </c>
      <c r="BS14" s="8">
        <v>2010</v>
      </c>
      <c r="BT14" s="8">
        <v>2010</v>
      </c>
      <c r="BU14" s="8">
        <v>2010</v>
      </c>
      <c r="BV14" s="9">
        <v>2010</v>
      </c>
      <c r="BW14" s="7">
        <v>2011</v>
      </c>
      <c r="BX14" s="8">
        <v>2011</v>
      </c>
      <c r="BY14" s="8">
        <v>2011</v>
      </c>
      <c r="BZ14" s="8">
        <v>2011</v>
      </c>
      <c r="CA14" s="8">
        <v>2011</v>
      </c>
      <c r="CB14" s="9">
        <v>2011</v>
      </c>
      <c r="CC14" s="7">
        <v>2012</v>
      </c>
      <c r="CD14" s="8">
        <v>2012</v>
      </c>
      <c r="CE14" s="8">
        <v>2012</v>
      </c>
      <c r="CF14" s="8">
        <v>2012</v>
      </c>
      <c r="CG14" s="8">
        <v>2012</v>
      </c>
      <c r="CH14" s="9">
        <v>2012</v>
      </c>
      <c r="CI14" s="7">
        <v>2013</v>
      </c>
      <c r="CJ14" s="8">
        <v>2013</v>
      </c>
      <c r="CK14" s="8">
        <v>2013</v>
      </c>
      <c r="CL14" s="8">
        <v>2013</v>
      </c>
      <c r="CM14" s="8">
        <v>2013</v>
      </c>
      <c r="CN14" s="9">
        <v>2013</v>
      </c>
      <c r="CO14" s="7">
        <v>2014</v>
      </c>
      <c r="CP14" s="8">
        <v>2014</v>
      </c>
      <c r="CQ14" s="8">
        <v>2014</v>
      </c>
      <c r="CR14" s="8">
        <v>2014</v>
      </c>
      <c r="CS14" s="8">
        <v>2014</v>
      </c>
      <c r="CT14" s="9">
        <v>2014</v>
      </c>
    </row>
    <row r="15" spans="1:98" x14ac:dyDescent="0.25">
      <c r="A15" s="10" t="s">
        <v>35</v>
      </c>
      <c r="B15" s="11" t="s">
        <v>36</v>
      </c>
      <c r="C15" s="12" t="s">
        <v>22</v>
      </c>
      <c r="D15" s="13" t="s">
        <v>24</v>
      </c>
      <c r="E15" s="13" t="s">
        <v>26</v>
      </c>
      <c r="F15" s="13" t="s">
        <v>28</v>
      </c>
      <c r="G15" s="13" t="s">
        <v>30</v>
      </c>
      <c r="H15" s="14" t="s">
        <v>32</v>
      </c>
      <c r="I15" s="12" t="s">
        <v>22</v>
      </c>
      <c r="J15" s="13" t="s">
        <v>24</v>
      </c>
      <c r="K15" s="13" t="s">
        <v>26</v>
      </c>
      <c r="L15" s="13" t="s">
        <v>28</v>
      </c>
      <c r="M15" s="13" t="s">
        <v>30</v>
      </c>
      <c r="N15" s="14" t="s">
        <v>32</v>
      </c>
      <c r="O15" s="12" t="s">
        <v>22</v>
      </c>
      <c r="P15" s="13" t="s">
        <v>24</v>
      </c>
      <c r="Q15" s="13" t="s">
        <v>26</v>
      </c>
      <c r="R15" s="13" t="s">
        <v>28</v>
      </c>
      <c r="S15" s="13" t="s">
        <v>30</v>
      </c>
      <c r="T15" s="14" t="s">
        <v>32</v>
      </c>
      <c r="U15" s="12" t="s">
        <v>22</v>
      </c>
      <c r="V15" s="13" t="s">
        <v>24</v>
      </c>
      <c r="W15" s="13" t="s">
        <v>26</v>
      </c>
      <c r="X15" s="13" t="s">
        <v>28</v>
      </c>
      <c r="Y15" s="13" t="s">
        <v>30</v>
      </c>
      <c r="Z15" s="14" t="s">
        <v>32</v>
      </c>
      <c r="AA15" s="12" t="s">
        <v>22</v>
      </c>
      <c r="AB15" s="13" t="s">
        <v>24</v>
      </c>
      <c r="AC15" s="13" t="s">
        <v>26</v>
      </c>
      <c r="AD15" s="13" t="s">
        <v>28</v>
      </c>
      <c r="AE15" s="13" t="s">
        <v>30</v>
      </c>
      <c r="AF15" s="14" t="s">
        <v>32</v>
      </c>
      <c r="AG15" s="12" t="s">
        <v>22</v>
      </c>
      <c r="AH15" s="13" t="s">
        <v>24</v>
      </c>
      <c r="AI15" s="13" t="s">
        <v>26</v>
      </c>
      <c r="AJ15" s="13" t="s">
        <v>28</v>
      </c>
      <c r="AK15" s="13" t="s">
        <v>30</v>
      </c>
      <c r="AL15" s="14" t="s">
        <v>32</v>
      </c>
      <c r="AM15" s="12" t="s">
        <v>22</v>
      </c>
      <c r="AN15" s="13" t="s">
        <v>24</v>
      </c>
      <c r="AO15" s="13" t="s">
        <v>26</v>
      </c>
      <c r="AP15" s="13" t="s">
        <v>28</v>
      </c>
      <c r="AQ15" s="13" t="s">
        <v>30</v>
      </c>
      <c r="AR15" s="14" t="s">
        <v>32</v>
      </c>
      <c r="AS15" s="12" t="s">
        <v>22</v>
      </c>
      <c r="AT15" s="13" t="s">
        <v>24</v>
      </c>
      <c r="AU15" s="13" t="s">
        <v>26</v>
      </c>
      <c r="AV15" s="13" t="s">
        <v>28</v>
      </c>
      <c r="AW15" s="13" t="s">
        <v>30</v>
      </c>
      <c r="AX15" s="14" t="s">
        <v>32</v>
      </c>
      <c r="AY15" s="12" t="s">
        <v>22</v>
      </c>
      <c r="AZ15" s="13" t="s">
        <v>24</v>
      </c>
      <c r="BA15" s="13" t="s">
        <v>26</v>
      </c>
      <c r="BB15" s="13" t="s">
        <v>28</v>
      </c>
      <c r="BC15" s="13" t="s">
        <v>30</v>
      </c>
      <c r="BD15" s="14" t="s">
        <v>32</v>
      </c>
      <c r="BE15" s="12" t="s">
        <v>22</v>
      </c>
      <c r="BF15" s="13" t="s">
        <v>24</v>
      </c>
      <c r="BG15" s="13" t="s">
        <v>26</v>
      </c>
      <c r="BH15" s="13" t="s">
        <v>28</v>
      </c>
      <c r="BI15" s="13" t="s">
        <v>30</v>
      </c>
      <c r="BJ15" s="14" t="s">
        <v>32</v>
      </c>
      <c r="BK15" s="12" t="s">
        <v>22</v>
      </c>
      <c r="BL15" s="13" t="s">
        <v>24</v>
      </c>
      <c r="BM15" s="13" t="s">
        <v>26</v>
      </c>
      <c r="BN15" s="13" t="s">
        <v>28</v>
      </c>
      <c r="BO15" s="13" t="s">
        <v>30</v>
      </c>
      <c r="BP15" s="14" t="s">
        <v>32</v>
      </c>
      <c r="BQ15" s="12" t="s">
        <v>22</v>
      </c>
      <c r="BR15" s="13" t="s">
        <v>24</v>
      </c>
      <c r="BS15" s="13" t="s">
        <v>26</v>
      </c>
      <c r="BT15" s="13" t="s">
        <v>28</v>
      </c>
      <c r="BU15" s="13" t="s">
        <v>30</v>
      </c>
      <c r="BV15" s="14" t="s">
        <v>32</v>
      </c>
      <c r="BW15" s="12" t="s">
        <v>22</v>
      </c>
      <c r="BX15" s="13" t="s">
        <v>24</v>
      </c>
      <c r="BY15" s="13" t="s">
        <v>26</v>
      </c>
      <c r="BZ15" s="13" t="s">
        <v>28</v>
      </c>
      <c r="CA15" s="13" t="s">
        <v>30</v>
      </c>
      <c r="CB15" s="14" t="s">
        <v>32</v>
      </c>
      <c r="CC15" s="12" t="s">
        <v>22</v>
      </c>
      <c r="CD15" s="13" t="s">
        <v>24</v>
      </c>
      <c r="CE15" s="13" t="s">
        <v>26</v>
      </c>
      <c r="CF15" s="13" t="s">
        <v>28</v>
      </c>
      <c r="CG15" s="13" t="s">
        <v>30</v>
      </c>
      <c r="CH15" s="14" t="s">
        <v>32</v>
      </c>
      <c r="CI15" s="12" t="s">
        <v>22</v>
      </c>
      <c r="CJ15" s="13" t="s">
        <v>24</v>
      </c>
      <c r="CK15" s="13" t="s">
        <v>26</v>
      </c>
      <c r="CL15" s="13" t="s">
        <v>28</v>
      </c>
      <c r="CM15" s="13" t="s">
        <v>30</v>
      </c>
      <c r="CN15" s="14" t="s">
        <v>32</v>
      </c>
      <c r="CO15" s="12" t="s">
        <v>22</v>
      </c>
      <c r="CP15" s="13" t="s">
        <v>24</v>
      </c>
      <c r="CQ15" s="13" t="s">
        <v>26</v>
      </c>
      <c r="CR15" s="13" t="s">
        <v>28</v>
      </c>
      <c r="CS15" s="13" t="s">
        <v>30</v>
      </c>
      <c r="CT15" s="14" t="s">
        <v>32</v>
      </c>
    </row>
    <row r="16" spans="1:98" x14ac:dyDescent="0.25">
      <c r="A16" t="s">
        <v>37</v>
      </c>
      <c r="B16" t="s">
        <v>38</v>
      </c>
      <c r="C16" s="15">
        <v>-2.1255848407745361</v>
      </c>
      <c r="D16" s="15">
        <v>0.47963467240333557</v>
      </c>
      <c r="E16" s="15">
        <v>1</v>
      </c>
      <c r="F16" s="15">
        <v>0.98039215803146362</v>
      </c>
      <c r="G16" s="15">
        <v>0</v>
      </c>
      <c r="H16" s="16">
        <v>9.2682924270629883</v>
      </c>
      <c r="I16" s="15">
        <v>-2.155508279800415</v>
      </c>
      <c r="J16" s="15">
        <v>0.48752555251121521</v>
      </c>
      <c r="K16" s="15">
        <v>1</v>
      </c>
      <c r="L16" s="15">
        <v>1.9607843160629272</v>
      </c>
      <c r="M16" s="15">
        <v>0</v>
      </c>
      <c r="N16" s="16">
        <v>8.2926826477050781</v>
      </c>
      <c r="O16" s="15">
        <v>-2.1862001419067383</v>
      </c>
      <c r="P16" s="15">
        <v>0.44753441214561462</v>
      </c>
      <c r="Q16" s="15">
        <v>1</v>
      </c>
      <c r="R16" s="15">
        <v>0.98039215803146362</v>
      </c>
      <c r="S16" s="15">
        <v>0</v>
      </c>
      <c r="T16" s="16">
        <v>8.2926826477050781</v>
      </c>
      <c r="U16" s="15">
        <v>-1.873435378074646</v>
      </c>
      <c r="V16" s="15">
        <v>0.31117981672286987</v>
      </c>
      <c r="W16" s="15">
        <v>2</v>
      </c>
      <c r="X16" s="15">
        <v>2.9411764144897461</v>
      </c>
      <c r="Y16" s="15">
        <v>0</v>
      </c>
      <c r="Z16" s="16">
        <v>7.8048782348632813</v>
      </c>
      <c r="AA16" s="15">
        <v>-1.4878929853439331</v>
      </c>
      <c r="AB16" s="15">
        <v>0.24625584483146667</v>
      </c>
      <c r="AC16" s="15">
        <v>2</v>
      </c>
      <c r="AD16" s="15">
        <v>5.3921570777893066</v>
      </c>
      <c r="AE16" s="15">
        <v>2.9268293380737305</v>
      </c>
      <c r="AF16" s="16">
        <v>15.609756469726563</v>
      </c>
      <c r="AG16" s="15">
        <v>-1.5027197599411011</v>
      </c>
      <c r="AH16" s="15">
        <v>0.22628401219844818</v>
      </c>
      <c r="AI16" s="15">
        <v>4</v>
      </c>
      <c r="AJ16" s="15">
        <v>5.3921570777893066</v>
      </c>
      <c r="AK16" s="15">
        <v>2.9268293380737305</v>
      </c>
      <c r="AL16" s="16">
        <v>12.195121765136719</v>
      </c>
      <c r="AM16" s="15">
        <v>-1.6461383104324341</v>
      </c>
      <c r="AN16" s="15">
        <v>0.20428033173084259</v>
      </c>
      <c r="AO16" s="15">
        <v>4</v>
      </c>
      <c r="AP16" s="15">
        <v>2.9411764144897461</v>
      </c>
      <c r="AQ16" s="15">
        <v>1.9512195587158203</v>
      </c>
      <c r="AR16" s="16">
        <v>9.7560977935791016</v>
      </c>
      <c r="AS16" s="15">
        <v>-1.6740500926971436</v>
      </c>
      <c r="AT16" s="15">
        <v>0.21706351637840271</v>
      </c>
      <c r="AU16" s="15">
        <v>5</v>
      </c>
      <c r="AV16" s="15">
        <v>2.9411764144897461</v>
      </c>
      <c r="AW16" s="15">
        <v>2.4390244483947754</v>
      </c>
      <c r="AX16" s="16">
        <v>8.7804880142211914</v>
      </c>
      <c r="AY16" s="15">
        <v>-1.6809171438217163</v>
      </c>
      <c r="AZ16" s="15">
        <v>0.23563161492347717</v>
      </c>
      <c r="BA16" s="15">
        <v>4</v>
      </c>
      <c r="BB16" s="15">
        <v>2.9126212596893311</v>
      </c>
      <c r="BC16" s="15">
        <v>2.8985507488250732</v>
      </c>
      <c r="BD16" s="16">
        <v>8.6956520080566406</v>
      </c>
      <c r="BE16" s="15">
        <v>-1.6010034084320068</v>
      </c>
      <c r="BF16" s="15">
        <v>0.20575153827667236</v>
      </c>
      <c r="BG16" s="15">
        <v>5</v>
      </c>
      <c r="BH16" s="15">
        <v>3.3980581760406494</v>
      </c>
      <c r="BI16" s="15">
        <v>2.8985507488250732</v>
      </c>
      <c r="BJ16" s="16">
        <v>8.2125606536865234</v>
      </c>
      <c r="BK16" s="15">
        <v>-1.6701339483261108</v>
      </c>
      <c r="BL16" s="15">
        <v>0.18925410509109497</v>
      </c>
      <c r="BM16" s="15">
        <v>6</v>
      </c>
      <c r="BN16" s="15">
        <v>3.3492822647094727</v>
      </c>
      <c r="BO16" s="15">
        <v>2.8571429252624512</v>
      </c>
      <c r="BP16" s="16">
        <v>6.1904764175415039</v>
      </c>
      <c r="BQ16" s="15">
        <v>-1.5292584896087646</v>
      </c>
      <c r="BR16" s="15">
        <v>0.18560086190700531</v>
      </c>
      <c r="BS16" s="15">
        <v>6</v>
      </c>
      <c r="BT16" s="15">
        <v>5.263157844543457</v>
      </c>
      <c r="BU16" s="15">
        <v>2.8571429252624512</v>
      </c>
      <c r="BV16" s="16">
        <v>8.5714282989501953</v>
      </c>
      <c r="BW16" s="15">
        <v>-1.5398015975952148</v>
      </c>
      <c r="BX16" s="15">
        <v>0.18371714651584625</v>
      </c>
      <c r="BY16" s="15">
        <v>6</v>
      </c>
      <c r="BZ16" s="15">
        <v>4.2654027938842773</v>
      </c>
      <c r="CA16" s="15">
        <v>2.8301887512207031</v>
      </c>
      <c r="CB16" s="16">
        <v>9.4339618682861328</v>
      </c>
      <c r="CC16" s="15">
        <v>-1.2100083827972412</v>
      </c>
      <c r="CD16" s="15">
        <v>0.18360035121440887</v>
      </c>
      <c r="CE16" s="15">
        <v>8</v>
      </c>
      <c r="CF16" s="15">
        <v>11.00478458404541</v>
      </c>
      <c r="CG16" s="15">
        <v>5.2380952835083008</v>
      </c>
      <c r="CH16" s="16">
        <v>21.428571701049805</v>
      </c>
      <c r="CI16" s="15">
        <v>-1.2125753164291382</v>
      </c>
      <c r="CJ16" s="15">
        <v>0.17580433189868927</v>
      </c>
      <c r="CK16" s="15">
        <v>9</v>
      </c>
      <c r="CL16" s="15">
        <v>11.00478458404541</v>
      </c>
      <c r="CM16" s="15">
        <v>5.7142858505249023</v>
      </c>
      <c r="CN16" s="16">
        <v>20.952381134033203</v>
      </c>
      <c r="CO16" s="15">
        <v>-1.1269505023956299</v>
      </c>
      <c r="CP16" s="15">
        <v>0.19101056456565857</v>
      </c>
      <c r="CQ16" s="15">
        <v>9</v>
      </c>
      <c r="CR16" s="15">
        <v>11.538461685180664</v>
      </c>
      <c r="CS16" s="15">
        <v>5.7416267395019531</v>
      </c>
      <c r="CT16" s="16">
        <v>23.923444747924805</v>
      </c>
    </row>
    <row r="17" spans="1:98" x14ac:dyDescent="0.25">
      <c r="A17" t="s">
        <v>39</v>
      </c>
      <c r="B17" t="s">
        <v>40</v>
      </c>
      <c r="C17" s="15">
        <v>-0.41919505596160889</v>
      </c>
      <c r="D17" s="15">
        <v>0.37387579679489136</v>
      </c>
      <c r="E17" s="15">
        <v>4</v>
      </c>
      <c r="F17" s="15">
        <v>34.313724517822266</v>
      </c>
      <c r="G17" s="15">
        <v>17.560976028442383</v>
      </c>
      <c r="H17" s="16">
        <v>57.56097412109375</v>
      </c>
      <c r="I17" s="15">
        <v>-0.18657509982585907</v>
      </c>
      <c r="J17" s="15">
        <v>0.30700024962425232</v>
      </c>
      <c r="K17" s="15">
        <v>5</v>
      </c>
      <c r="L17" s="15">
        <v>44.117645263671875</v>
      </c>
      <c r="M17" s="15">
        <v>23.414634704589844</v>
      </c>
      <c r="N17" s="16">
        <v>61.951217651367188</v>
      </c>
      <c r="O17" s="15">
        <v>-0.26293948292732239</v>
      </c>
      <c r="P17" s="15">
        <v>0.27808088064193726</v>
      </c>
      <c r="Q17" s="15">
        <v>6</v>
      </c>
      <c r="R17" s="15">
        <v>38.725490570068359</v>
      </c>
      <c r="S17" s="15">
        <v>22.439023971557617</v>
      </c>
      <c r="T17" s="16">
        <v>58.048782348632813</v>
      </c>
      <c r="U17" s="15">
        <v>-0.25053879618644714</v>
      </c>
      <c r="V17" s="15">
        <v>0.22641876339912415</v>
      </c>
      <c r="W17" s="15">
        <v>7</v>
      </c>
      <c r="X17" s="15">
        <v>43.627452850341797</v>
      </c>
      <c r="Y17" s="15">
        <v>27.317073822021484</v>
      </c>
      <c r="Z17" s="16">
        <v>57.073169708251953</v>
      </c>
      <c r="AA17" s="15">
        <v>-0.46851348876953125</v>
      </c>
      <c r="AB17" s="15">
        <v>0.19111979007720947</v>
      </c>
      <c r="AC17" s="15">
        <v>7</v>
      </c>
      <c r="AD17" s="15">
        <v>36.274509429931641</v>
      </c>
      <c r="AE17" s="15">
        <v>20.487804412841797</v>
      </c>
      <c r="AF17" s="16">
        <v>48.780487060546875</v>
      </c>
      <c r="AG17" s="15">
        <v>-0.16132509708404541</v>
      </c>
      <c r="AH17" s="15">
        <v>0.18904660642147064</v>
      </c>
      <c r="AI17" s="15">
        <v>8</v>
      </c>
      <c r="AJ17" s="15">
        <v>49.019607543945313</v>
      </c>
      <c r="AK17" s="15">
        <v>34.146343231201172</v>
      </c>
      <c r="AL17" s="16">
        <v>59.512195587158203</v>
      </c>
      <c r="AM17" s="15">
        <v>-0.29964146018028259</v>
      </c>
      <c r="AN17" s="15">
        <v>0.17579793930053711</v>
      </c>
      <c r="AO17" s="15">
        <v>9</v>
      </c>
      <c r="AP17" s="15">
        <v>45.588233947753906</v>
      </c>
      <c r="AQ17" s="15">
        <v>26.829267501831055</v>
      </c>
      <c r="AR17" s="16">
        <v>54.146343231201172</v>
      </c>
      <c r="AS17" s="15">
        <v>-9.4049587845802307E-2</v>
      </c>
      <c r="AT17" s="15">
        <v>0.17642253637313843</v>
      </c>
      <c r="AU17" s="15">
        <v>10</v>
      </c>
      <c r="AV17" s="15">
        <v>51.470588684082031</v>
      </c>
      <c r="AW17" s="15">
        <v>40.487804412841797</v>
      </c>
      <c r="AX17" s="16">
        <v>57.56097412109375</v>
      </c>
      <c r="AY17" s="15">
        <v>6.9938018918037415E-2</v>
      </c>
      <c r="AZ17" s="15">
        <v>0.17687258124351501</v>
      </c>
      <c r="BA17" s="15">
        <v>10</v>
      </c>
      <c r="BB17" s="15">
        <v>55.825241088867188</v>
      </c>
      <c r="BC17" s="15">
        <v>47.826087951660156</v>
      </c>
      <c r="BD17" s="16">
        <v>62.801933288574219</v>
      </c>
      <c r="BE17" s="15">
        <v>0.14559794962406158</v>
      </c>
      <c r="BF17" s="15">
        <v>0.17579500377178192</v>
      </c>
      <c r="BG17" s="15">
        <v>10</v>
      </c>
      <c r="BH17" s="15">
        <v>55.339805603027344</v>
      </c>
      <c r="BI17" s="15">
        <v>51.207729339599609</v>
      </c>
      <c r="BJ17" s="16">
        <v>63.285022735595703</v>
      </c>
      <c r="BK17" s="15">
        <v>0.24764800071716309</v>
      </c>
      <c r="BL17" s="15">
        <v>0.16780973970890045</v>
      </c>
      <c r="BM17" s="15">
        <v>10</v>
      </c>
      <c r="BN17" s="15">
        <v>58.373207092285156</v>
      </c>
      <c r="BO17" s="15">
        <v>52.857143402099609</v>
      </c>
      <c r="BP17" s="16">
        <v>68.095237731933594</v>
      </c>
      <c r="BQ17" s="15">
        <v>0.23222659528255463</v>
      </c>
      <c r="BR17" s="15">
        <v>0.16382861137390137</v>
      </c>
      <c r="BS17" s="15">
        <v>10</v>
      </c>
      <c r="BT17" s="15">
        <v>56.937797546386719</v>
      </c>
      <c r="BU17" s="15">
        <v>52.380950927734375</v>
      </c>
      <c r="BV17" s="16">
        <v>68.571426391601563</v>
      </c>
      <c r="BW17" s="15">
        <v>0.23520427942276001</v>
      </c>
      <c r="BX17" s="15">
        <v>0.1575876921415329</v>
      </c>
      <c r="BY17" s="15">
        <v>11</v>
      </c>
      <c r="BZ17" s="15">
        <v>56.872039794921875</v>
      </c>
      <c r="CA17" s="15">
        <v>52.830188751220703</v>
      </c>
      <c r="CB17" s="16">
        <v>69.339622497558594</v>
      </c>
      <c r="CC17" s="15">
        <v>0.1679656058549881</v>
      </c>
      <c r="CD17" s="15">
        <v>0.17178238928318024</v>
      </c>
      <c r="CE17" s="15">
        <v>11</v>
      </c>
      <c r="CF17" s="15">
        <v>56.459331512451172</v>
      </c>
      <c r="CG17" s="15">
        <v>48.571430206298828</v>
      </c>
      <c r="CH17" s="16">
        <v>66.666664123535156</v>
      </c>
      <c r="CI17" s="15">
        <v>0.17527264356613159</v>
      </c>
      <c r="CJ17" s="15">
        <v>0.17342978715896606</v>
      </c>
      <c r="CK17" s="15">
        <v>11</v>
      </c>
      <c r="CL17" s="15">
        <v>57.416267395019531</v>
      </c>
      <c r="CM17" s="15">
        <v>48.571430206298828</v>
      </c>
      <c r="CN17" s="16">
        <v>67.142860412597656</v>
      </c>
      <c r="CO17" s="15">
        <v>0.22522743046283722</v>
      </c>
      <c r="CP17" s="15">
        <v>0.17967614531517029</v>
      </c>
      <c r="CQ17" s="15">
        <v>11</v>
      </c>
      <c r="CR17" s="15">
        <v>60.576923370361328</v>
      </c>
      <c r="CS17" s="15">
        <v>50.717704772949219</v>
      </c>
      <c r="CT17" s="16">
        <v>68.899520874023438</v>
      </c>
    </row>
    <row r="18" spans="1:98" x14ac:dyDescent="0.25">
      <c r="A18" t="s">
        <v>41</v>
      </c>
      <c r="B18" t="s">
        <v>42</v>
      </c>
      <c r="C18" s="15">
        <v>-0.77142351865768433</v>
      </c>
      <c r="D18" s="15">
        <v>0.32219392061233521</v>
      </c>
      <c r="E18" s="15">
        <v>4</v>
      </c>
      <c r="F18" s="15">
        <v>23.039215087890625</v>
      </c>
      <c r="G18" s="15">
        <v>9.2682924270629883</v>
      </c>
      <c r="H18" s="16">
        <v>41.463413238525391</v>
      </c>
      <c r="I18" s="15">
        <v>-0.7195972204208374</v>
      </c>
      <c r="J18" s="15">
        <v>0.26577866077423096</v>
      </c>
      <c r="K18" s="15">
        <v>6</v>
      </c>
      <c r="L18" s="15">
        <v>22.549018859863281</v>
      </c>
      <c r="M18" s="15">
        <v>13.658536911010742</v>
      </c>
      <c r="N18" s="16">
        <v>36.585365295410156</v>
      </c>
      <c r="O18" s="15">
        <v>-0.69314420223236084</v>
      </c>
      <c r="P18" s="15">
        <v>0.24380719661712646</v>
      </c>
      <c r="Q18" s="15">
        <v>6</v>
      </c>
      <c r="R18" s="15">
        <v>23.039215087890625</v>
      </c>
      <c r="S18" s="15">
        <v>13.658536911010742</v>
      </c>
      <c r="T18" s="16">
        <v>37.56097412109375</v>
      </c>
      <c r="U18" s="15">
        <v>-0.59389972686767578</v>
      </c>
      <c r="V18" s="15">
        <v>0.20976169407367706</v>
      </c>
      <c r="W18" s="15">
        <v>7</v>
      </c>
      <c r="X18" s="15">
        <v>28.921567916870117</v>
      </c>
      <c r="Y18" s="15">
        <v>18.536584854125977</v>
      </c>
      <c r="Z18" s="16">
        <v>43.902439117431641</v>
      </c>
      <c r="AA18" s="15">
        <v>-0.55108642578125</v>
      </c>
      <c r="AB18" s="15">
        <v>0.17831218242645264</v>
      </c>
      <c r="AC18" s="15">
        <v>8</v>
      </c>
      <c r="AD18" s="15">
        <v>29.901960372924805</v>
      </c>
      <c r="AE18" s="15">
        <v>19.512195587158203</v>
      </c>
      <c r="AF18" s="16">
        <v>46.341464996337891</v>
      </c>
      <c r="AG18" s="15">
        <v>-0.54494869709014893</v>
      </c>
      <c r="AH18" s="15">
        <v>0.17341132462024689</v>
      </c>
      <c r="AI18" s="15">
        <v>9</v>
      </c>
      <c r="AJ18" s="15">
        <v>29.901960372924805</v>
      </c>
      <c r="AK18" s="15">
        <v>20.487804412841797</v>
      </c>
      <c r="AL18" s="16">
        <v>46.341464996337891</v>
      </c>
      <c r="AM18" s="15">
        <v>-0.43403157591819763</v>
      </c>
      <c r="AN18" s="15">
        <v>0.16515251994132996</v>
      </c>
      <c r="AO18" s="15">
        <v>9</v>
      </c>
      <c r="AP18" s="15">
        <v>38.235294342041016</v>
      </c>
      <c r="AQ18" s="15">
        <v>24.390243530273438</v>
      </c>
      <c r="AR18" s="16">
        <v>50.243904113769531</v>
      </c>
      <c r="AS18" s="15">
        <v>-0.57756322622299194</v>
      </c>
      <c r="AT18" s="15">
        <v>0.17465265095233917</v>
      </c>
      <c r="AU18" s="15">
        <v>9</v>
      </c>
      <c r="AV18" s="15">
        <v>29.901960372924805</v>
      </c>
      <c r="AW18" s="15">
        <v>19.512195587158203</v>
      </c>
      <c r="AX18" s="16">
        <v>44.878047943115234</v>
      </c>
      <c r="AY18" s="15">
        <v>-0.62158644199371338</v>
      </c>
      <c r="AZ18" s="15">
        <v>0.1736379861831665</v>
      </c>
      <c r="BA18" s="15">
        <v>9</v>
      </c>
      <c r="BB18" s="15">
        <v>27.184465408325195</v>
      </c>
      <c r="BC18" s="15">
        <v>18.357488632202148</v>
      </c>
      <c r="BD18" s="16">
        <v>41.545894622802734</v>
      </c>
      <c r="BE18" s="15">
        <v>-0.7938341498374939</v>
      </c>
      <c r="BF18" s="15">
        <v>0.17559418082237244</v>
      </c>
      <c r="BG18" s="15">
        <v>9</v>
      </c>
      <c r="BH18" s="15">
        <v>21.844659805297852</v>
      </c>
      <c r="BI18" s="15">
        <v>15.458937644958496</v>
      </c>
      <c r="BJ18" s="16">
        <v>33.333332061767578</v>
      </c>
      <c r="BK18" s="15">
        <v>-1.0697665214538574</v>
      </c>
      <c r="BL18" s="15">
        <v>0.16776226460933685</v>
      </c>
      <c r="BM18" s="15">
        <v>9</v>
      </c>
      <c r="BN18" s="15">
        <v>13.397129058837891</v>
      </c>
      <c r="BO18" s="15">
        <v>6.1904764175415039</v>
      </c>
      <c r="BP18" s="16">
        <v>23.809524536132813</v>
      </c>
      <c r="BQ18" s="15">
        <v>-1.1655515432357788</v>
      </c>
      <c r="BR18" s="15">
        <v>0.16950365900993347</v>
      </c>
      <c r="BS18" s="15">
        <v>9</v>
      </c>
      <c r="BT18" s="15">
        <v>10.526315689086914</v>
      </c>
      <c r="BU18" s="15">
        <v>5.7142858505249023</v>
      </c>
      <c r="BV18" s="16">
        <v>20.952381134033203</v>
      </c>
      <c r="BW18" s="15">
        <v>-1.1891574859619141</v>
      </c>
      <c r="BX18" s="15">
        <v>0.16785845160484314</v>
      </c>
      <c r="BY18" s="15">
        <v>9</v>
      </c>
      <c r="BZ18" s="15">
        <v>9.952606201171875</v>
      </c>
      <c r="CA18" s="15">
        <v>6.6037735939025879</v>
      </c>
      <c r="CB18" s="16">
        <v>21.698112487792969</v>
      </c>
      <c r="CC18" s="15">
        <v>-1.2925893068313599</v>
      </c>
      <c r="CD18" s="15">
        <v>0.18755674362182617</v>
      </c>
      <c r="CE18" s="15">
        <v>9</v>
      </c>
      <c r="CF18" s="15">
        <v>9.0909090042114258</v>
      </c>
      <c r="CG18" s="15">
        <v>4.2857141494750977</v>
      </c>
      <c r="CH18" s="16">
        <v>18.095237731933594</v>
      </c>
      <c r="CI18" s="15">
        <v>-1.1791611909866333</v>
      </c>
      <c r="CJ18" s="15">
        <v>0.18271081149578094</v>
      </c>
      <c r="CK18" s="15">
        <v>9</v>
      </c>
      <c r="CL18" s="15">
        <v>11.961722373962402</v>
      </c>
      <c r="CM18" s="15">
        <v>6.1904764175415039</v>
      </c>
      <c r="CN18" s="16">
        <v>21.904762268066406</v>
      </c>
      <c r="CO18" s="15">
        <v>-1.2065565586090088</v>
      </c>
      <c r="CP18" s="15">
        <v>0.18491402268409729</v>
      </c>
      <c r="CQ18" s="15">
        <v>9</v>
      </c>
      <c r="CR18" s="15">
        <v>9.6153850555419922</v>
      </c>
      <c r="CS18" s="15">
        <v>4.7846889495849609</v>
      </c>
      <c r="CT18" s="16">
        <v>19.617225646972656</v>
      </c>
    </row>
    <row r="19" spans="1:98" x14ac:dyDescent="0.25">
      <c r="A19" t="s">
        <v>43</v>
      </c>
      <c r="B19" t="s">
        <v>44</v>
      </c>
      <c r="C19" s="15" t="e">
        <v>#N/A</v>
      </c>
      <c r="D19" s="15" t="e">
        <v>#N/A</v>
      </c>
      <c r="E19" s="15" t="e">
        <v>#N/A</v>
      </c>
      <c r="F19" s="15" t="e">
        <v>#N/A</v>
      </c>
      <c r="G19" s="15" t="e">
        <v>#N/A</v>
      </c>
      <c r="H19" s="16" t="e">
        <v>#N/A</v>
      </c>
      <c r="I19" s="15" t="e">
        <v>#N/A</v>
      </c>
      <c r="J19" s="15" t="e">
        <v>#N/A</v>
      </c>
      <c r="K19" s="15" t="e">
        <v>#N/A</v>
      </c>
      <c r="L19" s="15" t="e">
        <v>#N/A</v>
      </c>
      <c r="M19" s="15" t="e">
        <v>#N/A</v>
      </c>
      <c r="N19" s="16" t="e">
        <v>#N/A</v>
      </c>
      <c r="O19" s="15" t="e">
        <v>#N/A</v>
      </c>
      <c r="P19" s="15" t="e">
        <v>#N/A</v>
      </c>
      <c r="Q19" s="15" t="e">
        <v>#N/A</v>
      </c>
      <c r="R19" s="15" t="e">
        <v>#N/A</v>
      </c>
      <c r="S19" s="15" t="e">
        <v>#N/A</v>
      </c>
      <c r="T19" s="16" t="e">
        <v>#N/A</v>
      </c>
      <c r="U19" s="15" t="e">
        <v>#N/A</v>
      </c>
      <c r="V19" s="15" t="e">
        <v>#N/A</v>
      </c>
      <c r="W19" s="15" t="e">
        <v>#N/A</v>
      </c>
      <c r="X19" s="15" t="e">
        <v>#N/A</v>
      </c>
      <c r="Y19" s="15" t="e">
        <v>#N/A</v>
      </c>
      <c r="Z19" s="16" t="e">
        <v>#N/A</v>
      </c>
      <c r="AA19" s="15" t="e">
        <v>#N/A</v>
      </c>
      <c r="AB19" s="15" t="e">
        <v>#N/A</v>
      </c>
      <c r="AC19" s="15" t="e">
        <v>#N/A</v>
      </c>
      <c r="AD19" s="15" t="e">
        <v>#N/A</v>
      </c>
      <c r="AE19" s="15" t="e">
        <v>#N/A</v>
      </c>
      <c r="AF19" s="16" t="e">
        <v>#N/A</v>
      </c>
      <c r="AG19" s="15">
        <v>0.46695947647094727</v>
      </c>
      <c r="AH19" s="15">
        <v>0.32829195261001587</v>
      </c>
      <c r="AI19" s="15">
        <v>1</v>
      </c>
      <c r="AJ19" s="15">
        <v>66.176467895507813</v>
      </c>
      <c r="AK19" s="15">
        <v>51.707317352294922</v>
      </c>
      <c r="AL19" s="16">
        <v>79.024391174316406</v>
      </c>
      <c r="AM19" s="15">
        <v>0.36004123091697693</v>
      </c>
      <c r="AN19" s="15">
        <v>0.25437349081039429</v>
      </c>
      <c r="AO19" s="15">
        <v>1</v>
      </c>
      <c r="AP19" s="15">
        <v>62.745098114013672</v>
      </c>
      <c r="AQ19" s="15">
        <v>52.682926177978516</v>
      </c>
      <c r="AR19" s="16">
        <v>71.707313537597656</v>
      </c>
      <c r="AS19" s="15">
        <v>0.34965822100639343</v>
      </c>
      <c r="AT19" s="15">
        <v>0.31638693809509277</v>
      </c>
      <c r="AU19" s="15">
        <v>1</v>
      </c>
      <c r="AV19" s="15">
        <v>62.745098114013672</v>
      </c>
      <c r="AW19" s="15">
        <v>49.268291473388672</v>
      </c>
      <c r="AX19" s="16">
        <v>76.097564697265625</v>
      </c>
      <c r="AY19" s="15">
        <v>0.35633191466331482</v>
      </c>
      <c r="AZ19" s="15">
        <v>0.37012797594070435</v>
      </c>
      <c r="BA19" s="15">
        <v>1</v>
      </c>
      <c r="BB19" s="15">
        <v>62.621360778808594</v>
      </c>
      <c r="BC19" s="15">
        <v>45.893718719482422</v>
      </c>
      <c r="BD19" s="16">
        <v>79.22705078125</v>
      </c>
      <c r="BE19" s="15">
        <v>0.36968103051185608</v>
      </c>
      <c r="BF19" s="15">
        <v>0.39410409331321716</v>
      </c>
      <c r="BG19" s="15">
        <v>1</v>
      </c>
      <c r="BH19" s="15">
        <v>63.106796264648438</v>
      </c>
      <c r="BI19" s="15">
        <v>46.376811981201172</v>
      </c>
      <c r="BJ19" s="16">
        <v>80.1932373046875</v>
      </c>
      <c r="BK19" s="15">
        <v>0.38497087359428406</v>
      </c>
      <c r="BL19" s="15">
        <v>0.43808925151824951</v>
      </c>
      <c r="BM19" s="15">
        <v>1</v>
      </c>
      <c r="BN19" s="15">
        <v>63.636363983154297</v>
      </c>
      <c r="BO19" s="15">
        <v>40</v>
      </c>
      <c r="BP19" s="16">
        <v>82.857139587402344</v>
      </c>
      <c r="BQ19" s="15">
        <v>0.38155645132064819</v>
      </c>
      <c r="BR19" s="15">
        <v>0.4838874340057373</v>
      </c>
      <c r="BS19" s="15">
        <v>1</v>
      </c>
      <c r="BT19" s="15">
        <v>63.636363983154297</v>
      </c>
      <c r="BU19" s="15">
        <v>36.666667938232422</v>
      </c>
      <c r="BV19" s="16">
        <v>84.285713195800781</v>
      </c>
      <c r="BW19" s="15">
        <v>0.37971830368041992</v>
      </c>
      <c r="BX19" s="15">
        <v>0.48998993635177612</v>
      </c>
      <c r="BY19" s="15">
        <v>1</v>
      </c>
      <c r="BZ19" s="15">
        <v>62.559242248535156</v>
      </c>
      <c r="CA19" s="15">
        <v>35.849056243896484</v>
      </c>
      <c r="CB19" s="16">
        <v>84.905662536621094</v>
      </c>
      <c r="CC19" s="15">
        <v>0.35495701432228088</v>
      </c>
      <c r="CD19" s="15">
        <v>0.51905936002731323</v>
      </c>
      <c r="CE19" s="15">
        <v>1</v>
      </c>
      <c r="CF19" s="15">
        <v>61.722488403320313</v>
      </c>
      <c r="CG19" s="15">
        <v>32.857143402099609</v>
      </c>
      <c r="CH19" s="16">
        <v>86.190475463867188</v>
      </c>
      <c r="CI19" s="15">
        <v>0.36016398668289185</v>
      </c>
      <c r="CJ19" s="15">
        <v>0.51396048069000244</v>
      </c>
      <c r="CK19" s="15">
        <v>1</v>
      </c>
      <c r="CL19" s="15">
        <v>62.200958251953125</v>
      </c>
      <c r="CM19" s="15">
        <v>33.809524536132813</v>
      </c>
      <c r="CN19" s="16">
        <v>86.190475463867188</v>
      </c>
      <c r="CO19" s="15">
        <v>0.17532810568809509</v>
      </c>
      <c r="CP19" s="15">
        <v>0.53016859292984009</v>
      </c>
      <c r="CQ19" s="15">
        <v>1</v>
      </c>
      <c r="CR19" s="15">
        <v>58.173076629638672</v>
      </c>
      <c r="CS19" s="15">
        <v>26.794258117675781</v>
      </c>
      <c r="CT19" s="16">
        <v>81.339714050292969</v>
      </c>
    </row>
    <row r="20" spans="1:98" x14ac:dyDescent="0.25">
      <c r="A20" t="s">
        <v>45</v>
      </c>
      <c r="B20" t="s">
        <v>46</v>
      </c>
      <c r="C20" s="15">
        <v>1.2423694133758545</v>
      </c>
      <c r="D20" s="15">
        <v>0.47963467240333557</v>
      </c>
      <c r="E20" s="15">
        <v>1</v>
      </c>
      <c r="F20" s="15">
        <v>88.23529052734375</v>
      </c>
      <c r="G20" s="15">
        <v>65.365852355957031</v>
      </c>
      <c r="H20" s="16">
        <v>99.512191772460938</v>
      </c>
      <c r="I20" s="15">
        <v>1.2581801414489746</v>
      </c>
      <c r="J20" s="15">
        <v>0.48752555251121521</v>
      </c>
      <c r="K20" s="15">
        <v>1</v>
      </c>
      <c r="L20" s="15">
        <v>89.705879211425781</v>
      </c>
      <c r="M20" s="15">
        <v>66.829269409179688</v>
      </c>
      <c r="N20" s="16">
        <v>99.512191772460938</v>
      </c>
      <c r="O20" s="15">
        <v>1.2328121662139893</v>
      </c>
      <c r="P20" s="15">
        <v>0.44753441214561462</v>
      </c>
      <c r="Q20" s="15">
        <v>1</v>
      </c>
      <c r="R20" s="15">
        <v>88.725486755371094</v>
      </c>
      <c r="S20" s="15">
        <v>67.317070007324219</v>
      </c>
      <c r="T20" s="16">
        <v>99.024391174316406</v>
      </c>
      <c r="U20" s="15">
        <v>1.4161067008972168</v>
      </c>
      <c r="V20" s="15">
        <v>0.38088443875312805</v>
      </c>
      <c r="W20" s="15">
        <v>1</v>
      </c>
      <c r="X20" s="15">
        <v>90.686271667480469</v>
      </c>
      <c r="Y20" s="15">
        <v>74.634147644042969</v>
      </c>
      <c r="Z20" s="16">
        <v>100</v>
      </c>
      <c r="AA20" s="15">
        <v>1.3888535499572754</v>
      </c>
      <c r="AB20" s="15">
        <v>0.29383286833763123</v>
      </c>
      <c r="AC20" s="15">
        <v>1</v>
      </c>
      <c r="AD20" s="15">
        <v>90.686271667480469</v>
      </c>
      <c r="AE20" s="15">
        <v>77.073173522949219</v>
      </c>
      <c r="AF20" s="16">
        <v>99.512191772460938</v>
      </c>
      <c r="AG20" s="15">
        <v>1.3754884004592896</v>
      </c>
      <c r="AH20" s="15">
        <v>0.32829195261001587</v>
      </c>
      <c r="AI20" s="15">
        <v>1</v>
      </c>
      <c r="AJ20" s="15">
        <v>88.725486755371094</v>
      </c>
      <c r="AK20" s="15">
        <v>76.585365295410156</v>
      </c>
      <c r="AL20" s="16">
        <v>99.512191772460938</v>
      </c>
      <c r="AM20" s="15">
        <v>1.3464620113372803</v>
      </c>
      <c r="AN20" s="15">
        <v>0.25437349081039429</v>
      </c>
      <c r="AO20" s="15">
        <v>1</v>
      </c>
      <c r="AP20" s="15">
        <v>90.196075439453125</v>
      </c>
      <c r="AQ20" s="15">
        <v>76.585365295410156</v>
      </c>
      <c r="AR20" s="16">
        <v>99.024391174316406</v>
      </c>
      <c r="AS20" s="15">
        <v>1.34134840965271</v>
      </c>
      <c r="AT20" s="15">
        <v>0.31638693809509277</v>
      </c>
      <c r="AU20" s="15">
        <v>1</v>
      </c>
      <c r="AV20" s="15">
        <v>91.176467895507813</v>
      </c>
      <c r="AW20" s="15">
        <v>73.170730590820313</v>
      </c>
      <c r="AX20" s="16">
        <v>99.512191772460938</v>
      </c>
      <c r="AY20" s="15">
        <v>1.3618693351745605</v>
      </c>
      <c r="AZ20" s="15">
        <v>0.37012797594070435</v>
      </c>
      <c r="BA20" s="15">
        <v>1</v>
      </c>
      <c r="BB20" s="15">
        <v>90.291259765625</v>
      </c>
      <c r="BC20" s="15">
        <v>71.980674743652344</v>
      </c>
      <c r="BD20" s="16">
        <v>99.51690673828125</v>
      </c>
      <c r="BE20" s="15">
        <v>1.3801711797714233</v>
      </c>
      <c r="BF20" s="15">
        <v>0.39410409331321716</v>
      </c>
      <c r="BG20" s="15">
        <v>1</v>
      </c>
      <c r="BH20" s="15">
        <v>89.805824279785156</v>
      </c>
      <c r="BI20" s="15">
        <v>73.913040161132813</v>
      </c>
      <c r="BJ20" s="16">
        <v>100</v>
      </c>
      <c r="BK20" s="15">
        <v>1.381952166557312</v>
      </c>
      <c r="BL20" s="15">
        <v>0.43808925151824951</v>
      </c>
      <c r="BM20" s="15">
        <v>1</v>
      </c>
      <c r="BN20" s="15">
        <v>90.430618286132813</v>
      </c>
      <c r="BO20" s="15">
        <v>72.380950927734375</v>
      </c>
      <c r="BP20" s="16">
        <v>100</v>
      </c>
      <c r="BQ20" s="15">
        <v>1.3681173324584961</v>
      </c>
      <c r="BR20" s="15">
        <v>0.4838874340057373</v>
      </c>
      <c r="BS20" s="15">
        <v>1</v>
      </c>
      <c r="BT20" s="15">
        <v>89.473686218261719</v>
      </c>
      <c r="BU20" s="15">
        <v>70</v>
      </c>
      <c r="BV20" s="16">
        <v>100</v>
      </c>
      <c r="BW20" s="15">
        <v>1.5952446460723877</v>
      </c>
      <c r="BX20" s="15">
        <v>0.48998993635177612</v>
      </c>
      <c r="BY20" s="15">
        <v>1</v>
      </c>
      <c r="BZ20" s="15">
        <v>93.838859558105469</v>
      </c>
      <c r="CA20" s="15">
        <v>75.943397521972656</v>
      </c>
      <c r="CB20" s="16">
        <v>100</v>
      </c>
      <c r="CC20" s="15">
        <v>1.5479273796081543</v>
      </c>
      <c r="CD20" s="15">
        <v>0.51905936002731323</v>
      </c>
      <c r="CE20" s="15">
        <v>1</v>
      </c>
      <c r="CF20" s="15">
        <v>93.7799072265625</v>
      </c>
      <c r="CG20" s="15">
        <v>74.285713195800781</v>
      </c>
      <c r="CH20" s="16">
        <v>100</v>
      </c>
      <c r="CI20" s="15">
        <v>1.5466322898864746</v>
      </c>
      <c r="CJ20" s="15">
        <v>0.51396048069000244</v>
      </c>
      <c r="CK20" s="15">
        <v>1</v>
      </c>
      <c r="CL20" s="15">
        <v>92.822967529296875</v>
      </c>
      <c r="CM20" s="15">
        <v>73.333335876464844</v>
      </c>
      <c r="CN20" s="16">
        <v>100</v>
      </c>
      <c r="CO20" s="15">
        <v>0.85461145639419556</v>
      </c>
      <c r="CP20" s="15">
        <v>0.53016859292984009</v>
      </c>
      <c r="CQ20" s="15">
        <v>1</v>
      </c>
      <c r="CR20" s="15">
        <v>77.403846740722656</v>
      </c>
      <c r="CS20" s="15">
        <v>51.674640655517578</v>
      </c>
      <c r="CT20" s="16">
        <v>94.736839294433594</v>
      </c>
    </row>
    <row r="21" spans="1:98" x14ac:dyDescent="0.25">
      <c r="A21" t="s">
        <v>47</v>
      </c>
      <c r="B21" t="s">
        <v>48</v>
      </c>
      <c r="C21" s="15">
        <v>-1.4561055898666382</v>
      </c>
      <c r="D21" s="15">
        <v>0.32219392061233521</v>
      </c>
      <c r="E21" s="15">
        <v>4</v>
      </c>
      <c r="F21" s="15">
        <v>7.843137264251709</v>
      </c>
      <c r="G21" s="15">
        <v>1.9512195587158203</v>
      </c>
      <c r="H21" s="16">
        <v>20</v>
      </c>
      <c r="I21" s="15">
        <v>-1.717124342918396</v>
      </c>
      <c r="J21" s="15">
        <v>0.26577866077423096</v>
      </c>
      <c r="K21" s="15">
        <v>6</v>
      </c>
      <c r="L21" s="15">
        <v>5.8823528289794922</v>
      </c>
      <c r="M21" s="15">
        <v>2.4390244483947754</v>
      </c>
      <c r="N21" s="16">
        <v>10.731707572937012</v>
      </c>
      <c r="O21" s="15">
        <v>-1.8257439136505127</v>
      </c>
      <c r="P21" s="15">
        <v>0.25796735286712646</v>
      </c>
      <c r="Q21" s="15">
        <v>5</v>
      </c>
      <c r="R21" s="15">
        <v>3.9215686321258545</v>
      </c>
      <c r="S21" s="15">
        <v>0.48780488967895508</v>
      </c>
      <c r="T21" s="16">
        <v>8.7804880142211914</v>
      </c>
      <c r="U21" s="15">
        <v>-1.4870725870132446</v>
      </c>
      <c r="V21" s="15">
        <v>0.21660614013671875</v>
      </c>
      <c r="W21" s="15">
        <v>6</v>
      </c>
      <c r="X21" s="15">
        <v>6.8627452850341797</v>
      </c>
      <c r="Y21" s="15">
        <v>3.4146342277526855</v>
      </c>
      <c r="Z21" s="16">
        <v>13.658536911010742</v>
      </c>
      <c r="AA21" s="15">
        <v>-1.2331440448760986</v>
      </c>
      <c r="AB21" s="15">
        <v>0.18200899660587311</v>
      </c>
      <c r="AC21" s="15">
        <v>7</v>
      </c>
      <c r="AD21" s="15">
        <v>10.784314155578613</v>
      </c>
      <c r="AE21" s="15">
        <v>3.9024391174316406</v>
      </c>
      <c r="AF21" s="16">
        <v>17.560976028442383</v>
      </c>
      <c r="AG21" s="15">
        <v>-1.2463382482528687</v>
      </c>
      <c r="AH21" s="15">
        <v>0.1776704341173172</v>
      </c>
      <c r="AI21" s="15">
        <v>8</v>
      </c>
      <c r="AJ21" s="15">
        <v>9.8039216995239258</v>
      </c>
      <c r="AK21" s="15">
        <v>5.3658537864685059</v>
      </c>
      <c r="AL21" s="16">
        <v>17.073171615600586</v>
      </c>
      <c r="AM21" s="15">
        <v>-1.2880547046661377</v>
      </c>
      <c r="AN21" s="15">
        <v>0.17083238065242767</v>
      </c>
      <c r="AO21" s="15">
        <v>8</v>
      </c>
      <c r="AP21" s="15">
        <v>10.29411792755127</v>
      </c>
      <c r="AQ21" s="15">
        <v>4.3902440071105957</v>
      </c>
      <c r="AR21" s="16">
        <v>17.073171615600586</v>
      </c>
      <c r="AS21" s="15">
        <v>-1.1370054483413696</v>
      </c>
      <c r="AT21" s="15">
        <v>0.17510791122913361</v>
      </c>
      <c r="AU21" s="15">
        <v>9</v>
      </c>
      <c r="AV21" s="15">
        <v>13.725490570068359</v>
      </c>
      <c r="AW21" s="15">
        <v>6.8292684555053711</v>
      </c>
      <c r="AX21" s="16">
        <v>20.975608825683594</v>
      </c>
      <c r="AY21" s="15">
        <v>-1.0442790985107422</v>
      </c>
      <c r="AZ21" s="15">
        <v>0.17866775393486023</v>
      </c>
      <c r="BA21" s="15">
        <v>8</v>
      </c>
      <c r="BB21" s="15">
        <v>16.504854202270508</v>
      </c>
      <c r="BC21" s="15">
        <v>7.2463769912719727</v>
      </c>
      <c r="BD21" s="16">
        <v>22.222221374511719</v>
      </c>
      <c r="BE21" s="15">
        <v>-1.0612438917160034</v>
      </c>
      <c r="BF21" s="15">
        <v>0.17555433511734009</v>
      </c>
      <c r="BG21" s="15">
        <v>8</v>
      </c>
      <c r="BH21" s="15">
        <v>16.019416809082031</v>
      </c>
      <c r="BI21" s="15">
        <v>6.7632851600646973</v>
      </c>
      <c r="BJ21" s="16">
        <v>22.705314636230469</v>
      </c>
      <c r="BK21" s="15">
        <v>-1.0186651945114136</v>
      </c>
      <c r="BL21" s="15">
        <v>0.16501419246196747</v>
      </c>
      <c r="BM21" s="15">
        <v>9</v>
      </c>
      <c r="BN21" s="15">
        <v>16.267942428588867</v>
      </c>
      <c r="BO21" s="15">
        <v>6.1904764175415039</v>
      </c>
      <c r="BP21" s="16">
        <v>24.761905670166016</v>
      </c>
      <c r="BQ21" s="15">
        <v>-1.0179544687271118</v>
      </c>
      <c r="BR21" s="15">
        <v>0.16149912774562836</v>
      </c>
      <c r="BS21" s="15">
        <v>10</v>
      </c>
      <c r="BT21" s="15">
        <v>16.267942428588867</v>
      </c>
      <c r="BU21" s="15">
        <v>7.6190476417541504</v>
      </c>
      <c r="BV21" s="16">
        <v>24.761905670166016</v>
      </c>
      <c r="BW21" s="15">
        <v>-1.0782769918441772</v>
      </c>
      <c r="BX21" s="15">
        <v>0.1612914651632309</v>
      </c>
      <c r="BY21" s="15">
        <v>10</v>
      </c>
      <c r="BZ21" s="15">
        <v>13.744075775146484</v>
      </c>
      <c r="CA21" s="15">
        <v>7.5471696853637695</v>
      </c>
      <c r="CB21" s="16">
        <v>22.169811248779297</v>
      </c>
      <c r="CC21" s="15">
        <v>-0.97749900817871094</v>
      </c>
      <c r="CD21" s="15">
        <v>0.18387660384178162</v>
      </c>
      <c r="CE21" s="15">
        <v>9</v>
      </c>
      <c r="CF21" s="15">
        <v>18.660287857055664</v>
      </c>
      <c r="CG21" s="15">
        <v>9.5238094329833984</v>
      </c>
      <c r="CH21" s="16">
        <v>27.619047164916992</v>
      </c>
      <c r="CI21" s="15">
        <v>-1.0638961791992188</v>
      </c>
      <c r="CJ21" s="15">
        <v>0.17648026347160339</v>
      </c>
      <c r="CK21" s="15">
        <v>10</v>
      </c>
      <c r="CL21" s="15">
        <v>15.311004638671875</v>
      </c>
      <c r="CM21" s="15">
        <v>8.0952377319335938</v>
      </c>
      <c r="CN21" s="16">
        <v>23.809524536132813</v>
      </c>
      <c r="CO21" s="15">
        <v>-0.96201628446578979</v>
      </c>
      <c r="CP21" s="15">
        <v>0.17910851538181305</v>
      </c>
      <c r="CQ21" s="15">
        <v>10</v>
      </c>
      <c r="CR21" s="15">
        <v>16.826923370361328</v>
      </c>
      <c r="CS21" s="15">
        <v>9.0909090042114258</v>
      </c>
      <c r="CT21" s="16">
        <v>28.229665756225586</v>
      </c>
    </row>
    <row r="22" spans="1:98" x14ac:dyDescent="0.25">
      <c r="A22" t="s">
        <v>49</v>
      </c>
      <c r="B22" t="s">
        <v>50</v>
      </c>
      <c r="C22" s="15" t="e">
        <v>#N/A</v>
      </c>
      <c r="D22" s="15" t="e">
        <v>#N/A</v>
      </c>
      <c r="E22" s="15" t="e">
        <v>#N/A</v>
      </c>
      <c r="F22" s="15" t="e">
        <v>#N/A</v>
      </c>
      <c r="G22" s="15" t="e">
        <v>#N/A</v>
      </c>
      <c r="H22" s="16" t="e">
        <v>#N/A</v>
      </c>
      <c r="I22" s="15" t="e">
        <v>#N/A</v>
      </c>
      <c r="J22" s="15" t="e">
        <v>#N/A</v>
      </c>
      <c r="K22" s="15" t="e">
        <v>#N/A</v>
      </c>
      <c r="L22" s="15" t="e">
        <v>#N/A</v>
      </c>
      <c r="M22" s="15" t="e">
        <v>#N/A</v>
      </c>
      <c r="N22" s="16" t="e">
        <v>#N/A</v>
      </c>
      <c r="O22" s="15" t="e">
        <v>#N/A</v>
      </c>
      <c r="P22" s="15" t="e">
        <v>#N/A</v>
      </c>
      <c r="Q22" s="15" t="e">
        <v>#N/A</v>
      </c>
      <c r="R22" s="15" t="e">
        <v>#N/A</v>
      </c>
      <c r="S22" s="15" t="e">
        <v>#N/A</v>
      </c>
      <c r="T22" s="16" t="e">
        <v>#N/A</v>
      </c>
      <c r="U22" s="15" t="e">
        <v>#N/A</v>
      </c>
      <c r="V22" s="15" t="e">
        <v>#N/A</v>
      </c>
      <c r="W22" s="15" t="e">
        <v>#N/A</v>
      </c>
      <c r="X22" s="15" t="e">
        <v>#N/A</v>
      </c>
      <c r="Y22" s="15" t="e">
        <v>#N/A</v>
      </c>
      <c r="Z22" s="16" t="e">
        <v>#N/A</v>
      </c>
      <c r="AA22" s="15" t="e">
        <v>#N/A</v>
      </c>
      <c r="AB22" s="15" t="e">
        <v>#N/A</v>
      </c>
      <c r="AC22" s="15" t="e">
        <v>#N/A</v>
      </c>
      <c r="AD22" s="15" t="e">
        <v>#N/A</v>
      </c>
      <c r="AE22" s="15" t="e">
        <v>#N/A</v>
      </c>
      <c r="AF22" s="16" t="e">
        <v>#N/A</v>
      </c>
      <c r="AG22" s="15">
        <v>0.87340664863586426</v>
      </c>
      <c r="AH22" s="15">
        <v>0.32829195261001587</v>
      </c>
      <c r="AI22" s="15">
        <v>1</v>
      </c>
      <c r="AJ22" s="15">
        <v>78.431373596191406</v>
      </c>
      <c r="AK22" s="15">
        <v>64.8780517578125</v>
      </c>
      <c r="AL22" s="16">
        <v>89.268295288085938</v>
      </c>
      <c r="AM22" s="15">
        <v>1.0998567342758179</v>
      </c>
      <c r="AN22" s="15">
        <v>0.25437349081039429</v>
      </c>
      <c r="AO22" s="15">
        <v>1</v>
      </c>
      <c r="AP22" s="15">
        <v>81.862747192382813</v>
      </c>
      <c r="AQ22" s="15">
        <v>70.243904113769531</v>
      </c>
      <c r="AR22" s="16">
        <v>92.195121765136719</v>
      </c>
      <c r="AS22" s="15">
        <v>1.34134840965271</v>
      </c>
      <c r="AT22" s="15">
        <v>0.31638693809509277</v>
      </c>
      <c r="AU22" s="15">
        <v>1</v>
      </c>
      <c r="AV22" s="15">
        <v>91.176467895507813</v>
      </c>
      <c r="AW22" s="15">
        <v>73.170730590820313</v>
      </c>
      <c r="AX22" s="16">
        <v>99.512191772460938</v>
      </c>
      <c r="AY22" s="15">
        <v>1.3618693351745605</v>
      </c>
      <c r="AZ22" s="15">
        <v>0.37012797594070435</v>
      </c>
      <c r="BA22" s="15">
        <v>1</v>
      </c>
      <c r="BB22" s="15">
        <v>90.291259765625</v>
      </c>
      <c r="BC22" s="15">
        <v>71.980674743652344</v>
      </c>
      <c r="BD22" s="16">
        <v>99.51690673828125</v>
      </c>
      <c r="BE22" s="15">
        <v>1.3801711797714233</v>
      </c>
      <c r="BF22" s="15">
        <v>0.39410409331321716</v>
      </c>
      <c r="BG22" s="15">
        <v>1</v>
      </c>
      <c r="BH22" s="15">
        <v>89.805824279785156</v>
      </c>
      <c r="BI22" s="15">
        <v>73.913040161132813</v>
      </c>
      <c r="BJ22" s="16">
        <v>100</v>
      </c>
      <c r="BK22" s="15">
        <v>1.381952166557312</v>
      </c>
      <c r="BL22" s="15">
        <v>0.43808925151824951</v>
      </c>
      <c r="BM22" s="15">
        <v>1</v>
      </c>
      <c r="BN22" s="15">
        <v>90.430618286132813</v>
      </c>
      <c r="BO22" s="15">
        <v>72.380950927734375</v>
      </c>
      <c r="BP22" s="16">
        <v>100</v>
      </c>
      <c r="BQ22" s="15">
        <v>1.3681173324584961</v>
      </c>
      <c r="BR22" s="15">
        <v>0.4838874340057373</v>
      </c>
      <c r="BS22" s="15">
        <v>1</v>
      </c>
      <c r="BT22" s="15">
        <v>89.473686218261719</v>
      </c>
      <c r="BU22" s="15">
        <v>70</v>
      </c>
      <c r="BV22" s="16">
        <v>100</v>
      </c>
      <c r="BW22" s="15">
        <v>1.3521393537521362</v>
      </c>
      <c r="BX22" s="15">
        <v>0.48998993635177612</v>
      </c>
      <c r="BY22" s="15">
        <v>1</v>
      </c>
      <c r="BZ22" s="15">
        <v>89.573463439941406</v>
      </c>
      <c r="CA22" s="15">
        <v>70.754714965820313</v>
      </c>
      <c r="CB22" s="16">
        <v>100</v>
      </c>
      <c r="CC22" s="15">
        <v>1.309333324432373</v>
      </c>
      <c r="CD22" s="15">
        <v>0.51905936002731323</v>
      </c>
      <c r="CE22" s="15">
        <v>1</v>
      </c>
      <c r="CF22" s="15">
        <v>88.516746520996094</v>
      </c>
      <c r="CG22" s="15">
        <v>66.666664123535156</v>
      </c>
      <c r="CH22" s="16">
        <v>100</v>
      </c>
      <c r="CI22" s="15">
        <v>1.3093386888504028</v>
      </c>
      <c r="CJ22" s="15">
        <v>0.51396048069000244</v>
      </c>
      <c r="CK22" s="15">
        <v>1</v>
      </c>
      <c r="CL22" s="15">
        <v>88.995216369628906</v>
      </c>
      <c r="CM22" s="15">
        <v>67.142860412597656</v>
      </c>
      <c r="CN22" s="16">
        <v>100</v>
      </c>
      <c r="CO22" s="15">
        <v>0.85461145639419556</v>
      </c>
      <c r="CP22" s="15">
        <v>0.53016859292984009</v>
      </c>
      <c r="CQ22" s="15">
        <v>1</v>
      </c>
      <c r="CR22" s="15">
        <v>77.403846740722656</v>
      </c>
      <c r="CS22" s="15">
        <v>51.674640655517578</v>
      </c>
      <c r="CT22" s="16">
        <v>94.736839294433594</v>
      </c>
    </row>
    <row r="23" spans="1:98" x14ac:dyDescent="0.25">
      <c r="A23" t="s">
        <v>51</v>
      </c>
      <c r="B23" t="s">
        <v>52</v>
      </c>
      <c r="C23" s="15">
        <v>0.76123303174972534</v>
      </c>
      <c r="D23" s="15">
        <v>0.47963467240333557</v>
      </c>
      <c r="E23" s="15">
        <v>1</v>
      </c>
      <c r="F23" s="15">
        <v>75.490196228027344</v>
      </c>
      <c r="G23" s="15">
        <v>50.243904113769531</v>
      </c>
      <c r="H23" s="16">
        <v>94.634147644042969</v>
      </c>
      <c r="I23" s="15">
        <v>0.77051037549972534</v>
      </c>
      <c r="J23" s="15">
        <v>0.48752555251121521</v>
      </c>
      <c r="K23" s="15">
        <v>1</v>
      </c>
      <c r="L23" s="15">
        <v>75.490196228027344</v>
      </c>
      <c r="M23" s="15">
        <v>52.195121765136719</v>
      </c>
      <c r="N23" s="16">
        <v>95.1219482421875</v>
      </c>
      <c r="O23" s="15">
        <v>0.74438178539276123</v>
      </c>
      <c r="P23" s="15">
        <v>0.44753441214561462</v>
      </c>
      <c r="Q23" s="15">
        <v>1</v>
      </c>
      <c r="R23" s="15">
        <v>76.960784912109375</v>
      </c>
      <c r="S23" s="15">
        <v>54.146343231201172</v>
      </c>
      <c r="T23" s="16">
        <v>92.682929992675781</v>
      </c>
      <c r="U23" s="15">
        <v>0.67750740051269531</v>
      </c>
      <c r="V23" s="15">
        <v>0.38088443875312805</v>
      </c>
      <c r="W23" s="15">
        <v>1</v>
      </c>
      <c r="X23" s="15">
        <v>70.588233947753906</v>
      </c>
      <c r="Y23" s="15">
        <v>56.585365295410156</v>
      </c>
      <c r="Z23" s="16">
        <v>87.804878234863281</v>
      </c>
      <c r="AA23" s="15">
        <v>0.65286308526992798</v>
      </c>
      <c r="AB23" s="15">
        <v>0.29383286833763123</v>
      </c>
      <c r="AC23" s="15">
        <v>1</v>
      </c>
      <c r="AD23" s="15">
        <v>70.098037719726563</v>
      </c>
      <c r="AE23" s="15">
        <v>57.073169708251953</v>
      </c>
      <c r="AF23" s="16">
        <v>82.43902587890625</v>
      </c>
      <c r="AG23" s="15">
        <v>0.54608392715454102</v>
      </c>
      <c r="AH23" s="15">
        <v>0.30464142560958862</v>
      </c>
      <c r="AI23" s="15">
        <v>2</v>
      </c>
      <c r="AJ23" s="15">
        <v>68.627449035644531</v>
      </c>
      <c r="AK23" s="15">
        <v>56.097560882568359</v>
      </c>
      <c r="AL23" s="16">
        <v>79.512191772460938</v>
      </c>
      <c r="AM23" s="15">
        <v>0.55942720174789429</v>
      </c>
      <c r="AN23" s="15">
        <v>0.24799899756908417</v>
      </c>
      <c r="AO23" s="15">
        <v>2</v>
      </c>
      <c r="AP23" s="15">
        <v>66.176467895507813</v>
      </c>
      <c r="AQ23" s="15">
        <v>57.073169708251953</v>
      </c>
      <c r="AR23" s="16">
        <v>77.56097412109375</v>
      </c>
      <c r="AS23" s="15">
        <v>0.59758079051971436</v>
      </c>
      <c r="AT23" s="15">
        <v>0.31638693809509277</v>
      </c>
      <c r="AU23" s="15">
        <v>1</v>
      </c>
      <c r="AV23" s="15">
        <v>69.607841491699219</v>
      </c>
      <c r="AW23" s="15">
        <v>55.121952056884766</v>
      </c>
      <c r="AX23" s="16">
        <v>83.902435302734375</v>
      </c>
      <c r="AY23" s="15">
        <v>0.60771626234054565</v>
      </c>
      <c r="AZ23" s="15">
        <v>0.37012797594070435</v>
      </c>
      <c r="BA23" s="15">
        <v>1</v>
      </c>
      <c r="BB23" s="15">
        <v>69.417472839355469</v>
      </c>
      <c r="BC23" s="15">
        <v>53.623188018798828</v>
      </c>
      <c r="BD23" s="16">
        <v>86.473426818847656</v>
      </c>
      <c r="BE23" s="15">
        <v>0.6223035454750061</v>
      </c>
      <c r="BF23" s="15">
        <v>0.39410409331321716</v>
      </c>
      <c r="BG23" s="15">
        <v>1</v>
      </c>
      <c r="BH23" s="15">
        <v>71.359222412109375</v>
      </c>
      <c r="BI23" s="15">
        <v>53.623188018798828</v>
      </c>
      <c r="BJ23" s="16">
        <v>86.956520080566406</v>
      </c>
      <c r="BK23" s="15">
        <v>0.63421624898910522</v>
      </c>
      <c r="BL23" s="15">
        <v>0.43808925151824951</v>
      </c>
      <c r="BM23" s="15">
        <v>1</v>
      </c>
      <c r="BN23" s="15">
        <v>72.248802185058594</v>
      </c>
      <c r="BO23" s="15">
        <v>51.428569793701172</v>
      </c>
      <c r="BP23" s="16">
        <v>88.095237731933594</v>
      </c>
      <c r="BQ23" s="15">
        <v>0.62819671630859375</v>
      </c>
      <c r="BR23" s="15">
        <v>0.4838874340057373</v>
      </c>
      <c r="BS23" s="15">
        <v>1</v>
      </c>
      <c r="BT23" s="15">
        <v>72.727272033691406</v>
      </c>
      <c r="BU23" s="15">
        <v>46.666667938232422</v>
      </c>
      <c r="BV23" s="16">
        <v>90</v>
      </c>
      <c r="BW23" s="15">
        <v>0.62282359600067139</v>
      </c>
      <c r="BX23" s="15">
        <v>0.48998993635177612</v>
      </c>
      <c r="BY23" s="15">
        <v>1</v>
      </c>
      <c r="BZ23" s="15">
        <v>72.98577880859375</v>
      </c>
      <c r="CA23" s="15">
        <v>47.169811248779297</v>
      </c>
      <c r="CB23" s="16">
        <v>91.037734985351563</v>
      </c>
      <c r="CC23" s="15">
        <v>0.59355103969573975</v>
      </c>
      <c r="CD23" s="15">
        <v>0.51905936002731323</v>
      </c>
      <c r="CE23" s="15">
        <v>1</v>
      </c>
      <c r="CF23" s="15">
        <v>71.770332336425781</v>
      </c>
      <c r="CG23" s="15">
        <v>43.333332061767578</v>
      </c>
      <c r="CH23" s="16">
        <v>90.952377319335938</v>
      </c>
      <c r="CI23" s="15">
        <v>0.5974576473236084</v>
      </c>
      <c r="CJ23" s="15">
        <v>0.51396048069000244</v>
      </c>
      <c r="CK23" s="15">
        <v>1</v>
      </c>
      <c r="CL23" s="15">
        <v>70.813400268554688</v>
      </c>
      <c r="CM23" s="15">
        <v>44.761905670166016</v>
      </c>
      <c r="CN23" s="16">
        <v>90.952377319335938</v>
      </c>
      <c r="CO23" s="15">
        <v>0.51496982574462891</v>
      </c>
      <c r="CP23" s="15">
        <v>0.53016859292984009</v>
      </c>
      <c r="CQ23" s="15">
        <v>1</v>
      </c>
      <c r="CR23" s="15">
        <v>68.75</v>
      </c>
      <c r="CS23" s="15">
        <v>40.191387176513672</v>
      </c>
      <c r="CT23" s="16">
        <v>89.473686218261719</v>
      </c>
    </row>
    <row r="24" spans="1:98" x14ac:dyDescent="0.25">
      <c r="A24" t="s">
        <v>53</v>
      </c>
      <c r="B24" t="s">
        <v>54</v>
      </c>
      <c r="C24" s="15">
        <v>0.62227010726928711</v>
      </c>
      <c r="D24" s="15">
        <v>0.27450397610664368</v>
      </c>
      <c r="E24" s="15">
        <v>6</v>
      </c>
      <c r="F24" s="15">
        <v>70.098037719726563</v>
      </c>
      <c r="G24" s="15">
        <v>57.073169708251953</v>
      </c>
      <c r="H24" s="16">
        <v>83.902435302734375</v>
      </c>
      <c r="I24" s="15">
        <v>0.58998483419418335</v>
      </c>
      <c r="J24" s="15">
        <v>0.24922175705432892</v>
      </c>
      <c r="K24" s="15">
        <v>7</v>
      </c>
      <c r="L24" s="15">
        <v>69.607841491699219</v>
      </c>
      <c r="M24" s="15">
        <v>56.585365295410156</v>
      </c>
      <c r="N24" s="16">
        <v>80.487808227539063</v>
      </c>
      <c r="O24" s="15">
        <v>0.28520658612251282</v>
      </c>
      <c r="P24" s="15">
        <v>0.21702823042869568</v>
      </c>
      <c r="Q24" s="15">
        <v>7</v>
      </c>
      <c r="R24" s="15">
        <v>61.764705657958984</v>
      </c>
      <c r="S24" s="15">
        <v>51.219512939453125</v>
      </c>
      <c r="T24" s="16">
        <v>71.219512939453125</v>
      </c>
      <c r="U24" s="15">
        <v>-0.93763947486877441</v>
      </c>
      <c r="V24" s="15">
        <v>0.19979305565357208</v>
      </c>
      <c r="W24" s="15">
        <v>8</v>
      </c>
      <c r="X24" s="15">
        <v>18.627450942993164</v>
      </c>
      <c r="Y24" s="15">
        <v>10.731707572937012</v>
      </c>
      <c r="Z24" s="16">
        <v>28.292682647705078</v>
      </c>
      <c r="AA24" s="15">
        <v>-0.71931630373001099</v>
      </c>
      <c r="AB24" s="15">
        <v>0.17508614063262939</v>
      </c>
      <c r="AC24" s="15">
        <v>8</v>
      </c>
      <c r="AD24" s="15">
        <v>23.529411315917969</v>
      </c>
      <c r="AE24" s="15">
        <v>17.073171615600586</v>
      </c>
      <c r="AF24" s="16">
        <v>39.024391174316406</v>
      </c>
      <c r="AG24" s="15">
        <v>-0.69510537385940552</v>
      </c>
      <c r="AH24" s="15">
        <v>0.17805399000644684</v>
      </c>
      <c r="AI24" s="15">
        <v>9</v>
      </c>
      <c r="AJ24" s="15">
        <v>23.529411315917969</v>
      </c>
      <c r="AK24" s="15">
        <v>15.609756469726563</v>
      </c>
      <c r="AL24" s="16">
        <v>39.512195587158203</v>
      </c>
      <c r="AM24" s="15">
        <v>-0.56882327795028687</v>
      </c>
      <c r="AN24" s="15">
        <v>0.16707618534564972</v>
      </c>
      <c r="AO24" s="15">
        <v>9</v>
      </c>
      <c r="AP24" s="15">
        <v>29.411764144897461</v>
      </c>
      <c r="AQ24" s="15">
        <v>20.975608825683594</v>
      </c>
      <c r="AR24" s="16">
        <v>45.853656768798828</v>
      </c>
      <c r="AS24" s="15">
        <v>-0.66243869066238403</v>
      </c>
      <c r="AT24" s="15">
        <v>0.18107849359512329</v>
      </c>
      <c r="AU24" s="15">
        <v>9</v>
      </c>
      <c r="AV24" s="15">
        <v>25.490196228027344</v>
      </c>
      <c r="AW24" s="15">
        <v>17.560976028442383</v>
      </c>
      <c r="AX24" s="16">
        <v>41.951217651367188</v>
      </c>
      <c r="AY24" s="15">
        <v>-0.69533652067184448</v>
      </c>
      <c r="AZ24" s="15">
        <v>0.18320642411708832</v>
      </c>
      <c r="BA24" s="15">
        <v>9</v>
      </c>
      <c r="BB24" s="15">
        <v>25.242717742919922</v>
      </c>
      <c r="BC24" s="15">
        <v>16.908212661743164</v>
      </c>
      <c r="BD24" s="16">
        <v>38.647342681884766</v>
      </c>
      <c r="BE24" s="15">
        <v>-0.73491138219833374</v>
      </c>
      <c r="BF24" s="15">
        <v>0.18459700047969818</v>
      </c>
      <c r="BG24" s="15">
        <v>9</v>
      </c>
      <c r="BH24" s="15">
        <v>23.300970077514648</v>
      </c>
      <c r="BI24" s="15">
        <v>16.425121307373047</v>
      </c>
      <c r="BJ24" s="16">
        <v>37.681159973144531</v>
      </c>
      <c r="BK24" s="15">
        <v>-0.84372735023498535</v>
      </c>
      <c r="BL24" s="15">
        <v>0.1701522022485733</v>
      </c>
      <c r="BM24" s="15">
        <v>10</v>
      </c>
      <c r="BN24" s="15">
        <v>23.444976806640625</v>
      </c>
      <c r="BO24" s="15">
        <v>12.857142448425293</v>
      </c>
      <c r="BP24" s="16">
        <v>32.380950927734375</v>
      </c>
      <c r="BQ24" s="15">
        <v>-0.75840133428573608</v>
      </c>
      <c r="BR24" s="15">
        <v>0.16963623464107513</v>
      </c>
      <c r="BS24" s="15">
        <v>10</v>
      </c>
      <c r="BT24" s="15">
        <v>24.401914596557617</v>
      </c>
      <c r="BU24" s="15">
        <v>16.190475463867188</v>
      </c>
      <c r="BV24" s="16">
        <v>34.761905670166016</v>
      </c>
      <c r="BW24" s="15">
        <v>-0.72100913524627686</v>
      </c>
      <c r="BX24" s="15">
        <v>0.16140127182006836</v>
      </c>
      <c r="BY24" s="15">
        <v>11</v>
      </c>
      <c r="BZ24" s="15">
        <v>25.592416763305664</v>
      </c>
      <c r="CA24" s="15">
        <v>18.39622688293457</v>
      </c>
      <c r="CB24" s="16">
        <v>35.377357482910156</v>
      </c>
      <c r="CC24" s="15">
        <v>-0.96095019578933716</v>
      </c>
      <c r="CD24" s="15">
        <v>0.17511378228664398</v>
      </c>
      <c r="CE24" s="15">
        <v>11</v>
      </c>
      <c r="CF24" s="15">
        <v>19.617225646972656</v>
      </c>
      <c r="CG24" s="15">
        <v>10.476190567016602</v>
      </c>
      <c r="CH24" s="16">
        <v>27.619047164916992</v>
      </c>
      <c r="CI24" s="15">
        <v>-0.98404008150100708</v>
      </c>
      <c r="CJ24" s="15">
        <v>0.17467764019966125</v>
      </c>
      <c r="CK24" s="15">
        <v>11</v>
      </c>
      <c r="CL24" s="15">
        <v>17.703350067138672</v>
      </c>
      <c r="CM24" s="15">
        <v>9.5238094329833984</v>
      </c>
      <c r="CN24" s="16">
        <v>26.190475463867188</v>
      </c>
      <c r="CO24" s="15">
        <v>-1.0789178609848022</v>
      </c>
      <c r="CP24" s="15">
        <v>0.18065167963504791</v>
      </c>
      <c r="CQ24" s="15">
        <v>11</v>
      </c>
      <c r="CR24" s="15">
        <v>12.980769157409668</v>
      </c>
      <c r="CS24" s="15">
        <v>7.1770334243774414</v>
      </c>
      <c r="CT24" s="16">
        <v>24.401914596557617</v>
      </c>
    </row>
    <row r="25" spans="1:98" x14ac:dyDescent="0.25">
      <c r="A25" t="s">
        <v>55</v>
      </c>
      <c r="B25" t="s">
        <v>56</v>
      </c>
      <c r="C25" s="15">
        <v>-0.3475901186466217</v>
      </c>
      <c r="D25" s="15">
        <v>0.39148843288421631</v>
      </c>
      <c r="E25" s="15">
        <v>3</v>
      </c>
      <c r="F25" s="15">
        <v>37.745098114013672</v>
      </c>
      <c r="G25" s="15">
        <v>18.04878044128418</v>
      </c>
      <c r="H25" s="16">
        <v>62.43902587890625</v>
      </c>
      <c r="I25" s="15">
        <v>-0.10717707127332687</v>
      </c>
      <c r="J25" s="15">
        <v>0.30700024962425232</v>
      </c>
      <c r="K25" s="15">
        <v>5</v>
      </c>
      <c r="L25" s="15">
        <v>48.039215087890625</v>
      </c>
      <c r="M25" s="15">
        <v>24.878047943115234</v>
      </c>
      <c r="N25" s="16">
        <v>65.365852355957031</v>
      </c>
      <c r="O25" s="15">
        <v>-0.13489851355552673</v>
      </c>
      <c r="P25" s="15">
        <v>0.27808088064193726</v>
      </c>
      <c r="Q25" s="15">
        <v>6</v>
      </c>
      <c r="R25" s="15">
        <v>45.098037719726563</v>
      </c>
      <c r="S25" s="15">
        <v>27.317073822021484</v>
      </c>
      <c r="T25" s="16">
        <v>62.43902587890625</v>
      </c>
      <c r="U25" s="15">
        <v>6.8758712150156498E-3</v>
      </c>
      <c r="V25" s="15">
        <v>0.22641876339912415</v>
      </c>
      <c r="W25" s="15">
        <v>7</v>
      </c>
      <c r="X25" s="15">
        <v>53.431373596191406</v>
      </c>
      <c r="Y25" s="15">
        <v>40.975608825683594</v>
      </c>
      <c r="Z25" s="16">
        <v>63.414634704589844</v>
      </c>
      <c r="AA25" s="15">
        <v>0.17538496851921082</v>
      </c>
      <c r="AB25" s="15">
        <v>0.19111979007720947</v>
      </c>
      <c r="AC25" s="15">
        <v>7</v>
      </c>
      <c r="AD25" s="15">
        <v>57.352939605712891</v>
      </c>
      <c r="AE25" s="15">
        <v>49.268291473388672</v>
      </c>
      <c r="AF25" s="16">
        <v>66.341461181640625</v>
      </c>
      <c r="AG25" s="15">
        <v>0.13203331828117371</v>
      </c>
      <c r="AH25" s="15">
        <v>0.18904660642147064</v>
      </c>
      <c r="AI25" s="15">
        <v>8</v>
      </c>
      <c r="AJ25" s="15">
        <v>58.333332061767578</v>
      </c>
      <c r="AK25" s="15">
        <v>48.292682647705078</v>
      </c>
      <c r="AL25" s="16">
        <v>65.853660583496094</v>
      </c>
      <c r="AM25" s="15">
        <v>7.7268205583095551E-2</v>
      </c>
      <c r="AN25" s="15">
        <v>0.17579793930053711</v>
      </c>
      <c r="AO25" s="15">
        <v>9</v>
      </c>
      <c r="AP25" s="15">
        <v>55.392158508300781</v>
      </c>
      <c r="AQ25" s="15">
        <v>48.292682647705078</v>
      </c>
      <c r="AR25" s="16">
        <v>62.926830291748047</v>
      </c>
      <c r="AS25" s="15">
        <v>0.28127539157867432</v>
      </c>
      <c r="AT25" s="15">
        <v>0.17413723468780518</v>
      </c>
      <c r="AU25" s="15">
        <v>11</v>
      </c>
      <c r="AV25" s="15">
        <v>58.823528289794922</v>
      </c>
      <c r="AW25" s="15">
        <v>54.634147644042969</v>
      </c>
      <c r="AX25" s="16">
        <v>66.829269409179688</v>
      </c>
      <c r="AY25" s="15">
        <v>0.26835352182388306</v>
      </c>
      <c r="AZ25" s="15">
        <v>0.17237165570259094</v>
      </c>
      <c r="BA25" s="15">
        <v>11</v>
      </c>
      <c r="BB25" s="15">
        <v>59.223300933837891</v>
      </c>
      <c r="BC25" s="15">
        <v>53.623188018798828</v>
      </c>
      <c r="BD25" s="16">
        <v>68.115943908691406</v>
      </c>
      <c r="BE25" s="15">
        <v>0.30720692873001099</v>
      </c>
      <c r="BF25" s="15">
        <v>0.16582055389881134</v>
      </c>
      <c r="BG25" s="15">
        <v>11</v>
      </c>
      <c r="BH25" s="15">
        <v>60.194175720214844</v>
      </c>
      <c r="BI25" s="15">
        <v>54.106281280517578</v>
      </c>
      <c r="BJ25" s="16">
        <v>68.115943908691406</v>
      </c>
      <c r="BK25" s="15">
        <v>0.28068369626998901</v>
      </c>
      <c r="BL25" s="15">
        <v>0.15765967965126038</v>
      </c>
      <c r="BM25" s="15">
        <v>11</v>
      </c>
      <c r="BN25" s="15">
        <v>60.287082672119141</v>
      </c>
      <c r="BO25" s="15">
        <v>53.809524536132813</v>
      </c>
      <c r="BP25" s="16">
        <v>70</v>
      </c>
      <c r="BQ25" s="15">
        <v>0.29832521080970764</v>
      </c>
      <c r="BR25" s="15">
        <v>0.15466205775737762</v>
      </c>
      <c r="BS25" s="15">
        <v>11</v>
      </c>
      <c r="BT25" s="15">
        <v>60.287082672119141</v>
      </c>
      <c r="BU25" s="15">
        <v>53.333332061767578</v>
      </c>
      <c r="BV25" s="16">
        <v>69.523811340332031</v>
      </c>
      <c r="BW25" s="15">
        <v>0.2625904381275177</v>
      </c>
      <c r="BX25" s="15">
        <v>0.15339159965515137</v>
      </c>
      <c r="BY25" s="15">
        <v>11</v>
      </c>
      <c r="BZ25" s="15">
        <v>58.293838500976563</v>
      </c>
      <c r="CA25" s="15">
        <v>52.830188751220703</v>
      </c>
      <c r="CB25" s="16">
        <v>69.811317443847656</v>
      </c>
      <c r="CC25" s="15">
        <v>0.32882323861122131</v>
      </c>
      <c r="CD25" s="15">
        <v>0.16356384754180908</v>
      </c>
      <c r="CE25" s="15">
        <v>12</v>
      </c>
      <c r="CF25" s="15">
        <v>60.287082672119141</v>
      </c>
      <c r="CG25" s="15">
        <v>53.809524536132813</v>
      </c>
      <c r="CH25" s="16">
        <v>71.904762268066406</v>
      </c>
      <c r="CI25" s="15">
        <v>0.22841908037662506</v>
      </c>
      <c r="CJ25" s="15">
        <v>0.16675835847854614</v>
      </c>
      <c r="CK25" s="15">
        <v>12</v>
      </c>
      <c r="CL25" s="15">
        <v>58.851673126220703</v>
      </c>
      <c r="CM25" s="15">
        <v>52.380950927734375</v>
      </c>
      <c r="CN25" s="16">
        <v>67.619049072265625</v>
      </c>
      <c r="CO25" s="15">
        <v>0.21738417446613312</v>
      </c>
      <c r="CP25" s="15">
        <v>0.17861424386501312</v>
      </c>
      <c r="CQ25" s="15">
        <v>12</v>
      </c>
      <c r="CR25" s="15">
        <v>60.096153259277344</v>
      </c>
      <c r="CS25" s="15">
        <v>50.239234924316406</v>
      </c>
      <c r="CT25" s="16">
        <v>67.942581176757813</v>
      </c>
    </row>
    <row r="26" spans="1:98" x14ac:dyDescent="0.25">
      <c r="A26" t="s">
        <v>57</v>
      </c>
      <c r="B26" t="s">
        <v>58</v>
      </c>
      <c r="C26" s="15" t="e">
        <v>#N/A</v>
      </c>
      <c r="D26" s="15" t="e">
        <v>#N/A</v>
      </c>
      <c r="E26" s="15" t="e">
        <v>#N/A</v>
      </c>
      <c r="F26" s="15" t="e">
        <v>#N/A</v>
      </c>
      <c r="G26" s="15" t="e">
        <v>#N/A</v>
      </c>
      <c r="H26" s="16" t="e">
        <v>#N/A</v>
      </c>
      <c r="I26" s="15" t="e">
        <v>#N/A</v>
      </c>
      <c r="J26" s="15" t="e">
        <v>#N/A</v>
      </c>
      <c r="K26" s="15" t="e">
        <v>#N/A</v>
      </c>
      <c r="L26" s="15" t="e">
        <v>#N/A</v>
      </c>
      <c r="M26" s="15" t="e">
        <v>#N/A</v>
      </c>
      <c r="N26" s="16" t="e">
        <v>#N/A</v>
      </c>
      <c r="O26" s="15" t="e">
        <v>#N/A</v>
      </c>
      <c r="P26" s="15" t="e">
        <v>#N/A</v>
      </c>
      <c r="Q26" s="15" t="e">
        <v>#N/A</v>
      </c>
      <c r="R26" s="15" t="e">
        <v>#N/A</v>
      </c>
      <c r="S26" s="15" t="e">
        <v>#N/A</v>
      </c>
      <c r="T26" s="16" t="e">
        <v>#N/A</v>
      </c>
      <c r="U26" s="15" t="e">
        <v>#N/A</v>
      </c>
      <c r="V26" s="15" t="e">
        <v>#N/A</v>
      </c>
      <c r="W26" s="15" t="e">
        <v>#N/A</v>
      </c>
      <c r="X26" s="15" t="e">
        <v>#N/A</v>
      </c>
      <c r="Y26" s="15" t="e">
        <v>#N/A</v>
      </c>
      <c r="Z26" s="16" t="e">
        <v>#N/A</v>
      </c>
      <c r="AA26" s="15" t="e">
        <v>#N/A</v>
      </c>
      <c r="AB26" s="15" t="e">
        <v>#N/A</v>
      </c>
      <c r="AC26" s="15" t="e">
        <v>#N/A</v>
      </c>
      <c r="AD26" s="15" t="e">
        <v>#N/A</v>
      </c>
      <c r="AE26" s="15" t="e">
        <v>#N/A</v>
      </c>
      <c r="AF26" s="16" t="e">
        <v>#N/A</v>
      </c>
      <c r="AG26" s="15">
        <v>0.72995471954345703</v>
      </c>
      <c r="AH26" s="15">
        <v>0.32829195261001587</v>
      </c>
      <c r="AI26" s="15">
        <v>1</v>
      </c>
      <c r="AJ26" s="15">
        <v>73.529411315917969</v>
      </c>
      <c r="AK26" s="15">
        <v>61.463413238525391</v>
      </c>
      <c r="AL26" s="16">
        <v>86.829269409179688</v>
      </c>
      <c r="AM26" s="15">
        <v>0.85325157642364502</v>
      </c>
      <c r="AN26" s="15">
        <v>0.25437349081039429</v>
      </c>
      <c r="AO26" s="15">
        <v>1</v>
      </c>
      <c r="AP26" s="15">
        <v>75</v>
      </c>
      <c r="AQ26" s="15">
        <v>62.926830291748047</v>
      </c>
      <c r="AR26" s="16">
        <v>87.804878234863281</v>
      </c>
      <c r="AS26" s="15">
        <v>0.84550333023071289</v>
      </c>
      <c r="AT26" s="15">
        <v>0.31638693809509277</v>
      </c>
      <c r="AU26" s="15">
        <v>1</v>
      </c>
      <c r="AV26" s="15">
        <v>75.490196228027344</v>
      </c>
      <c r="AW26" s="15">
        <v>61.463413238525391</v>
      </c>
      <c r="AX26" s="16">
        <v>91.219512939453125</v>
      </c>
      <c r="AY26" s="15">
        <v>0.85910063982009888</v>
      </c>
      <c r="AZ26" s="15">
        <v>0.37012797594070435</v>
      </c>
      <c r="BA26" s="15">
        <v>1</v>
      </c>
      <c r="BB26" s="15">
        <v>77.184463500976563</v>
      </c>
      <c r="BC26" s="15">
        <v>58.937198638916016</v>
      </c>
      <c r="BD26" s="16">
        <v>91.304344177246094</v>
      </c>
      <c r="BE26" s="15">
        <v>0.87492609024047852</v>
      </c>
      <c r="BF26" s="15">
        <v>0.39410409331321716</v>
      </c>
      <c r="BG26" s="15">
        <v>1</v>
      </c>
      <c r="BH26" s="15">
        <v>78.640777587890625</v>
      </c>
      <c r="BI26" s="15">
        <v>57.971015930175781</v>
      </c>
      <c r="BJ26" s="16">
        <v>92.270530700683594</v>
      </c>
      <c r="BK26" s="15">
        <v>1.3067306280136108</v>
      </c>
      <c r="BL26" s="15">
        <v>0.34127426147460938</v>
      </c>
      <c r="BM26" s="15">
        <v>2</v>
      </c>
      <c r="BN26" s="15">
        <v>86.602867126464844</v>
      </c>
      <c r="BO26" s="15">
        <v>73.809524536132813</v>
      </c>
      <c r="BP26" s="16">
        <v>99.523811340332031</v>
      </c>
      <c r="BQ26" s="15">
        <v>1.3679847717285156</v>
      </c>
      <c r="BR26" s="15">
        <v>0.35959401726722717</v>
      </c>
      <c r="BS26" s="15">
        <v>2</v>
      </c>
      <c r="BT26" s="15">
        <v>88.038276672363281</v>
      </c>
      <c r="BU26" s="15">
        <v>75.714286804199219</v>
      </c>
      <c r="BV26" s="16">
        <v>100</v>
      </c>
      <c r="BW26" s="15">
        <v>1.3522934913635254</v>
      </c>
      <c r="BX26" s="15">
        <v>0.36396631598472595</v>
      </c>
      <c r="BY26" s="15">
        <v>2</v>
      </c>
      <c r="BZ26" s="15">
        <v>90.047393798828125</v>
      </c>
      <c r="CA26" s="15">
        <v>75.943397521972656</v>
      </c>
      <c r="CB26" s="16">
        <v>99.528305053710938</v>
      </c>
      <c r="CC26" s="15">
        <v>1.4240502119064331</v>
      </c>
      <c r="CD26" s="15">
        <v>0.34593603014945984</v>
      </c>
      <c r="CE26" s="15">
        <v>2</v>
      </c>
      <c r="CF26" s="15">
        <v>90.909088134765625</v>
      </c>
      <c r="CG26" s="15">
        <v>76.666664123535156</v>
      </c>
      <c r="CH26" s="16">
        <v>100</v>
      </c>
      <c r="CI26" s="15">
        <v>1.4421316385269165</v>
      </c>
      <c r="CJ26" s="15">
        <v>0.3366658091545105</v>
      </c>
      <c r="CK26" s="15">
        <v>2</v>
      </c>
      <c r="CL26" s="15">
        <v>90.909088134765625</v>
      </c>
      <c r="CM26" s="15">
        <v>77.619049072265625</v>
      </c>
      <c r="CN26" s="16">
        <v>100</v>
      </c>
      <c r="CO26" s="15">
        <v>1.3036171197891235</v>
      </c>
      <c r="CP26" s="15">
        <v>0.35368475317955017</v>
      </c>
      <c r="CQ26" s="15">
        <v>2</v>
      </c>
      <c r="CR26" s="15">
        <v>89.423080444335938</v>
      </c>
      <c r="CS26" s="15">
        <v>74.162681579589844</v>
      </c>
      <c r="CT26" s="16">
        <v>98.08612060546875</v>
      </c>
    </row>
    <row r="27" spans="1:98" x14ac:dyDescent="0.25">
      <c r="A27" t="s">
        <v>59</v>
      </c>
      <c r="B27" t="s">
        <v>60</v>
      </c>
      <c r="C27" s="15">
        <v>1.233552098274231</v>
      </c>
      <c r="D27" s="15">
        <v>0.27450397610664368</v>
      </c>
      <c r="E27" s="15">
        <v>6</v>
      </c>
      <c r="F27" s="15">
        <v>87.254905700683594</v>
      </c>
      <c r="G27" s="15">
        <v>75.609756469726563</v>
      </c>
      <c r="H27" s="16">
        <v>96.585365295410156</v>
      </c>
      <c r="I27" s="15">
        <v>1.4272618293762207</v>
      </c>
      <c r="J27" s="15">
        <v>0.26721286773681641</v>
      </c>
      <c r="K27" s="15">
        <v>6</v>
      </c>
      <c r="L27" s="15">
        <v>93.137252807617188</v>
      </c>
      <c r="M27" s="15">
        <v>80.487808227539063</v>
      </c>
      <c r="N27" s="16">
        <v>97.56097412109375</v>
      </c>
      <c r="O27" s="15">
        <v>1.5970139503479004</v>
      </c>
      <c r="P27" s="15">
        <v>0.23308151960372925</v>
      </c>
      <c r="Q27" s="15">
        <v>6</v>
      </c>
      <c r="R27" s="15">
        <v>94.607841491699219</v>
      </c>
      <c r="S27" s="15">
        <v>86.829269409179688</v>
      </c>
      <c r="T27" s="16">
        <v>99.024391174316406</v>
      </c>
      <c r="U27" s="15">
        <v>1.4442480802536011</v>
      </c>
      <c r="V27" s="15">
        <v>0.22735241055488586</v>
      </c>
      <c r="W27" s="15">
        <v>6</v>
      </c>
      <c r="X27" s="15">
        <v>91.666664123535156</v>
      </c>
      <c r="Y27" s="15">
        <v>82.926826477050781</v>
      </c>
      <c r="Z27" s="16">
        <v>98.048782348632813</v>
      </c>
      <c r="AA27" s="15">
        <v>1.5840318202972412</v>
      </c>
      <c r="AB27" s="15">
        <v>0.19941680133342743</v>
      </c>
      <c r="AC27" s="15">
        <v>6</v>
      </c>
      <c r="AD27" s="15">
        <v>93.627449035644531</v>
      </c>
      <c r="AE27" s="15">
        <v>87.317070007324219</v>
      </c>
      <c r="AF27" s="16">
        <v>99.512191772460938</v>
      </c>
      <c r="AG27" s="15">
        <v>1.7369366884231567</v>
      </c>
      <c r="AH27" s="15">
        <v>0.21400657296180725</v>
      </c>
      <c r="AI27" s="15">
        <v>6</v>
      </c>
      <c r="AJ27" s="15">
        <v>96.07843017578125</v>
      </c>
      <c r="AK27" s="15">
        <v>88.780487060546875</v>
      </c>
      <c r="AL27" s="16">
        <v>100</v>
      </c>
      <c r="AM27" s="15">
        <v>1.6028745174407959</v>
      </c>
      <c r="AN27" s="15">
        <v>0.18772183358669281</v>
      </c>
      <c r="AO27" s="15">
        <v>6</v>
      </c>
      <c r="AP27" s="15">
        <v>94.607841491699219</v>
      </c>
      <c r="AQ27" s="15">
        <v>88.292686462402344</v>
      </c>
      <c r="AR27" s="16">
        <v>100</v>
      </c>
      <c r="AS27" s="15">
        <v>1.6223602294921875</v>
      </c>
      <c r="AT27" s="15">
        <v>0.21459153294563293</v>
      </c>
      <c r="AU27" s="15">
        <v>6</v>
      </c>
      <c r="AV27" s="15">
        <v>95.098037719726563</v>
      </c>
      <c r="AW27" s="15">
        <v>87.317070007324219</v>
      </c>
      <c r="AX27" s="16">
        <v>100</v>
      </c>
      <c r="AY27" s="15">
        <v>1.678668737411499</v>
      </c>
      <c r="AZ27" s="15">
        <v>0.22842669486999512</v>
      </c>
      <c r="BA27" s="15">
        <v>6</v>
      </c>
      <c r="BB27" s="15">
        <v>95.631065368652344</v>
      </c>
      <c r="BC27" s="15">
        <v>86.956520080566406</v>
      </c>
      <c r="BD27" s="16">
        <v>100</v>
      </c>
      <c r="BE27" s="15">
        <v>1.7610956430435181</v>
      </c>
      <c r="BF27" s="15">
        <v>0.23754377663135529</v>
      </c>
      <c r="BG27" s="15">
        <v>6</v>
      </c>
      <c r="BH27" s="15">
        <v>96.601943969726563</v>
      </c>
      <c r="BI27" s="15">
        <v>87.922706604003906</v>
      </c>
      <c r="BJ27" s="16">
        <v>100</v>
      </c>
      <c r="BK27" s="15">
        <v>1.8212554454803467</v>
      </c>
      <c r="BL27" s="15">
        <v>0.22402049601078033</v>
      </c>
      <c r="BM27" s="15">
        <v>7</v>
      </c>
      <c r="BN27" s="15">
        <v>98.08612060546875</v>
      </c>
      <c r="BO27" s="15">
        <v>91.428573608398438</v>
      </c>
      <c r="BP27" s="16">
        <v>100</v>
      </c>
      <c r="BQ27" s="15">
        <v>1.6924076080322266</v>
      </c>
      <c r="BR27" s="15">
        <v>0.23568980395793915</v>
      </c>
      <c r="BS27" s="15">
        <v>7</v>
      </c>
      <c r="BT27" s="15">
        <v>96.650718688964844</v>
      </c>
      <c r="BU27" s="15">
        <v>86.190475463867188</v>
      </c>
      <c r="BV27" s="16">
        <v>100</v>
      </c>
      <c r="BW27" s="15">
        <v>1.8528884649276733</v>
      </c>
      <c r="BX27" s="15">
        <v>0.21813498437404633</v>
      </c>
      <c r="BY27" s="15">
        <v>8</v>
      </c>
      <c r="BZ27" s="15">
        <v>98.104263305664063</v>
      </c>
      <c r="CA27" s="15">
        <v>91.981132507324219</v>
      </c>
      <c r="CB27" s="16">
        <v>100</v>
      </c>
      <c r="CC27" s="15">
        <v>1.769260048866272</v>
      </c>
      <c r="CD27" s="15">
        <v>0.2248246967792511</v>
      </c>
      <c r="CE27" s="15">
        <v>8</v>
      </c>
      <c r="CF27" s="15">
        <v>97.129188537597656</v>
      </c>
      <c r="CG27" s="15">
        <v>90</v>
      </c>
      <c r="CH27" s="16">
        <v>100</v>
      </c>
      <c r="CI27" s="15">
        <v>1.7865757942199707</v>
      </c>
      <c r="CJ27" s="15">
        <v>0.22262275218963623</v>
      </c>
      <c r="CK27" s="15">
        <v>8</v>
      </c>
      <c r="CL27" s="15">
        <v>97.129188537597656</v>
      </c>
      <c r="CM27" s="15">
        <v>90</v>
      </c>
      <c r="CN27" s="16">
        <v>100</v>
      </c>
      <c r="CO27" s="15">
        <v>1.8697479963302612</v>
      </c>
      <c r="CP27" s="15">
        <v>0.22925907373428345</v>
      </c>
      <c r="CQ27" s="15">
        <v>8</v>
      </c>
      <c r="CR27" s="15">
        <v>98.076919555664063</v>
      </c>
      <c r="CS27" s="15">
        <v>91.387557983398438</v>
      </c>
      <c r="CT27" s="16">
        <v>100</v>
      </c>
    </row>
    <row r="28" spans="1:98" x14ac:dyDescent="0.25">
      <c r="A28" t="s">
        <v>61</v>
      </c>
      <c r="B28" t="s">
        <v>62</v>
      </c>
      <c r="C28" s="15">
        <v>1.5736521482467651</v>
      </c>
      <c r="D28" s="15">
        <v>0.27450397610664368</v>
      </c>
      <c r="E28" s="15">
        <v>6</v>
      </c>
      <c r="F28" s="15">
        <v>95.098037719726563</v>
      </c>
      <c r="G28" s="15">
        <v>84.390243530273438</v>
      </c>
      <c r="H28" s="16">
        <v>99.512191772460938</v>
      </c>
      <c r="I28" s="15">
        <v>1.3380529880523682</v>
      </c>
      <c r="J28" s="15">
        <v>0.26721286773681641</v>
      </c>
      <c r="K28" s="15">
        <v>6</v>
      </c>
      <c r="L28" s="15">
        <v>91.666664123535156</v>
      </c>
      <c r="M28" s="15">
        <v>79.512191772460938</v>
      </c>
      <c r="N28" s="16">
        <v>97.073173522949219</v>
      </c>
      <c r="O28" s="15">
        <v>1.4937409162521362</v>
      </c>
      <c r="P28" s="15">
        <v>0.23308151960372925</v>
      </c>
      <c r="Q28" s="15">
        <v>6</v>
      </c>
      <c r="R28" s="15">
        <v>93.627449035644531</v>
      </c>
      <c r="S28" s="15">
        <v>83.902435302734375</v>
      </c>
      <c r="T28" s="16">
        <v>98.536582946777344</v>
      </c>
      <c r="U28" s="15">
        <v>1.5648477077484131</v>
      </c>
      <c r="V28" s="15">
        <v>0.22735241055488586</v>
      </c>
      <c r="W28" s="15">
        <v>6</v>
      </c>
      <c r="X28" s="15">
        <v>93.627449035644531</v>
      </c>
      <c r="Y28" s="15">
        <v>84.8780517578125</v>
      </c>
      <c r="Z28" s="16">
        <v>99.512191772460938</v>
      </c>
      <c r="AA28" s="15">
        <v>1.5432746410369873</v>
      </c>
      <c r="AB28" s="15">
        <v>0.19941680133342743</v>
      </c>
      <c r="AC28" s="15">
        <v>6</v>
      </c>
      <c r="AD28" s="15">
        <v>92.647056579589844</v>
      </c>
      <c r="AE28" s="15">
        <v>85.853660583496094</v>
      </c>
      <c r="AF28" s="16">
        <v>99.512191772460938</v>
      </c>
      <c r="AG28" s="15">
        <v>1.5409911870956421</v>
      </c>
      <c r="AH28" s="15">
        <v>0.21400657296180725</v>
      </c>
      <c r="AI28" s="15">
        <v>6</v>
      </c>
      <c r="AJ28" s="15">
        <v>92.1568603515625</v>
      </c>
      <c r="AK28" s="15">
        <v>83.902435302734375</v>
      </c>
      <c r="AL28" s="16">
        <v>99.512191772460938</v>
      </c>
      <c r="AM28" s="15">
        <v>1.6132739782333374</v>
      </c>
      <c r="AN28" s="15">
        <v>0.18772183358669281</v>
      </c>
      <c r="AO28" s="15">
        <v>6</v>
      </c>
      <c r="AP28" s="15">
        <v>95.588233947753906</v>
      </c>
      <c r="AQ28" s="15">
        <v>88.292686462402344</v>
      </c>
      <c r="AR28" s="16">
        <v>100</v>
      </c>
      <c r="AS28" s="15">
        <v>1.6496169567108154</v>
      </c>
      <c r="AT28" s="15">
        <v>0.21459153294563293</v>
      </c>
      <c r="AU28" s="15">
        <v>6</v>
      </c>
      <c r="AV28" s="15">
        <v>96.07843017578125</v>
      </c>
      <c r="AW28" s="15">
        <v>87.804878234863281</v>
      </c>
      <c r="AX28" s="16">
        <v>100</v>
      </c>
      <c r="AY28" s="15">
        <v>1.6993204355239868</v>
      </c>
      <c r="AZ28" s="15">
        <v>0.22842669486999512</v>
      </c>
      <c r="BA28" s="15">
        <v>6</v>
      </c>
      <c r="BB28" s="15">
        <v>96.116508483886719</v>
      </c>
      <c r="BC28" s="15">
        <v>86.956520080566406</v>
      </c>
      <c r="BD28" s="16">
        <v>100</v>
      </c>
      <c r="BE28" s="15">
        <v>1.6031197309494019</v>
      </c>
      <c r="BF28" s="15">
        <v>0.23754377663135529</v>
      </c>
      <c r="BG28" s="15">
        <v>6</v>
      </c>
      <c r="BH28" s="15">
        <v>94.174758911132813</v>
      </c>
      <c r="BI28" s="15">
        <v>86.473426818847656</v>
      </c>
      <c r="BJ28" s="16">
        <v>100</v>
      </c>
      <c r="BK28" s="15">
        <v>1.4613626003265381</v>
      </c>
      <c r="BL28" s="15">
        <v>0.22402049601078033</v>
      </c>
      <c r="BM28" s="15">
        <v>7</v>
      </c>
      <c r="BN28" s="15">
        <v>91.86602783203125</v>
      </c>
      <c r="BO28" s="15">
        <v>81.904762268066406</v>
      </c>
      <c r="BP28" s="16">
        <v>98.571426391601563</v>
      </c>
      <c r="BQ28" s="15">
        <v>1.4612222909927368</v>
      </c>
      <c r="BR28" s="15">
        <v>0.23568980395793915</v>
      </c>
      <c r="BS28" s="15">
        <v>7</v>
      </c>
      <c r="BT28" s="15">
        <v>92.344497680664063</v>
      </c>
      <c r="BU28" s="15">
        <v>81.904762268066406</v>
      </c>
      <c r="BV28" s="16">
        <v>98.571426391601563</v>
      </c>
      <c r="BW28" s="15">
        <v>1.3865132331848145</v>
      </c>
      <c r="BX28" s="15">
        <v>0.21813498437404633</v>
      </c>
      <c r="BY28" s="15">
        <v>8</v>
      </c>
      <c r="BZ28" s="15">
        <v>90.521324157714844</v>
      </c>
      <c r="CA28" s="15">
        <v>80.188682556152344</v>
      </c>
      <c r="CB28" s="16">
        <v>95.754714965820313</v>
      </c>
      <c r="CC28" s="15">
        <v>1.5123889446258545</v>
      </c>
      <c r="CD28" s="15">
        <v>0.2248246967792511</v>
      </c>
      <c r="CE28" s="15">
        <v>8</v>
      </c>
      <c r="CF28" s="15">
        <v>91.387557983398438</v>
      </c>
      <c r="CG28" s="15">
        <v>84.285713195800781</v>
      </c>
      <c r="CH28" s="16">
        <v>98.571426391601563</v>
      </c>
      <c r="CI28" s="15">
        <v>1.4779865741729736</v>
      </c>
      <c r="CJ28" s="15">
        <v>0.22262275218963623</v>
      </c>
      <c r="CK28" s="15">
        <v>8</v>
      </c>
      <c r="CL28" s="15">
        <v>91.387557983398438</v>
      </c>
      <c r="CM28" s="15">
        <v>83.809524536132813</v>
      </c>
      <c r="CN28" s="16">
        <v>98.095237731933594</v>
      </c>
      <c r="CO28" s="15">
        <v>1.4904028177261353</v>
      </c>
      <c r="CP28" s="15">
        <v>0.22925907373428345</v>
      </c>
      <c r="CQ28" s="15">
        <v>8</v>
      </c>
      <c r="CR28" s="15">
        <v>91.346153259277344</v>
      </c>
      <c r="CS28" s="15">
        <v>83.7320556640625</v>
      </c>
      <c r="CT28" s="16">
        <v>97.607658386230469</v>
      </c>
    </row>
    <row r="29" spans="1:98" x14ac:dyDescent="0.25">
      <c r="A29" t="s">
        <v>63</v>
      </c>
      <c r="B29" t="s">
        <v>64</v>
      </c>
      <c r="C29" s="15">
        <v>-1.0970602035522461</v>
      </c>
      <c r="D29" s="15">
        <v>0.31684818863868713</v>
      </c>
      <c r="E29" s="15">
        <v>4</v>
      </c>
      <c r="F29" s="15">
        <v>15.196078300476074</v>
      </c>
      <c r="G29" s="15">
        <v>4.8780488967895508</v>
      </c>
      <c r="H29" s="16">
        <v>26.829267501831055</v>
      </c>
      <c r="I29" s="15">
        <v>-0.94789326190948486</v>
      </c>
      <c r="J29" s="15">
        <v>0.27215272188186646</v>
      </c>
      <c r="K29" s="15">
        <v>6</v>
      </c>
      <c r="L29" s="15">
        <v>15.686274528503418</v>
      </c>
      <c r="M29" s="15">
        <v>7.8048782348632813</v>
      </c>
      <c r="N29" s="16">
        <v>27.804878234863281</v>
      </c>
      <c r="O29" s="15">
        <v>-0.90935277938842773</v>
      </c>
      <c r="P29" s="15">
        <v>0.24531953036785126</v>
      </c>
      <c r="Q29" s="15">
        <v>8</v>
      </c>
      <c r="R29" s="15">
        <v>16.666666030883789</v>
      </c>
      <c r="S29" s="15">
        <v>9.7560977935791016</v>
      </c>
      <c r="T29" s="16">
        <v>30.243902206420898</v>
      </c>
      <c r="U29" s="15">
        <v>-0.7195969820022583</v>
      </c>
      <c r="V29" s="15">
        <v>0.20575650036334991</v>
      </c>
      <c r="W29" s="15">
        <v>9</v>
      </c>
      <c r="X29" s="15">
        <v>24.019607543945313</v>
      </c>
      <c r="Y29" s="15">
        <v>15.121951103210449</v>
      </c>
      <c r="Z29" s="16">
        <v>40</v>
      </c>
      <c r="AA29" s="15">
        <v>-0.59635889530181885</v>
      </c>
      <c r="AB29" s="15">
        <v>0.17158704996109009</v>
      </c>
      <c r="AC29" s="15">
        <v>9</v>
      </c>
      <c r="AD29" s="15">
        <v>28.431371688842773</v>
      </c>
      <c r="AE29" s="15">
        <v>18.536584854125977</v>
      </c>
      <c r="AF29" s="16">
        <v>43.902439117431641</v>
      </c>
      <c r="AG29" s="15">
        <v>-0.58775275945663452</v>
      </c>
      <c r="AH29" s="15">
        <v>0.17286711931228638</v>
      </c>
      <c r="AI29" s="15">
        <v>10</v>
      </c>
      <c r="AJ29" s="15">
        <v>28.431371688842773</v>
      </c>
      <c r="AK29" s="15">
        <v>18.536584854125977</v>
      </c>
      <c r="AL29" s="16">
        <v>43.902439117431641</v>
      </c>
      <c r="AM29" s="15">
        <v>-0.54876530170440674</v>
      </c>
      <c r="AN29" s="15">
        <v>0.16569216549396515</v>
      </c>
      <c r="AO29" s="15">
        <v>11</v>
      </c>
      <c r="AP29" s="15">
        <v>30.882352828979492</v>
      </c>
      <c r="AQ29" s="15">
        <v>21.95121955871582</v>
      </c>
      <c r="AR29" s="16">
        <v>45.853656768798828</v>
      </c>
      <c r="AS29" s="15">
        <v>-0.49545454978942871</v>
      </c>
      <c r="AT29" s="15">
        <v>0.17413723468780518</v>
      </c>
      <c r="AU29" s="15">
        <v>11</v>
      </c>
      <c r="AV29" s="15">
        <v>33.823528289794922</v>
      </c>
      <c r="AW29" s="15">
        <v>21.95121955871582</v>
      </c>
      <c r="AX29" s="16">
        <v>46.829269409179688</v>
      </c>
      <c r="AY29" s="15">
        <v>-0.4409978985786438</v>
      </c>
      <c r="AZ29" s="15">
        <v>0.17237165570259094</v>
      </c>
      <c r="BA29" s="15">
        <v>11</v>
      </c>
      <c r="BB29" s="15">
        <v>35.922328948974609</v>
      </c>
      <c r="BC29" s="15">
        <v>24.15458869934082</v>
      </c>
      <c r="BD29" s="16">
        <v>50.724636077880859</v>
      </c>
      <c r="BE29" s="15">
        <v>-0.34871089458465576</v>
      </c>
      <c r="BF29" s="15">
        <v>0.17579500377178192</v>
      </c>
      <c r="BG29" s="15">
        <v>10</v>
      </c>
      <c r="BH29" s="15">
        <v>41.747573852539063</v>
      </c>
      <c r="BI29" s="15">
        <v>28.985507965087891</v>
      </c>
      <c r="BJ29" s="16">
        <v>52.657005310058594</v>
      </c>
      <c r="BK29" s="15">
        <v>-0.29881688952445984</v>
      </c>
      <c r="BL29" s="15">
        <v>0.16226488351821899</v>
      </c>
      <c r="BM29" s="15">
        <v>11</v>
      </c>
      <c r="BN29" s="15">
        <v>43.062202453613281</v>
      </c>
      <c r="BO29" s="15">
        <v>31.904762268066406</v>
      </c>
      <c r="BP29" s="16">
        <v>52.380950927734375</v>
      </c>
      <c r="BQ29" s="15">
        <v>-0.36836409568786621</v>
      </c>
      <c r="BR29" s="15">
        <v>0.15844012796878815</v>
      </c>
      <c r="BS29" s="15">
        <v>11</v>
      </c>
      <c r="BT29" s="15">
        <v>39.712917327880859</v>
      </c>
      <c r="BU29" s="15">
        <v>27.619047164916992</v>
      </c>
      <c r="BV29" s="16">
        <v>49.047618865966797</v>
      </c>
      <c r="BW29" s="15">
        <v>-0.3668951690196991</v>
      </c>
      <c r="BX29" s="15">
        <v>0.15693163871765137</v>
      </c>
      <c r="BY29" s="15">
        <v>11</v>
      </c>
      <c r="BZ29" s="15">
        <v>38.388626098632813</v>
      </c>
      <c r="CA29" s="15">
        <v>29.245283126831055</v>
      </c>
      <c r="CB29" s="16">
        <v>50</v>
      </c>
      <c r="CC29" s="15">
        <v>-0.46931841969490051</v>
      </c>
      <c r="CD29" s="15">
        <v>0.17404276132583618</v>
      </c>
      <c r="CE29" s="15">
        <v>11</v>
      </c>
      <c r="CF29" s="15">
        <v>34.449760437011719</v>
      </c>
      <c r="CG29" s="15">
        <v>24.761905670166016</v>
      </c>
      <c r="CH29" s="16">
        <v>45.714286804199219</v>
      </c>
      <c r="CI29" s="15">
        <v>-0.42677611112594604</v>
      </c>
      <c r="CJ29" s="15">
        <v>0.17602927982807159</v>
      </c>
      <c r="CK29" s="15">
        <v>11</v>
      </c>
      <c r="CL29" s="15">
        <v>34.928230285644531</v>
      </c>
      <c r="CM29" s="15">
        <v>24.761905670166016</v>
      </c>
      <c r="CN29" s="16">
        <v>47.619049072265625</v>
      </c>
      <c r="CO29" s="15">
        <v>-0.29272091388702393</v>
      </c>
      <c r="CP29" s="15">
        <v>0.18173894286155701</v>
      </c>
      <c r="CQ29" s="15">
        <v>11</v>
      </c>
      <c r="CR29" s="15">
        <v>43.75</v>
      </c>
      <c r="CS29" s="15">
        <v>30.14354133605957</v>
      </c>
      <c r="CT29" s="16">
        <v>53.588516235351563</v>
      </c>
    </row>
    <row r="30" spans="1:98" x14ac:dyDescent="0.25">
      <c r="A30" t="s">
        <v>65</v>
      </c>
      <c r="B30" t="s">
        <v>66</v>
      </c>
      <c r="C30" s="15">
        <v>0.92013829946517944</v>
      </c>
      <c r="D30" s="15">
        <v>0.40170910954475403</v>
      </c>
      <c r="E30" s="15">
        <v>3</v>
      </c>
      <c r="F30" s="15">
        <v>78.431373596191406</v>
      </c>
      <c r="G30" s="15">
        <v>60</v>
      </c>
      <c r="H30" s="16">
        <v>95.609756469726563</v>
      </c>
      <c r="I30" s="15">
        <v>1.0105068683624268</v>
      </c>
      <c r="J30" s="15">
        <v>0.4040435254573822</v>
      </c>
      <c r="K30" s="15">
        <v>3</v>
      </c>
      <c r="L30" s="15">
        <v>81.372550964355469</v>
      </c>
      <c r="M30" s="15">
        <v>62.926830291748047</v>
      </c>
      <c r="N30" s="16">
        <v>95.609756469726563</v>
      </c>
      <c r="O30" s="15">
        <v>1.132940411567688</v>
      </c>
      <c r="P30" s="15">
        <v>0.3707575798034668</v>
      </c>
      <c r="Q30" s="15">
        <v>3</v>
      </c>
      <c r="R30" s="15">
        <v>85.294120788574219</v>
      </c>
      <c r="S30" s="15">
        <v>68.292686462402344</v>
      </c>
      <c r="T30" s="16">
        <v>95.609756469726563</v>
      </c>
      <c r="U30" s="15">
        <v>1.29735267162323</v>
      </c>
      <c r="V30" s="15">
        <v>0.29804906249046326</v>
      </c>
      <c r="W30" s="15">
        <v>3</v>
      </c>
      <c r="X30" s="15">
        <v>87.745094299316406</v>
      </c>
      <c r="Y30" s="15">
        <v>75.1219482421875</v>
      </c>
      <c r="Z30" s="16">
        <v>98.048782348632813</v>
      </c>
      <c r="AA30" s="15">
        <v>1.1388978958129883</v>
      </c>
      <c r="AB30" s="15">
        <v>0.24809958040714264</v>
      </c>
      <c r="AC30" s="15">
        <v>3</v>
      </c>
      <c r="AD30" s="15">
        <v>82.8431396484375</v>
      </c>
      <c r="AE30" s="15">
        <v>73.170730590820313</v>
      </c>
      <c r="AF30" s="16">
        <v>92.682929992675781</v>
      </c>
      <c r="AG30" s="15">
        <v>1.113591194152832</v>
      </c>
      <c r="AH30" s="15">
        <v>0.26471209526062012</v>
      </c>
      <c r="AI30" s="15">
        <v>3</v>
      </c>
      <c r="AJ30" s="15">
        <v>80.882354736328125</v>
      </c>
      <c r="AK30" s="15">
        <v>72.682929992675781</v>
      </c>
      <c r="AL30" s="16">
        <v>92.682929992675781</v>
      </c>
      <c r="AM30" s="15">
        <v>1.0962474346160889</v>
      </c>
      <c r="AN30" s="15">
        <v>0.22407014667987823</v>
      </c>
      <c r="AO30" s="15">
        <v>3</v>
      </c>
      <c r="AP30" s="15">
        <v>79.411766052246094</v>
      </c>
      <c r="AQ30" s="15">
        <v>71.219512939453125</v>
      </c>
      <c r="AR30" s="16">
        <v>91.219512939453125</v>
      </c>
      <c r="AS30" s="15">
        <v>1.041978120803833</v>
      </c>
      <c r="AT30" s="15">
        <v>0.26428946852684021</v>
      </c>
      <c r="AU30" s="15">
        <v>3</v>
      </c>
      <c r="AV30" s="15">
        <v>80.392158508300781</v>
      </c>
      <c r="AW30" s="15">
        <v>69.756095886230469</v>
      </c>
      <c r="AX30" s="16">
        <v>92.195121765136719</v>
      </c>
      <c r="AY30" s="15">
        <v>1.0249127149581909</v>
      </c>
      <c r="AZ30" s="15">
        <v>0.28851595520973206</v>
      </c>
      <c r="BA30" s="15">
        <v>3</v>
      </c>
      <c r="BB30" s="15">
        <v>81.553398132324219</v>
      </c>
      <c r="BC30" s="15">
        <v>68.115943908691406</v>
      </c>
      <c r="BD30" s="16">
        <v>92.270530700683594</v>
      </c>
      <c r="BE30" s="15">
        <v>1.0389858484268188</v>
      </c>
      <c r="BF30" s="15">
        <v>0.3065967857837677</v>
      </c>
      <c r="BG30" s="15">
        <v>3</v>
      </c>
      <c r="BH30" s="15">
        <v>81.553398132324219</v>
      </c>
      <c r="BI30" s="15">
        <v>67.149757385253906</v>
      </c>
      <c r="BJ30" s="16">
        <v>93.236717224121094</v>
      </c>
      <c r="BK30" s="15">
        <v>0.75698566436767578</v>
      </c>
      <c r="BL30" s="15">
        <v>0.26640906929969788</v>
      </c>
      <c r="BM30" s="15">
        <v>4</v>
      </c>
      <c r="BN30" s="15">
        <v>74.162681579589844</v>
      </c>
      <c r="BO30" s="15">
        <v>61.904762268066406</v>
      </c>
      <c r="BP30" s="16">
        <v>84.76190185546875</v>
      </c>
      <c r="BQ30" s="15">
        <v>0.51660662889480591</v>
      </c>
      <c r="BR30" s="15">
        <v>0.2799222469329834</v>
      </c>
      <c r="BS30" s="15">
        <v>4</v>
      </c>
      <c r="BT30" s="15">
        <v>69.37799072265625</v>
      </c>
      <c r="BU30" s="15">
        <v>53.333332061767578</v>
      </c>
      <c r="BV30" s="16">
        <v>79.523811340332031</v>
      </c>
      <c r="BW30" s="15">
        <v>0.48985320329666138</v>
      </c>
      <c r="BX30" s="15">
        <v>0.28648790717124939</v>
      </c>
      <c r="BY30" s="15">
        <v>4</v>
      </c>
      <c r="BZ30" s="15">
        <v>68.246444702148438</v>
      </c>
      <c r="CA30" s="15">
        <v>52.830188751220703</v>
      </c>
      <c r="CB30" s="16">
        <v>78.773582458496094</v>
      </c>
      <c r="CC30" s="15">
        <v>0.36365851759910583</v>
      </c>
      <c r="CD30" s="15">
        <v>0.28337597846984863</v>
      </c>
      <c r="CE30" s="15">
        <v>4</v>
      </c>
      <c r="CF30" s="15">
        <v>62.679424285888672</v>
      </c>
      <c r="CG30" s="15">
        <v>49.047618865966797</v>
      </c>
      <c r="CH30" s="16">
        <v>75.714286804199219</v>
      </c>
      <c r="CI30" s="15">
        <v>0.15605966746807098</v>
      </c>
      <c r="CJ30" s="15">
        <v>0.27862325310707092</v>
      </c>
      <c r="CK30" s="15">
        <v>4</v>
      </c>
      <c r="CL30" s="15">
        <v>56.937797546386719</v>
      </c>
      <c r="CM30" s="15">
        <v>43.333332061767578</v>
      </c>
      <c r="CN30" s="16">
        <v>72.380950927734375</v>
      </c>
      <c r="CO30" s="15">
        <v>0.12029731273651123</v>
      </c>
      <c r="CP30" s="15">
        <v>0.28226637840270996</v>
      </c>
      <c r="CQ30" s="15">
        <v>4</v>
      </c>
      <c r="CR30" s="15">
        <v>55.288459777832031</v>
      </c>
      <c r="CS30" s="15">
        <v>41.148326873779297</v>
      </c>
      <c r="CT30" s="16">
        <v>71.291862487792969</v>
      </c>
    </row>
    <row r="31" spans="1:98" x14ac:dyDescent="0.25">
      <c r="A31" t="s">
        <v>67</v>
      </c>
      <c r="B31" t="s">
        <v>68</v>
      </c>
      <c r="C31" s="15">
        <v>0.53023254871368408</v>
      </c>
      <c r="D31" s="15">
        <v>0.32219392061233521</v>
      </c>
      <c r="E31" s="15">
        <v>4</v>
      </c>
      <c r="F31" s="15">
        <v>68.137252807617188</v>
      </c>
      <c r="G31" s="15">
        <v>51.707317352294922</v>
      </c>
      <c r="H31" s="16">
        <v>83.902435302734375</v>
      </c>
      <c r="I31" s="15">
        <v>0.65802657604217529</v>
      </c>
      <c r="J31" s="15">
        <v>0.33302587270736694</v>
      </c>
      <c r="K31" s="15">
        <v>4</v>
      </c>
      <c r="L31" s="15">
        <v>71.568626403808594</v>
      </c>
      <c r="M31" s="15">
        <v>55.121952056884766</v>
      </c>
      <c r="N31" s="16">
        <v>87.317070007324219</v>
      </c>
      <c r="O31" s="15">
        <v>0.69227969646453857</v>
      </c>
      <c r="P31" s="15">
        <v>0.30681180953979492</v>
      </c>
      <c r="Q31" s="15">
        <v>4</v>
      </c>
      <c r="R31" s="15">
        <v>74.019607543945313</v>
      </c>
      <c r="S31" s="15">
        <v>58.048782348632813</v>
      </c>
      <c r="T31" s="16">
        <v>86.829269409179688</v>
      </c>
      <c r="U31" s="15">
        <v>0.86683833599090576</v>
      </c>
      <c r="V31" s="15">
        <v>0.2243344634771347</v>
      </c>
      <c r="W31" s="15">
        <v>6</v>
      </c>
      <c r="X31" s="15">
        <v>75.980392456054688</v>
      </c>
      <c r="Y31" s="15">
        <v>66.341461181640625</v>
      </c>
      <c r="Z31" s="16">
        <v>86.341461181640625</v>
      </c>
      <c r="AA31" s="15">
        <v>0.62185651063919067</v>
      </c>
      <c r="AB31" s="15">
        <v>0.19801492989063263</v>
      </c>
      <c r="AC31" s="15">
        <v>5</v>
      </c>
      <c r="AD31" s="15">
        <v>69.117645263671875</v>
      </c>
      <c r="AE31" s="15">
        <v>62.43902587890625</v>
      </c>
      <c r="AF31" s="16">
        <v>77.56097412109375</v>
      </c>
      <c r="AG31" s="15">
        <v>0.73242205381393433</v>
      </c>
      <c r="AH31" s="15">
        <v>0.20242114365100861</v>
      </c>
      <c r="AI31" s="15">
        <v>6</v>
      </c>
      <c r="AJ31" s="15">
        <v>74.019607543945313</v>
      </c>
      <c r="AK31" s="15">
        <v>64.8780517578125</v>
      </c>
      <c r="AL31" s="16">
        <v>79.512191772460938</v>
      </c>
      <c r="AM31" s="15">
        <v>0.68768596649169922</v>
      </c>
      <c r="AN31" s="15">
        <v>0.18251675367355347</v>
      </c>
      <c r="AO31" s="15">
        <v>6</v>
      </c>
      <c r="AP31" s="15">
        <v>70.588233947753906</v>
      </c>
      <c r="AQ31" s="15">
        <v>62.926830291748047</v>
      </c>
      <c r="AR31" s="16">
        <v>77.56097412109375</v>
      </c>
      <c r="AS31" s="15">
        <v>0.70231473445892334</v>
      </c>
      <c r="AT31" s="15">
        <v>0.20501166582107544</v>
      </c>
      <c r="AU31" s="15">
        <v>6</v>
      </c>
      <c r="AV31" s="15">
        <v>71.07843017578125</v>
      </c>
      <c r="AW31" s="15">
        <v>63.414634704589844</v>
      </c>
      <c r="AX31" s="16">
        <v>80</v>
      </c>
      <c r="AY31" s="15">
        <v>0.79245162010192871</v>
      </c>
      <c r="AZ31" s="15">
        <v>0.2131337970495224</v>
      </c>
      <c r="BA31" s="15">
        <v>6</v>
      </c>
      <c r="BB31" s="15">
        <v>72.815536499023438</v>
      </c>
      <c r="BC31" s="15">
        <v>65.217391967773438</v>
      </c>
      <c r="BD31" s="16">
        <v>85.507247924804688</v>
      </c>
      <c r="BE31" s="15">
        <v>0.7236943244934082</v>
      </c>
      <c r="BF31" s="15">
        <v>0.22038207948207855</v>
      </c>
      <c r="BG31" s="15">
        <v>6</v>
      </c>
      <c r="BH31" s="15">
        <v>73.300971984863281</v>
      </c>
      <c r="BI31" s="15">
        <v>62.801933288574219</v>
      </c>
      <c r="BJ31" s="16">
        <v>81.642509460449219</v>
      </c>
      <c r="BK31" s="15">
        <v>0.71383935213088989</v>
      </c>
      <c r="BL31" s="15">
        <v>0.20119026303291321</v>
      </c>
      <c r="BM31" s="15">
        <v>7</v>
      </c>
      <c r="BN31" s="15">
        <v>73.684211730957031</v>
      </c>
      <c r="BO31" s="15">
        <v>63.333332061767578</v>
      </c>
      <c r="BP31" s="16">
        <v>80.476188659667969</v>
      </c>
      <c r="BQ31" s="15">
        <v>0.73197400569915771</v>
      </c>
      <c r="BR31" s="15">
        <v>0.20510230958461761</v>
      </c>
      <c r="BS31" s="15">
        <v>7</v>
      </c>
      <c r="BT31" s="15">
        <v>75.119613647460938</v>
      </c>
      <c r="BU31" s="15">
        <v>64.285713195800781</v>
      </c>
      <c r="BV31" s="16">
        <v>81.904762268066406</v>
      </c>
      <c r="BW31" s="15">
        <v>0.74317562580108643</v>
      </c>
      <c r="BX31" s="15">
        <v>0.20406690239906311</v>
      </c>
      <c r="BY31" s="15">
        <v>7</v>
      </c>
      <c r="BZ31" s="15">
        <v>75.829383850097656</v>
      </c>
      <c r="CA31" s="15">
        <v>64.622642517089844</v>
      </c>
      <c r="CB31" s="16">
        <v>81.603775024414063</v>
      </c>
      <c r="CC31" s="15">
        <v>0.6870722770690918</v>
      </c>
      <c r="CD31" s="15">
        <v>0.22567974030971527</v>
      </c>
      <c r="CE31" s="15">
        <v>7</v>
      </c>
      <c r="CF31" s="15">
        <v>73.684211730957031</v>
      </c>
      <c r="CG31" s="15">
        <v>59.523811340332031</v>
      </c>
      <c r="CH31" s="16">
        <v>80.952377319335938</v>
      </c>
      <c r="CI31" s="15">
        <v>0.60082113742828369</v>
      </c>
      <c r="CJ31" s="15">
        <v>0.22345645725727081</v>
      </c>
      <c r="CK31" s="15">
        <v>7</v>
      </c>
      <c r="CL31" s="15">
        <v>71.291862487792969</v>
      </c>
      <c r="CM31" s="15">
        <v>59.047618865966797</v>
      </c>
      <c r="CN31" s="16">
        <v>79.523811340332031</v>
      </c>
      <c r="CO31" s="15">
        <v>0.69531929492950439</v>
      </c>
      <c r="CP31" s="15">
        <v>0.23196355998516083</v>
      </c>
      <c r="CQ31" s="15">
        <v>7</v>
      </c>
      <c r="CR31" s="15">
        <v>74.038459777832031</v>
      </c>
      <c r="CS31" s="15">
        <v>62.679424285888672</v>
      </c>
      <c r="CT31" s="16">
        <v>81.818183898925781</v>
      </c>
    </row>
    <row r="32" spans="1:98" x14ac:dyDescent="0.25">
      <c r="A32" t="s">
        <v>69</v>
      </c>
      <c r="B32" t="s">
        <v>70</v>
      </c>
      <c r="C32" s="15">
        <v>-1.0608329772949219</v>
      </c>
      <c r="D32" s="15">
        <v>0.32219392061233521</v>
      </c>
      <c r="E32" s="15">
        <v>4</v>
      </c>
      <c r="F32" s="15">
        <v>16.176469802856445</v>
      </c>
      <c r="G32" s="15">
        <v>5.8536586761474609</v>
      </c>
      <c r="H32" s="16">
        <v>28.292682647705078</v>
      </c>
      <c r="I32" s="15">
        <v>-0.89476597309112549</v>
      </c>
      <c r="J32" s="15">
        <v>0.2999928891658783</v>
      </c>
      <c r="K32" s="15">
        <v>5</v>
      </c>
      <c r="L32" s="15">
        <v>17.647058486938477</v>
      </c>
      <c r="M32" s="15">
        <v>7.8048782348632813</v>
      </c>
      <c r="N32" s="16">
        <v>33.658535003662109</v>
      </c>
      <c r="O32" s="15">
        <v>-0.87321901321411133</v>
      </c>
      <c r="P32" s="15">
        <v>0.23861941695213318</v>
      </c>
      <c r="Q32" s="15">
        <v>7</v>
      </c>
      <c r="R32" s="15">
        <v>18.627450942993164</v>
      </c>
      <c r="S32" s="15">
        <v>11.219511985778809</v>
      </c>
      <c r="T32" s="16">
        <v>31.219512939453125</v>
      </c>
      <c r="U32" s="15">
        <v>-1.0119248628616333</v>
      </c>
      <c r="V32" s="15">
        <v>0.21094131469726563</v>
      </c>
      <c r="W32" s="15">
        <v>8</v>
      </c>
      <c r="X32" s="15">
        <v>18.13725471496582</v>
      </c>
      <c r="Y32" s="15">
        <v>7.8048782348632813</v>
      </c>
      <c r="Z32" s="16">
        <v>25.853658676147461</v>
      </c>
      <c r="AA32" s="15">
        <v>-0.92397576570510864</v>
      </c>
      <c r="AB32" s="15">
        <v>0.17692588269710541</v>
      </c>
      <c r="AC32" s="15">
        <v>8</v>
      </c>
      <c r="AD32" s="15">
        <v>17.647058486938477</v>
      </c>
      <c r="AE32" s="15">
        <v>12.195121765136719</v>
      </c>
      <c r="AF32" s="16">
        <v>26.829267501831055</v>
      </c>
      <c r="AG32" s="15">
        <v>-1.0951930284500122</v>
      </c>
      <c r="AH32" s="15">
        <v>0.18006515502929688</v>
      </c>
      <c r="AI32" s="15">
        <v>9</v>
      </c>
      <c r="AJ32" s="15">
        <v>13.235294342041016</v>
      </c>
      <c r="AK32" s="15">
        <v>6.8292684555053711</v>
      </c>
      <c r="AL32" s="16">
        <v>20.975608825683594</v>
      </c>
      <c r="AM32" s="15">
        <v>-1.0324546098709106</v>
      </c>
      <c r="AN32" s="15">
        <v>0.17193230986595154</v>
      </c>
      <c r="AO32" s="15">
        <v>9</v>
      </c>
      <c r="AP32" s="15">
        <v>16.666666030883789</v>
      </c>
      <c r="AQ32" s="15">
        <v>9.2682924270629883</v>
      </c>
      <c r="AR32" s="16">
        <v>24.390243530273438</v>
      </c>
      <c r="AS32" s="15">
        <v>-0.9555356502532959</v>
      </c>
      <c r="AT32" s="15">
        <v>0.18092954158782959</v>
      </c>
      <c r="AU32" s="15">
        <v>10</v>
      </c>
      <c r="AV32" s="15">
        <v>17.647058486938477</v>
      </c>
      <c r="AW32" s="15">
        <v>9.7560977935791016</v>
      </c>
      <c r="AX32" s="16">
        <v>26.341463088989258</v>
      </c>
      <c r="AY32" s="15">
        <v>-0.90578067302703857</v>
      </c>
      <c r="AZ32" s="15">
        <v>0.1806723028421402</v>
      </c>
      <c r="BA32" s="15">
        <v>10</v>
      </c>
      <c r="BB32" s="15">
        <v>18.446601867675781</v>
      </c>
      <c r="BC32" s="15">
        <v>11.111110687255859</v>
      </c>
      <c r="BD32" s="16">
        <v>28.502414703369141</v>
      </c>
      <c r="BE32" s="15">
        <v>-0.89073455333709717</v>
      </c>
      <c r="BF32" s="15">
        <v>0.1715514212846756</v>
      </c>
      <c r="BG32" s="15">
        <v>10</v>
      </c>
      <c r="BH32" s="15">
        <v>17.475728988647461</v>
      </c>
      <c r="BI32" s="15">
        <v>12.07729434967041</v>
      </c>
      <c r="BJ32" s="16">
        <v>29.951690673828125</v>
      </c>
      <c r="BK32" s="15">
        <v>-0.84589868783950806</v>
      </c>
      <c r="BL32" s="15">
        <v>0.16351921856403351</v>
      </c>
      <c r="BM32" s="15">
        <v>10</v>
      </c>
      <c r="BN32" s="15">
        <v>22.966506958007813</v>
      </c>
      <c r="BO32" s="15">
        <v>12.857142448425293</v>
      </c>
      <c r="BP32" s="16">
        <v>31.428571701049805</v>
      </c>
      <c r="BQ32" s="15">
        <v>-0.83402961492538452</v>
      </c>
      <c r="BR32" s="15">
        <v>0.16286024451255798</v>
      </c>
      <c r="BS32" s="15">
        <v>10</v>
      </c>
      <c r="BT32" s="15">
        <v>22.488039016723633</v>
      </c>
      <c r="BU32" s="15">
        <v>13.333333015441895</v>
      </c>
      <c r="BV32" s="16">
        <v>32.380950927734375</v>
      </c>
      <c r="BW32" s="15">
        <v>-0.80136823654174805</v>
      </c>
      <c r="BX32" s="15">
        <v>0.15669640898704529</v>
      </c>
      <c r="BY32" s="15">
        <v>11</v>
      </c>
      <c r="BZ32" s="15">
        <v>22.748815536499023</v>
      </c>
      <c r="CA32" s="15">
        <v>14.622641563415527</v>
      </c>
      <c r="CB32" s="16">
        <v>32.547168731689453</v>
      </c>
      <c r="CC32" s="15">
        <v>-0.96319591999053955</v>
      </c>
      <c r="CD32" s="15">
        <v>0.16996365785598755</v>
      </c>
      <c r="CE32" s="15">
        <v>11</v>
      </c>
      <c r="CF32" s="15">
        <v>19.138755798339844</v>
      </c>
      <c r="CG32" s="15">
        <v>10.476190567016602</v>
      </c>
      <c r="CH32" s="16">
        <v>27.142856597900391</v>
      </c>
      <c r="CI32" s="15">
        <v>-0.92778342962265015</v>
      </c>
      <c r="CJ32" s="15">
        <v>0.17081993818283081</v>
      </c>
      <c r="CK32" s="15">
        <v>11</v>
      </c>
      <c r="CL32" s="15">
        <v>20.574163436889648</v>
      </c>
      <c r="CM32" s="15">
        <v>11.428571701049805</v>
      </c>
      <c r="CN32" s="16">
        <v>28.571428298950195</v>
      </c>
      <c r="CO32" s="15">
        <v>-0.94149136543273926</v>
      </c>
      <c r="CP32" s="15">
        <v>0.18372862040996552</v>
      </c>
      <c r="CQ32" s="15">
        <v>11</v>
      </c>
      <c r="CR32" s="15">
        <v>18.269229888916016</v>
      </c>
      <c r="CS32" s="15">
        <v>9.5693778991699219</v>
      </c>
      <c r="CT32" s="16">
        <v>28.708133697509766</v>
      </c>
    </row>
    <row r="33" spans="1:98" x14ac:dyDescent="0.25">
      <c r="A33" t="s">
        <v>71</v>
      </c>
      <c r="B33" t="s">
        <v>72</v>
      </c>
      <c r="C33" s="15">
        <v>1.2777665853500366</v>
      </c>
      <c r="D33" s="15">
        <v>0.42380055785179138</v>
      </c>
      <c r="E33" s="15">
        <v>2</v>
      </c>
      <c r="F33" s="15">
        <v>89.215682983398438</v>
      </c>
      <c r="G33" s="15">
        <v>68.780487060546875</v>
      </c>
      <c r="H33" s="16">
        <v>99.024391174316406</v>
      </c>
      <c r="I33" s="15">
        <v>1.293709397315979</v>
      </c>
      <c r="J33" s="15">
        <v>0.42152127623558044</v>
      </c>
      <c r="K33" s="15">
        <v>2</v>
      </c>
      <c r="L33" s="15">
        <v>91.176467895507813</v>
      </c>
      <c r="M33" s="15">
        <v>69.756095886230469</v>
      </c>
      <c r="N33" s="16">
        <v>98.536582946777344</v>
      </c>
      <c r="O33" s="15">
        <v>1.2638454437255859</v>
      </c>
      <c r="P33" s="15">
        <v>0.38379219174385071</v>
      </c>
      <c r="Q33" s="15">
        <v>2</v>
      </c>
      <c r="R33" s="15">
        <v>89.215682983398438</v>
      </c>
      <c r="S33" s="15">
        <v>71.219512939453125</v>
      </c>
      <c r="T33" s="16">
        <v>99.024391174316406</v>
      </c>
      <c r="U33" s="15">
        <v>1.0592429637908936</v>
      </c>
      <c r="V33" s="15">
        <v>0.34696522355079651</v>
      </c>
      <c r="W33" s="15">
        <v>2</v>
      </c>
      <c r="X33" s="15">
        <v>81.862747192382813</v>
      </c>
      <c r="Y33" s="15">
        <v>66.341461181640625</v>
      </c>
      <c r="Z33" s="16">
        <v>95.1219482421875</v>
      </c>
      <c r="AA33" s="15">
        <v>1.085659384727478</v>
      </c>
      <c r="AB33" s="15">
        <v>0.27899602055549622</v>
      </c>
      <c r="AC33" s="15">
        <v>2</v>
      </c>
      <c r="AD33" s="15">
        <v>81.862747192382813</v>
      </c>
      <c r="AE33" s="15">
        <v>69.268295288085938</v>
      </c>
      <c r="AF33" s="16">
        <v>92.682929992675781</v>
      </c>
      <c r="AG33" s="15">
        <v>1.0438911914825439</v>
      </c>
      <c r="AH33" s="15">
        <v>0.28455126285552979</v>
      </c>
      <c r="AI33" s="15">
        <v>3</v>
      </c>
      <c r="AJ33" s="15">
        <v>79.411766052246094</v>
      </c>
      <c r="AK33" s="15">
        <v>69.268295288085938</v>
      </c>
      <c r="AL33" s="16">
        <v>91.219512939453125</v>
      </c>
      <c r="AM33" s="15">
        <v>1.1599746942520142</v>
      </c>
      <c r="AN33" s="15">
        <v>0.23901887238025665</v>
      </c>
      <c r="AO33" s="15">
        <v>3</v>
      </c>
      <c r="AP33" s="15">
        <v>83.823532104492188</v>
      </c>
      <c r="AQ33" s="15">
        <v>71.707313537597656</v>
      </c>
      <c r="AR33" s="16">
        <v>93.170730590820313</v>
      </c>
      <c r="AS33" s="15">
        <v>0.85345673561096191</v>
      </c>
      <c r="AT33" s="15">
        <v>0.2652682363986969</v>
      </c>
      <c r="AU33" s="15">
        <v>3</v>
      </c>
      <c r="AV33" s="15">
        <v>75.980392456054688</v>
      </c>
      <c r="AW33" s="15">
        <v>64.390243530273438</v>
      </c>
      <c r="AX33" s="16">
        <v>87.804878234863281</v>
      </c>
      <c r="AY33" s="15">
        <v>0.89567852020263672</v>
      </c>
      <c r="AZ33" s="15">
        <v>0.29771515727043152</v>
      </c>
      <c r="BA33" s="15">
        <v>3</v>
      </c>
      <c r="BB33" s="15">
        <v>78.155342102050781</v>
      </c>
      <c r="BC33" s="15">
        <v>64.251205444335938</v>
      </c>
      <c r="BD33" s="16">
        <v>90.821258544921875</v>
      </c>
      <c r="BE33" s="15">
        <v>0.84789836406707764</v>
      </c>
      <c r="BF33" s="15">
        <v>0.31157907843589783</v>
      </c>
      <c r="BG33" s="15">
        <v>3</v>
      </c>
      <c r="BH33" s="15">
        <v>76.213592529296875</v>
      </c>
      <c r="BI33" s="15">
        <v>61.835750579833984</v>
      </c>
      <c r="BJ33" s="16">
        <v>87.922706604003906</v>
      </c>
      <c r="BK33" s="15">
        <v>0.53135675191879272</v>
      </c>
      <c r="BL33" s="15">
        <v>0.28013437986373901</v>
      </c>
      <c r="BM33" s="15">
        <v>4</v>
      </c>
      <c r="BN33" s="15">
        <v>68.899520874023438</v>
      </c>
      <c r="BO33" s="15">
        <v>53.809524536132813</v>
      </c>
      <c r="BP33" s="16">
        <v>80</v>
      </c>
      <c r="BQ33" s="15">
        <v>0.45005369186401367</v>
      </c>
      <c r="BR33" s="15">
        <v>0.29243031144142151</v>
      </c>
      <c r="BS33" s="15">
        <v>4</v>
      </c>
      <c r="BT33" s="15">
        <v>66.507179260253906</v>
      </c>
      <c r="BU33" s="15">
        <v>52.380950927734375</v>
      </c>
      <c r="BV33" s="16">
        <v>78.571426391601563</v>
      </c>
      <c r="BW33" s="15">
        <v>0.60130417346954346</v>
      </c>
      <c r="BX33" s="15">
        <v>0.28881996870040894</v>
      </c>
      <c r="BY33" s="15">
        <v>4</v>
      </c>
      <c r="BZ33" s="15">
        <v>71.563980102539063</v>
      </c>
      <c r="CA33" s="15">
        <v>55.188678741455078</v>
      </c>
      <c r="CB33" s="16">
        <v>81.603775024414063</v>
      </c>
      <c r="CC33" s="15">
        <v>0.420440673828125</v>
      </c>
      <c r="CD33" s="15">
        <v>0.28582730889320374</v>
      </c>
      <c r="CE33" s="15">
        <v>4</v>
      </c>
      <c r="CF33" s="15">
        <v>66.028709411621094</v>
      </c>
      <c r="CG33" s="15">
        <v>51.904762268066406</v>
      </c>
      <c r="CH33" s="16">
        <v>77.142860412597656</v>
      </c>
      <c r="CI33" s="15">
        <v>0.42678314447402954</v>
      </c>
      <c r="CJ33" s="15">
        <v>0.28257641196250916</v>
      </c>
      <c r="CK33" s="15">
        <v>4</v>
      </c>
      <c r="CL33" s="15">
        <v>65.550239562988281</v>
      </c>
      <c r="CM33" s="15">
        <v>52.857143402099609</v>
      </c>
      <c r="CN33" s="16">
        <v>77.619049072265625</v>
      </c>
      <c r="CO33" s="15">
        <v>0.31474047899246216</v>
      </c>
      <c r="CP33" s="15">
        <v>0.29325094819068909</v>
      </c>
      <c r="CQ33" s="15">
        <v>4</v>
      </c>
      <c r="CR33" s="15">
        <v>63.461540222167969</v>
      </c>
      <c r="CS33" s="15">
        <v>47.846889495849609</v>
      </c>
      <c r="CT33" s="16">
        <v>75.59808349609375</v>
      </c>
    </row>
    <row r="34" spans="1:98" x14ac:dyDescent="0.25">
      <c r="A34" t="s">
        <v>73</v>
      </c>
      <c r="B34" t="s">
        <v>74</v>
      </c>
      <c r="C34" s="15">
        <v>-1.0918117761611938</v>
      </c>
      <c r="D34" s="15">
        <v>0.39148843288421631</v>
      </c>
      <c r="E34" s="15">
        <v>3</v>
      </c>
      <c r="F34" s="15">
        <v>15.686274528503418</v>
      </c>
      <c r="G34" s="15">
        <v>4.3902440071105957</v>
      </c>
      <c r="H34" s="16">
        <v>31.219512939453125</v>
      </c>
      <c r="I34" s="15">
        <v>-1.8514612913131714</v>
      </c>
      <c r="J34" s="15">
        <v>0.30700024962425232</v>
      </c>
      <c r="K34" s="15">
        <v>5</v>
      </c>
      <c r="L34" s="15">
        <v>4.4117646217346191</v>
      </c>
      <c r="M34" s="15">
        <v>0.97560977935791016</v>
      </c>
      <c r="N34" s="16">
        <v>8.7804880142211914</v>
      </c>
      <c r="O34" s="15">
        <v>-1.7527059316635132</v>
      </c>
      <c r="P34" s="15">
        <v>0.27808088064193726</v>
      </c>
      <c r="Q34" s="15">
        <v>6</v>
      </c>
      <c r="R34" s="15">
        <v>5.3921570777893066</v>
      </c>
      <c r="S34" s="15">
        <v>0.97560977935791016</v>
      </c>
      <c r="T34" s="16">
        <v>9.7560977935791016</v>
      </c>
      <c r="U34" s="15">
        <v>-1.5795820951461792</v>
      </c>
      <c r="V34" s="15">
        <v>0.22641876339912415</v>
      </c>
      <c r="W34" s="15">
        <v>7</v>
      </c>
      <c r="X34" s="15">
        <v>4.9019608497619629</v>
      </c>
      <c r="Y34" s="15">
        <v>2.4390244483947754</v>
      </c>
      <c r="Z34" s="16">
        <v>12.195121765136719</v>
      </c>
      <c r="AA34" s="15">
        <v>-1.353111743927002</v>
      </c>
      <c r="AB34" s="15">
        <v>0.19111979007720947</v>
      </c>
      <c r="AC34" s="15">
        <v>7</v>
      </c>
      <c r="AD34" s="15">
        <v>8.3333330154418945</v>
      </c>
      <c r="AE34" s="15">
        <v>3.4146342277526855</v>
      </c>
      <c r="AF34" s="16">
        <v>16.585365295410156</v>
      </c>
      <c r="AG34" s="15">
        <v>-1.2304263114929199</v>
      </c>
      <c r="AH34" s="15">
        <v>0.19431453943252563</v>
      </c>
      <c r="AI34" s="15">
        <v>7</v>
      </c>
      <c r="AJ34" s="15">
        <v>10.29411792755127</v>
      </c>
      <c r="AK34" s="15">
        <v>5.3658537864685059</v>
      </c>
      <c r="AL34" s="16">
        <v>18.04878044128418</v>
      </c>
      <c r="AM34" s="15">
        <v>-1.475216269493103</v>
      </c>
      <c r="AN34" s="15">
        <v>0.18520046770572662</v>
      </c>
      <c r="AO34" s="15">
        <v>7</v>
      </c>
      <c r="AP34" s="15">
        <v>5.8823528289794922</v>
      </c>
      <c r="AQ34" s="15">
        <v>2.9268293380737305</v>
      </c>
      <c r="AR34" s="16">
        <v>12.195121765136719</v>
      </c>
      <c r="AS34" s="15">
        <v>-1.6384546756744385</v>
      </c>
      <c r="AT34" s="15">
        <v>0.18847666680812836</v>
      </c>
      <c r="AU34" s="15">
        <v>8</v>
      </c>
      <c r="AV34" s="15">
        <v>3.4313726425170898</v>
      </c>
      <c r="AW34" s="15">
        <v>2.9268293380737305</v>
      </c>
      <c r="AX34" s="16">
        <v>8.7804880142211914</v>
      </c>
      <c r="AY34" s="15">
        <v>-1.4321403503417969</v>
      </c>
      <c r="AZ34" s="15">
        <v>0.18720342218875885</v>
      </c>
      <c r="BA34" s="15">
        <v>8</v>
      </c>
      <c r="BB34" s="15">
        <v>5.8252425193786621</v>
      </c>
      <c r="BC34" s="15">
        <v>2.8985507488250732</v>
      </c>
      <c r="BD34" s="16">
        <v>13.526570320129395</v>
      </c>
      <c r="BE34" s="15">
        <v>-1.2521523237228394</v>
      </c>
      <c r="BF34" s="15">
        <v>0.18948526680469513</v>
      </c>
      <c r="BG34" s="15">
        <v>8</v>
      </c>
      <c r="BH34" s="15">
        <v>8.7378644943237305</v>
      </c>
      <c r="BI34" s="15">
        <v>3.864734411239624</v>
      </c>
      <c r="BJ34" s="16">
        <v>16.908212661743164</v>
      </c>
      <c r="BK34" s="15">
        <v>-1.1499490737915039</v>
      </c>
      <c r="BL34" s="15">
        <v>0.17873416841030121</v>
      </c>
      <c r="BM34" s="15">
        <v>8</v>
      </c>
      <c r="BN34" s="15">
        <v>10.526315689086914</v>
      </c>
      <c r="BO34" s="15">
        <v>6.1904764175415039</v>
      </c>
      <c r="BP34" s="16">
        <v>21.904762268066406</v>
      </c>
      <c r="BQ34" s="15">
        <v>-1.156914234161377</v>
      </c>
      <c r="BR34" s="15">
        <v>0.17499332129955292</v>
      </c>
      <c r="BS34" s="15">
        <v>8</v>
      </c>
      <c r="BT34" s="15">
        <v>11.483253479003906</v>
      </c>
      <c r="BU34" s="15">
        <v>5.7142858505249023</v>
      </c>
      <c r="BV34" s="16">
        <v>21.428571701049805</v>
      </c>
      <c r="BW34" s="15">
        <v>-1.2066649198532104</v>
      </c>
      <c r="BX34" s="15">
        <v>0.17234498262405396</v>
      </c>
      <c r="BY34" s="15">
        <v>8</v>
      </c>
      <c r="BZ34" s="15">
        <v>9.478672981262207</v>
      </c>
      <c r="CA34" s="15">
        <v>6.132075309753418</v>
      </c>
      <c r="CB34" s="16">
        <v>21.226415634155273</v>
      </c>
      <c r="CC34" s="15">
        <v>-1.0961554050445557</v>
      </c>
      <c r="CD34" s="15">
        <v>0.17412300407886505</v>
      </c>
      <c r="CE34" s="15">
        <v>10</v>
      </c>
      <c r="CF34" s="15">
        <v>12.440191268920898</v>
      </c>
      <c r="CG34" s="15">
        <v>8.0952377319335938</v>
      </c>
      <c r="CH34" s="16">
        <v>23.333333969116211</v>
      </c>
      <c r="CI34" s="15">
        <v>-1.093416690826416</v>
      </c>
      <c r="CJ34" s="15">
        <v>0.17549777030944824</v>
      </c>
      <c r="CK34" s="15">
        <v>10</v>
      </c>
      <c r="CL34" s="15">
        <v>14.354066848754883</v>
      </c>
      <c r="CM34" s="15">
        <v>7.6190476417541504</v>
      </c>
      <c r="CN34" s="16">
        <v>23.333333969116211</v>
      </c>
      <c r="CO34" s="15">
        <v>-1.0448805093765259</v>
      </c>
      <c r="CP34" s="15">
        <v>0.18158109486103058</v>
      </c>
      <c r="CQ34" s="15">
        <v>10</v>
      </c>
      <c r="CR34" s="15">
        <v>13.942307472229004</v>
      </c>
      <c r="CS34" s="15">
        <v>7.6555023193359375</v>
      </c>
      <c r="CT34" s="16">
        <v>25.358852386474609</v>
      </c>
    </row>
    <row r="35" spans="1:98" x14ac:dyDescent="0.25">
      <c r="A35" t="s">
        <v>75</v>
      </c>
      <c r="B35" t="s">
        <v>76</v>
      </c>
      <c r="C35" s="15">
        <v>1.1932675838470459</v>
      </c>
      <c r="D35" s="15">
        <v>0.27450397610664368</v>
      </c>
      <c r="E35" s="15">
        <v>6</v>
      </c>
      <c r="F35" s="15">
        <v>86.274513244628906</v>
      </c>
      <c r="G35" s="15">
        <v>74.634147644042969</v>
      </c>
      <c r="H35" s="16">
        <v>96.585365295410156</v>
      </c>
      <c r="I35" s="15">
        <v>1.0235681533813477</v>
      </c>
      <c r="J35" s="15">
        <v>0.26721286773681641</v>
      </c>
      <c r="K35" s="15">
        <v>6</v>
      </c>
      <c r="L35" s="15">
        <v>83.823532104492188</v>
      </c>
      <c r="M35" s="15">
        <v>69.268295288085938</v>
      </c>
      <c r="N35" s="16">
        <v>93.170730590820313</v>
      </c>
      <c r="O35" s="15">
        <v>1.1803774833679199</v>
      </c>
      <c r="P35" s="15">
        <v>0.23308151960372925</v>
      </c>
      <c r="Q35" s="15">
        <v>6</v>
      </c>
      <c r="R35" s="15">
        <v>86.76470947265625</v>
      </c>
      <c r="S35" s="15">
        <v>78.048782348632813</v>
      </c>
      <c r="T35" s="16">
        <v>94.146339416503906</v>
      </c>
      <c r="U35" s="15">
        <v>1.2789347171783447</v>
      </c>
      <c r="V35" s="15">
        <v>0.22735241055488586</v>
      </c>
      <c r="W35" s="15">
        <v>6</v>
      </c>
      <c r="X35" s="15">
        <v>87.254905700683594</v>
      </c>
      <c r="Y35" s="15">
        <v>77.073173522949219</v>
      </c>
      <c r="Z35" s="16">
        <v>95.1219482421875</v>
      </c>
      <c r="AA35" s="15">
        <v>1.2884566783905029</v>
      </c>
      <c r="AB35" s="15">
        <v>0.19941680133342743</v>
      </c>
      <c r="AC35" s="15">
        <v>6</v>
      </c>
      <c r="AD35" s="15">
        <v>87.745094299316406</v>
      </c>
      <c r="AE35" s="15">
        <v>78.536582946777344</v>
      </c>
      <c r="AF35" s="16">
        <v>93.658538818359375</v>
      </c>
      <c r="AG35" s="15">
        <v>1.3593275547027588</v>
      </c>
      <c r="AH35" s="15">
        <v>0.21400657296180725</v>
      </c>
      <c r="AI35" s="15">
        <v>6</v>
      </c>
      <c r="AJ35" s="15">
        <v>88.23529052734375</v>
      </c>
      <c r="AK35" s="15">
        <v>79.024391174316406</v>
      </c>
      <c r="AL35" s="16">
        <v>95.609756469726563</v>
      </c>
      <c r="AM35" s="15">
        <v>1.2481706142425537</v>
      </c>
      <c r="AN35" s="15">
        <v>0.18772183358669281</v>
      </c>
      <c r="AO35" s="15">
        <v>6</v>
      </c>
      <c r="AP35" s="15">
        <v>86.76470947265625</v>
      </c>
      <c r="AQ35" s="15">
        <v>76.585365295410156</v>
      </c>
      <c r="AR35" s="16">
        <v>93.170730590820313</v>
      </c>
      <c r="AS35" s="15">
        <v>1.3196847438812256</v>
      </c>
      <c r="AT35" s="15">
        <v>0.21459153294563293</v>
      </c>
      <c r="AU35" s="15">
        <v>6</v>
      </c>
      <c r="AV35" s="15">
        <v>88.725486755371094</v>
      </c>
      <c r="AW35" s="15">
        <v>78.536582946777344</v>
      </c>
      <c r="AX35" s="16">
        <v>96.097564697265625</v>
      </c>
      <c r="AY35" s="15">
        <v>1.4147911071777344</v>
      </c>
      <c r="AZ35" s="15">
        <v>0.22842669486999512</v>
      </c>
      <c r="BA35" s="15">
        <v>6</v>
      </c>
      <c r="BB35" s="15">
        <v>91.262138366699219</v>
      </c>
      <c r="BC35" s="15">
        <v>82.608695983886719</v>
      </c>
      <c r="BD35" s="16">
        <v>97.101448059082031</v>
      </c>
      <c r="BE35" s="15">
        <v>1.3942661285400391</v>
      </c>
      <c r="BF35" s="15">
        <v>0.23754377663135529</v>
      </c>
      <c r="BG35" s="15">
        <v>6</v>
      </c>
      <c r="BH35" s="15">
        <v>91.262138366699219</v>
      </c>
      <c r="BI35" s="15">
        <v>80.1932373046875</v>
      </c>
      <c r="BJ35" s="16">
        <v>97.584541320800781</v>
      </c>
      <c r="BK35" s="15">
        <v>1.3196890354156494</v>
      </c>
      <c r="BL35" s="15">
        <v>0.22402049601078033</v>
      </c>
      <c r="BM35" s="15">
        <v>7</v>
      </c>
      <c r="BN35" s="15">
        <v>87.081336975097656</v>
      </c>
      <c r="BO35" s="15">
        <v>78.571426391601563</v>
      </c>
      <c r="BP35" s="16">
        <v>95.714286804199219</v>
      </c>
      <c r="BQ35" s="15">
        <v>1.2867000102996826</v>
      </c>
      <c r="BR35" s="15">
        <v>0.23568980395793915</v>
      </c>
      <c r="BS35" s="15">
        <v>7</v>
      </c>
      <c r="BT35" s="15">
        <v>85.64593505859375</v>
      </c>
      <c r="BU35" s="15">
        <v>78.095237731933594</v>
      </c>
      <c r="BV35" s="16">
        <v>95.23809814453125</v>
      </c>
      <c r="BW35" s="15">
        <v>1.2386269569396973</v>
      </c>
      <c r="BX35" s="15">
        <v>0.21813498437404633</v>
      </c>
      <c r="BY35" s="15">
        <v>8</v>
      </c>
      <c r="BZ35" s="15">
        <v>86.7298583984375</v>
      </c>
      <c r="CA35" s="15">
        <v>77.830184936523438</v>
      </c>
      <c r="CB35" s="16">
        <v>93.867927551269531</v>
      </c>
      <c r="CC35" s="15">
        <v>1.2180534601211548</v>
      </c>
      <c r="CD35" s="15">
        <v>0.2248246967792511</v>
      </c>
      <c r="CE35" s="15">
        <v>8</v>
      </c>
      <c r="CF35" s="15">
        <v>86.602867126464844</v>
      </c>
      <c r="CG35" s="15">
        <v>76.666664123535156</v>
      </c>
      <c r="CH35" s="16">
        <v>94.285713195800781</v>
      </c>
      <c r="CI35" s="15">
        <v>1.2858349084854126</v>
      </c>
      <c r="CJ35" s="15">
        <v>0.22262275218963623</v>
      </c>
      <c r="CK35" s="15">
        <v>8</v>
      </c>
      <c r="CL35" s="15">
        <v>87.081336975097656</v>
      </c>
      <c r="CM35" s="15">
        <v>78.571426391601563</v>
      </c>
      <c r="CN35" s="16">
        <v>94.285713195800781</v>
      </c>
      <c r="CO35" s="15">
        <v>1.1731120347976685</v>
      </c>
      <c r="CP35" s="15">
        <v>0.22925907373428345</v>
      </c>
      <c r="CQ35" s="15">
        <v>8</v>
      </c>
      <c r="CR35" s="15">
        <v>85.096153259277344</v>
      </c>
      <c r="CS35" s="15">
        <v>75.59808349609375</v>
      </c>
      <c r="CT35" s="16">
        <v>91.86602783203125</v>
      </c>
    </row>
    <row r="36" spans="1:98" x14ac:dyDescent="0.25">
      <c r="A36" t="s">
        <v>77</v>
      </c>
      <c r="B36" t="s">
        <v>78</v>
      </c>
      <c r="C36" s="15">
        <v>0.16444391012191772</v>
      </c>
      <c r="D36" s="15">
        <v>0.42380055785179138</v>
      </c>
      <c r="E36" s="15">
        <v>2</v>
      </c>
      <c r="F36" s="15">
        <v>56.862743377685547</v>
      </c>
      <c r="G36" s="15">
        <v>28.292682647705078</v>
      </c>
      <c r="H36" s="16">
        <v>76.585365295410156</v>
      </c>
      <c r="I36" s="15">
        <v>0.10816093534231186</v>
      </c>
      <c r="J36" s="15">
        <v>0.35983559489250183</v>
      </c>
      <c r="K36" s="15">
        <v>3</v>
      </c>
      <c r="L36" s="15">
        <v>54.901962280273438</v>
      </c>
      <c r="M36" s="15">
        <v>28.780487060546875</v>
      </c>
      <c r="N36" s="16">
        <v>73.658538818359375</v>
      </c>
      <c r="O36" s="15">
        <v>-3.1998336315155029E-2</v>
      </c>
      <c r="P36" s="15">
        <v>0.32253313064575195</v>
      </c>
      <c r="Q36" s="15">
        <v>3</v>
      </c>
      <c r="R36" s="15">
        <v>53.431373596191406</v>
      </c>
      <c r="S36" s="15">
        <v>28.292682647705078</v>
      </c>
      <c r="T36" s="16">
        <v>67.317070007324219</v>
      </c>
      <c r="U36" s="15">
        <v>-4.600222036242485E-2</v>
      </c>
      <c r="V36" s="15">
        <v>0.30746546387672424</v>
      </c>
      <c r="W36" s="15">
        <v>3</v>
      </c>
      <c r="X36" s="15">
        <v>51.960784912109375</v>
      </c>
      <c r="Y36" s="15">
        <v>32.682926177978516</v>
      </c>
      <c r="Z36" s="16">
        <v>65.365852355957031</v>
      </c>
      <c r="AA36" s="15">
        <v>4.6734325587749481E-2</v>
      </c>
      <c r="AB36" s="15">
        <v>0.25470992922782898</v>
      </c>
      <c r="AC36" s="15">
        <v>3</v>
      </c>
      <c r="AD36" s="15">
        <v>55.392158508300781</v>
      </c>
      <c r="AE36" s="15">
        <v>40</v>
      </c>
      <c r="AF36" s="16">
        <v>65.365852355957031</v>
      </c>
      <c r="AG36" s="15">
        <v>-0.18746599555015564</v>
      </c>
      <c r="AH36" s="15">
        <v>0.25031545758247375</v>
      </c>
      <c r="AI36" s="15">
        <v>4</v>
      </c>
      <c r="AJ36" s="15">
        <v>47.549018859863281</v>
      </c>
      <c r="AK36" s="15">
        <v>27.804878234863281</v>
      </c>
      <c r="AL36" s="16">
        <v>62.43902587890625</v>
      </c>
      <c r="AM36" s="15">
        <v>-5.4227251559495926E-2</v>
      </c>
      <c r="AN36" s="15">
        <v>0.22313444316387177</v>
      </c>
      <c r="AO36" s="15">
        <v>4</v>
      </c>
      <c r="AP36" s="15">
        <v>52.941177368164063</v>
      </c>
      <c r="AQ36" s="15">
        <v>39.024391174316406</v>
      </c>
      <c r="AR36" s="16">
        <v>61.463413238525391</v>
      </c>
      <c r="AS36" s="15">
        <v>-0.39093145728111267</v>
      </c>
      <c r="AT36" s="15">
        <v>0.23192243278026581</v>
      </c>
      <c r="AU36" s="15">
        <v>5</v>
      </c>
      <c r="AV36" s="15">
        <v>40.196079254150391</v>
      </c>
      <c r="AW36" s="15">
        <v>21.95121955871582</v>
      </c>
      <c r="AX36" s="16">
        <v>54.634147644042969</v>
      </c>
      <c r="AY36" s="15">
        <v>-0.44858533143997192</v>
      </c>
      <c r="AZ36" s="15">
        <v>0.23745056986808777</v>
      </c>
      <c r="BA36" s="15">
        <v>5</v>
      </c>
      <c r="BB36" s="15">
        <v>34.951457977294922</v>
      </c>
      <c r="BC36" s="15">
        <v>21.256038665771484</v>
      </c>
      <c r="BD36" s="16">
        <v>52.173912048339844</v>
      </c>
      <c r="BE36" s="15">
        <v>-0.47009915113449097</v>
      </c>
      <c r="BF36" s="15">
        <v>0.22404010593891144</v>
      </c>
      <c r="BG36" s="15">
        <v>5</v>
      </c>
      <c r="BH36" s="15">
        <v>35.922328948974609</v>
      </c>
      <c r="BI36" s="15">
        <v>20.28985595703125</v>
      </c>
      <c r="BJ36" s="16">
        <v>52.173912048339844</v>
      </c>
      <c r="BK36" s="15">
        <v>-0.46982249617576599</v>
      </c>
      <c r="BL36" s="15">
        <v>0.22815880179405212</v>
      </c>
      <c r="BM36" s="15">
        <v>5</v>
      </c>
      <c r="BN36" s="15">
        <v>35.406700134277344</v>
      </c>
      <c r="BO36" s="15">
        <v>23.333333969116211</v>
      </c>
      <c r="BP36" s="16">
        <v>50.476188659667969</v>
      </c>
      <c r="BQ36" s="15">
        <v>-0.44598844647407532</v>
      </c>
      <c r="BR36" s="15">
        <v>0.22354847192764282</v>
      </c>
      <c r="BS36" s="15">
        <v>5</v>
      </c>
      <c r="BT36" s="15">
        <v>36.363636016845703</v>
      </c>
      <c r="BU36" s="15">
        <v>23.333333969116211</v>
      </c>
      <c r="BV36" s="16">
        <v>50</v>
      </c>
      <c r="BW36" s="15">
        <v>-0.53592872619628906</v>
      </c>
      <c r="BX36" s="15">
        <v>0.21557089686393738</v>
      </c>
      <c r="BY36" s="15">
        <v>6</v>
      </c>
      <c r="BZ36" s="15">
        <v>32.701423645019531</v>
      </c>
      <c r="CA36" s="15">
        <v>21.698112487792969</v>
      </c>
      <c r="CB36" s="16">
        <v>47.169811248779297</v>
      </c>
      <c r="CC36" s="15">
        <v>-0.48375043272972107</v>
      </c>
      <c r="CD36" s="15">
        <v>0.24275372922420502</v>
      </c>
      <c r="CE36" s="15">
        <v>4</v>
      </c>
      <c r="CF36" s="15">
        <v>33.492824554443359</v>
      </c>
      <c r="CG36" s="15">
        <v>21.428571701049805</v>
      </c>
      <c r="CH36" s="16">
        <v>50.476188659667969</v>
      </c>
      <c r="CI36" s="15">
        <v>-0.4926188588142395</v>
      </c>
      <c r="CJ36" s="15">
        <v>0.24238771200180054</v>
      </c>
      <c r="CK36" s="15">
        <v>4</v>
      </c>
      <c r="CL36" s="15">
        <v>33.492824554443359</v>
      </c>
      <c r="CM36" s="15">
        <v>21.904762268066406</v>
      </c>
      <c r="CN36" s="16">
        <v>49.047618865966797</v>
      </c>
      <c r="CO36" s="15">
        <v>-0.50940859317779541</v>
      </c>
      <c r="CP36" s="15">
        <v>0.22925898432731628</v>
      </c>
      <c r="CQ36" s="15">
        <v>5</v>
      </c>
      <c r="CR36" s="15">
        <v>32.692306518554688</v>
      </c>
      <c r="CS36" s="15">
        <v>19.617225646972656</v>
      </c>
      <c r="CT36" s="16">
        <v>48.325359344482422</v>
      </c>
    </row>
    <row r="37" spans="1:98" x14ac:dyDescent="0.25">
      <c r="A37" t="s">
        <v>79</v>
      </c>
      <c r="B37" t="s">
        <v>80</v>
      </c>
      <c r="C37" s="15">
        <v>-0.19760189950466156</v>
      </c>
      <c r="D37" s="15">
        <v>0.42380055785179138</v>
      </c>
      <c r="E37" s="15">
        <v>2</v>
      </c>
      <c r="F37" s="15">
        <v>43.627452850341797</v>
      </c>
      <c r="G37" s="15">
        <v>20.975608825683594</v>
      </c>
      <c r="H37" s="16">
        <v>66.341461181640625</v>
      </c>
      <c r="I37" s="15">
        <v>-0.17341820895671844</v>
      </c>
      <c r="J37" s="15">
        <v>0.30474081635475159</v>
      </c>
      <c r="K37" s="15">
        <v>4</v>
      </c>
      <c r="L37" s="15">
        <v>45.098037719726563</v>
      </c>
      <c r="M37" s="15">
        <v>23.902439117431641</v>
      </c>
      <c r="N37" s="16">
        <v>61.951217651367188</v>
      </c>
      <c r="O37" s="15">
        <v>-0.20750342309474945</v>
      </c>
      <c r="P37" s="15">
        <v>0.27746802568435669</v>
      </c>
      <c r="Q37" s="15">
        <v>4</v>
      </c>
      <c r="R37" s="15">
        <v>40.686275482177734</v>
      </c>
      <c r="S37" s="15">
        <v>24.390243530273438</v>
      </c>
      <c r="T37" s="16">
        <v>60.975608825683594</v>
      </c>
      <c r="U37" s="15">
        <v>-0.43634483218193054</v>
      </c>
      <c r="V37" s="15">
        <v>0.25004309415817261</v>
      </c>
      <c r="W37" s="15">
        <v>5</v>
      </c>
      <c r="X37" s="15">
        <v>37.254901885986328</v>
      </c>
      <c r="Y37" s="15">
        <v>20</v>
      </c>
      <c r="Z37" s="16">
        <v>52.682926177978516</v>
      </c>
      <c r="AA37" s="15">
        <v>-0.50215554237365723</v>
      </c>
      <c r="AB37" s="15">
        <v>0.21288810670375824</v>
      </c>
      <c r="AC37" s="15">
        <v>5</v>
      </c>
      <c r="AD37" s="15">
        <v>32.843135833740234</v>
      </c>
      <c r="AE37" s="15">
        <v>19.512195587158203</v>
      </c>
      <c r="AF37" s="16">
        <v>48.780487060546875</v>
      </c>
      <c r="AG37" s="15">
        <v>-0.47664722800254822</v>
      </c>
      <c r="AH37" s="15">
        <v>0.20284228026866913</v>
      </c>
      <c r="AI37" s="15">
        <v>6</v>
      </c>
      <c r="AJ37" s="15">
        <v>33.823528289794922</v>
      </c>
      <c r="AK37" s="15">
        <v>20.487804412841797</v>
      </c>
      <c r="AL37" s="16">
        <v>49.268291473388672</v>
      </c>
      <c r="AM37" s="15">
        <v>-0.57319760322570801</v>
      </c>
      <c r="AN37" s="15">
        <v>0.18318003416061401</v>
      </c>
      <c r="AO37" s="15">
        <v>7</v>
      </c>
      <c r="AP37" s="15">
        <v>27.941177368164063</v>
      </c>
      <c r="AQ37" s="15">
        <v>20</v>
      </c>
      <c r="AR37" s="16">
        <v>45.853656768798828</v>
      </c>
      <c r="AS37" s="15">
        <v>-0.40221968293190002</v>
      </c>
      <c r="AT37" s="15">
        <v>0.17804937064647675</v>
      </c>
      <c r="AU37" s="15">
        <v>9</v>
      </c>
      <c r="AV37" s="15">
        <v>39.705883026123047</v>
      </c>
      <c r="AW37" s="15">
        <v>23.902439117431641</v>
      </c>
      <c r="AX37" s="16">
        <v>51.219512939453125</v>
      </c>
      <c r="AY37" s="15">
        <v>-0.41893061995506287</v>
      </c>
      <c r="AZ37" s="15">
        <v>0.1767238974571228</v>
      </c>
      <c r="BA37" s="15">
        <v>9</v>
      </c>
      <c r="BB37" s="15">
        <v>37.378639221191406</v>
      </c>
      <c r="BC37" s="15">
        <v>24.63768196105957</v>
      </c>
      <c r="BD37" s="16">
        <v>51.207729339599609</v>
      </c>
      <c r="BE37" s="15">
        <v>-0.4899941086769104</v>
      </c>
      <c r="BF37" s="15">
        <v>0.17268994450569153</v>
      </c>
      <c r="BG37" s="15">
        <v>9</v>
      </c>
      <c r="BH37" s="15">
        <v>34.951457977294922</v>
      </c>
      <c r="BI37" s="15">
        <v>22.705314636230469</v>
      </c>
      <c r="BJ37" s="16">
        <v>47.342994689941406</v>
      </c>
      <c r="BK37" s="15">
        <v>-0.32880359888076782</v>
      </c>
      <c r="BL37" s="15">
        <v>0.16812592744827271</v>
      </c>
      <c r="BM37" s="15">
        <v>9</v>
      </c>
      <c r="BN37" s="15">
        <v>40.191387176513672</v>
      </c>
      <c r="BO37" s="15">
        <v>30</v>
      </c>
      <c r="BP37" s="16">
        <v>51.428569793701172</v>
      </c>
      <c r="BQ37" s="15">
        <v>-0.32354852557182312</v>
      </c>
      <c r="BR37" s="15">
        <v>0.16619326174259186</v>
      </c>
      <c r="BS37" s="15">
        <v>9</v>
      </c>
      <c r="BT37" s="15">
        <v>41.626792907714844</v>
      </c>
      <c r="BU37" s="15">
        <v>29.523809432983398</v>
      </c>
      <c r="BV37" s="16">
        <v>51.904762268066406</v>
      </c>
      <c r="BW37" s="15">
        <v>-0.33488824963569641</v>
      </c>
      <c r="BX37" s="15">
        <v>0.16425186395645142</v>
      </c>
      <c r="BY37" s="15">
        <v>9</v>
      </c>
      <c r="BZ37" s="15">
        <v>40.284358978271484</v>
      </c>
      <c r="CA37" s="15">
        <v>30.660377502441406</v>
      </c>
      <c r="CB37" s="16">
        <v>51.415092468261719</v>
      </c>
      <c r="CC37" s="15">
        <v>-0.39431813359260559</v>
      </c>
      <c r="CD37" s="15">
        <v>0.18454131484031677</v>
      </c>
      <c r="CE37" s="15">
        <v>9</v>
      </c>
      <c r="CF37" s="15">
        <v>37.320575714111328</v>
      </c>
      <c r="CG37" s="15">
        <v>26.666666030883789</v>
      </c>
      <c r="CH37" s="16">
        <v>50.476188659667969</v>
      </c>
      <c r="CI37" s="15">
        <v>-0.41591078042984009</v>
      </c>
      <c r="CJ37" s="15">
        <v>0.17969001829624176</v>
      </c>
      <c r="CK37" s="15">
        <v>9</v>
      </c>
      <c r="CL37" s="15">
        <v>35.406700134277344</v>
      </c>
      <c r="CM37" s="15">
        <v>25.714284896850586</v>
      </c>
      <c r="CN37" s="16">
        <v>48.571430206298828</v>
      </c>
      <c r="CO37" s="15">
        <v>-0.50649625062942505</v>
      </c>
      <c r="CP37" s="15">
        <v>0.18583470582962036</v>
      </c>
      <c r="CQ37" s="15">
        <v>8</v>
      </c>
      <c r="CR37" s="15">
        <v>33.173076629638672</v>
      </c>
      <c r="CS37" s="15">
        <v>23.923444747924805</v>
      </c>
      <c r="CT37" s="16">
        <v>46.88995361328125</v>
      </c>
    </row>
    <row r="38" spans="1:98" x14ac:dyDescent="0.25">
      <c r="A38" t="s">
        <v>81</v>
      </c>
      <c r="B38" t="s">
        <v>82</v>
      </c>
      <c r="C38" s="15">
        <v>1.4829375743865967</v>
      </c>
      <c r="D38" s="15">
        <v>0.47963467240333557</v>
      </c>
      <c r="E38" s="15">
        <v>1</v>
      </c>
      <c r="F38" s="15">
        <v>92.647056579589844</v>
      </c>
      <c r="G38" s="15">
        <v>73.170730590820313</v>
      </c>
      <c r="H38" s="16">
        <v>100</v>
      </c>
      <c r="I38" s="15">
        <v>1.5020149946212769</v>
      </c>
      <c r="J38" s="15">
        <v>0.48752555251121521</v>
      </c>
      <c r="K38" s="15">
        <v>1</v>
      </c>
      <c r="L38" s="15">
        <v>94.607841491699219</v>
      </c>
      <c r="M38" s="15">
        <v>73.658538818359375</v>
      </c>
      <c r="N38" s="16">
        <v>100</v>
      </c>
      <c r="O38" s="15">
        <v>1.4770272970199585</v>
      </c>
      <c r="P38" s="15">
        <v>0.44753441214561462</v>
      </c>
      <c r="Q38" s="15">
        <v>1</v>
      </c>
      <c r="R38" s="15">
        <v>92.647056579589844</v>
      </c>
      <c r="S38" s="15">
        <v>76.585365295410156</v>
      </c>
      <c r="T38" s="16">
        <v>100</v>
      </c>
      <c r="U38" s="15">
        <v>1.4161067008972168</v>
      </c>
      <c r="V38" s="15">
        <v>0.38088443875312805</v>
      </c>
      <c r="W38" s="15">
        <v>1</v>
      </c>
      <c r="X38" s="15">
        <v>90.686271667480469</v>
      </c>
      <c r="Y38" s="15">
        <v>74.634147644042969</v>
      </c>
      <c r="Z38" s="16">
        <v>100</v>
      </c>
      <c r="AA38" s="15">
        <v>1.3888535499572754</v>
      </c>
      <c r="AB38" s="15">
        <v>0.29383286833763123</v>
      </c>
      <c r="AC38" s="15">
        <v>1</v>
      </c>
      <c r="AD38" s="15">
        <v>90.686271667480469</v>
      </c>
      <c r="AE38" s="15">
        <v>77.073173522949219</v>
      </c>
      <c r="AF38" s="16">
        <v>99.512191772460938</v>
      </c>
      <c r="AG38" s="15">
        <v>1.3993970155715942</v>
      </c>
      <c r="AH38" s="15">
        <v>0.32829195261001587</v>
      </c>
      <c r="AI38" s="15">
        <v>1</v>
      </c>
      <c r="AJ38" s="15">
        <v>89.215682983398438</v>
      </c>
      <c r="AK38" s="15">
        <v>77.56097412109375</v>
      </c>
      <c r="AL38" s="16">
        <v>99.512191772460938</v>
      </c>
      <c r="AM38" s="15">
        <v>1.3464620113372803</v>
      </c>
      <c r="AN38" s="15">
        <v>0.25437349081039429</v>
      </c>
      <c r="AO38" s="15">
        <v>1</v>
      </c>
      <c r="AP38" s="15">
        <v>90.196075439453125</v>
      </c>
      <c r="AQ38" s="15">
        <v>76.585365295410156</v>
      </c>
      <c r="AR38" s="16">
        <v>99.024391174316406</v>
      </c>
      <c r="AS38" s="15">
        <v>1.34134840965271</v>
      </c>
      <c r="AT38" s="15">
        <v>0.31638693809509277</v>
      </c>
      <c r="AU38" s="15">
        <v>1</v>
      </c>
      <c r="AV38" s="15">
        <v>91.176467895507813</v>
      </c>
      <c r="AW38" s="15">
        <v>73.170730590820313</v>
      </c>
      <c r="AX38" s="16">
        <v>99.512191772460938</v>
      </c>
      <c r="AY38" s="15">
        <v>1.3618693351745605</v>
      </c>
      <c r="AZ38" s="15">
        <v>0.37012797594070435</v>
      </c>
      <c r="BA38" s="15">
        <v>1</v>
      </c>
      <c r="BB38" s="15">
        <v>90.291259765625</v>
      </c>
      <c r="BC38" s="15">
        <v>71.980674743652344</v>
      </c>
      <c r="BD38" s="16">
        <v>99.51690673828125</v>
      </c>
      <c r="BE38" s="15">
        <v>1.3801711797714233</v>
      </c>
      <c r="BF38" s="15">
        <v>0.39410409331321716</v>
      </c>
      <c r="BG38" s="15">
        <v>1</v>
      </c>
      <c r="BH38" s="15">
        <v>89.805824279785156</v>
      </c>
      <c r="BI38" s="15">
        <v>73.913040161132813</v>
      </c>
      <c r="BJ38" s="16">
        <v>100</v>
      </c>
      <c r="BK38" s="15">
        <v>1.381952166557312</v>
      </c>
      <c r="BL38" s="15">
        <v>0.43808925151824951</v>
      </c>
      <c r="BM38" s="15">
        <v>1</v>
      </c>
      <c r="BN38" s="15">
        <v>90.430618286132813</v>
      </c>
      <c r="BO38" s="15">
        <v>72.380950927734375</v>
      </c>
      <c r="BP38" s="16">
        <v>100</v>
      </c>
      <c r="BQ38" s="15">
        <v>1.3681173324584961</v>
      </c>
      <c r="BR38" s="15">
        <v>0.4838874340057373</v>
      </c>
      <c r="BS38" s="15">
        <v>1</v>
      </c>
      <c r="BT38" s="15">
        <v>89.473686218261719</v>
      </c>
      <c r="BU38" s="15">
        <v>70</v>
      </c>
      <c r="BV38" s="16">
        <v>100</v>
      </c>
      <c r="BW38" s="15">
        <v>1.3521393537521362</v>
      </c>
      <c r="BX38" s="15">
        <v>0.48998993635177612</v>
      </c>
      <c r="BY38" s="15">
        <v>1</v>
      </c>
      <c r="BZ38" s="15">
        <v>89.573463439941406</v>
      </c>
      <c r="CA38" s="15">
        <v>70.754714965820313</v>
      </c>
      <c r="CB38" s="16">
        <v>100</v>
      </c>
      <c r="CC38" s="15">
        <v>1.309333324432373</v>
      </c>
      <c r="CD38" s="15">
        <v>0.51905936002731323</v>
      </c>
      <c r="CE38" s="15">
        <v>1</v>
      </c>
      <c r="CF38" s="15">
        <v>88.516746520996094</v>
      </c>
      <c r="CG38" s="15">
        <v>66.666664123535156</v>
      </c>
      <c r="CH38" s="16">
        <v>100</v>
      </c>
      <c r="CI38" s="15">
        <v>1.3093386888504028</v>
      </c>
      <c r="CJ38" s="15">
        <v>0.51396048069000244</v>
      </c>
      <c r="CK38" s="15">
        <v>1</v>
      </c>
      <c r="CL38" s="15">
        <v>88.995216369628906</v>
      </c>
      <c r="CM38" s="15">
        <v>67.142860412597656</v>
      </c>
      <c r="CN38" s="16">
        <v>100</v>
      </c>
      <c r="CO38" s="15">
        <v>0.85461145639419556</v>
      </c>
      <c r="CP38" s="15">
        <v>0.53016859292984009</v>
      </c>
      <c r="CQ38" s="15">
        <v>1</v>
      </c>
      <c r="CR38" s="15">
        <v>77.403846740722656</v>
      </c>
      <c r="CS38" s="15">
        <v>51.674640655517578</v>
      </c>
      <c r="CT38" s="16">
        <v>94.736839294433594</v>
      </c>
    </row>
    <row r="39" spans="1:98" x14ac:dyDescent="0.25">
      <c r="A39" t="s">
        <v>83</v>
      </c>
      <c r="B39" t="s">
        <v>84</v>
      </c>
      <c r="C39" s="15">
        <v>-0.44160774350166321</v>
      </c>
      <c r="D39" s="15">
        <v>0.47963467240333557</v>
      </c>
      <c r="E39" s="15">
        <v>1</v>
      </c>
      <c r="F39" s="15">
        <v>31.86274528503418</v>
      </c>
      <c r="G39" s="15">
        <v>11.707317352294922</v>
      </c>
      <c r="H39" s="16">
        <v>62.926830291748047</v>
      </c>
      <c r="I39" s="15">
        <v>-0.42670103907585144</v>
      </c>
      <c r="J39" s="15">
        <v>0.39833587408065796</v>
      </c>
      <c r="K39" s="15">
        <v>2</v>
      </c>
      <c r="L39" s="15">
        <v>32.352939605712891</v>
      </c>
      <c r="M39" s="15">
        <v>14.146341323852539</v>
      </c>
      <c r="N39" s="16">
        <v>57.073169708251953</v>
      </c>
      <c r="O39" s="15">
        <v>-0.37410154938697815</v>
      </c>
      <c r="P39" s="15">
        <v>0.35022467374801636</v>
      </c>
      <c r="Q39" s="15">
        <v>3</v>
      </c>
      <c r="R39" s="15">
        <v>35.294116973876953</v>
      </c>
      <c r="S39" s="15">
        <v>15.609756469726563</v>
      </c>
      <c r="T39" s="16">
        <v>58.048782348632813</v>
      </c>
      <c r="U39" s="15">
        <v>-0.46535512804985046</v>
      </c>
      <c r="V39" s="15">
        <v>0.32450383901596069</v>
      </c>
      <c r="W39" s="15">
        <v>3</v>
      </c>
      <c r="X39" s="15">
        <v>35.784313201904297</v>
      </c>
      <c r="Y39" s="15">
        <v>18.536584854125977</v>
      </c>
      <c r="Z39" s="16">
        <v>56.585365295410156</v>
      </c>
      <c r="AA39" s="15">
        <v>-9.7984625026583672E-3</v>
      </c>
      <c r="AB39" s="15">
        <v>0.24703039228916168</v>
      </c>
      <c r="AC39" s="15">
        <v>3</v>
      </c>
      <c r="AD39" s="15">
        <v>52.941177368164063</v>
      </c>
      <c r="AE39" s="15">
        <v>39.512195587158203</v>
      </c>
      <c r="AF39" s="16">
        <v>65.365852355957031</v>
      </c>
      <c r="AG39" s="15">
        <v>-0.80630761384963989</v>
      </c>
      <c r="AH39" s="15">
        <v>0.25225776433944702</v>
      </c>
      <c r="AI39" s="15">
        <v>4</v>
      </c>
      <c r="AJ39" s="15">
        <v>20.588235855102539</v>
      </c>
      <c r="AK39" s="15">
        <v>10.731707572937012</v>
      </c>
      <c r="AL39" s="16">
        <v>39.512195587158203</v>
      </c>
      <c r="AM39" s="15">
        <v>-0.42999762296676636</v>
      </c>
      <c r="AN39" s="15">
        <v>0.20705533027648926</v>
      </c>
      <c r="AO39" s="15">
        <v>5</v>
      </c>
      <c r="AP39" s="15">
        <v>38.725490570068359</v>
      </c>
      <c r="AQ39" s="15">
        <v>22.926828384399414</v>
      </c>
      <c r="AR39" s="16">
        <v>52.682926177978516</v>
      </c>
      <c r="AS39" s="15">
        <v>-0.59924775362014771</v>
      </c>
      <c r="AT39" s="15">
        <v>0.2267439216375351</v>
      </c>
      <c r="AU39" s="15">
        <v>5</v>
      </c>
      <c r="AV39" s="15">
        <v>28.431371688842773</v>
      </c>
      <c r="AW39" s="15">
        <v>16.585365295410156</v>
      </c>
      <c r="AX39" s="16">
        <v>46.341464996337891</v>
      </c>
      <c r="AY39" s="15">
        <v>-0.72685390710830688</v>
      </c>
      <c r="AZ39" s="15">
        <v>0.23443432152271271</v>
      </c>
      <c r="BA39" s="15">
        <v>4</v>
      </c>
      <c r="BB39" s="15">
        <v>23.786407470703125</v>
      </c>
      <c r="BC39" s="15">
        <v>14.492753982543945</v>
      </c>
      <c r="BD39" s="16">
        <v>40.5797119140625</v>
      </c>
      <c r="BE39" s="15">
        <v>-0.82746469974517822</v>
      </c>
      <c r="BF39" s="15">
        <v>0.20861783623695374</v>
      </c>
      <c r="BG39" s="15">
        <v>5</v>
      </c>
      <c r="BH39" s="15">
        <v>20.388349533081055</v>
      </c>
      <c r="BI39" s="15">
        <v>12.07729434967041</v>
      </c>
      <c r="BJ39" s="16">
        <v>35.265701293945313</v>
      </c>
      <c r="BK39" s="15">
        <v>-1.0964057445526123</v>
      </c>
      <c r="BL39" s="15">
        <v>0.18086722493171692</v>
      </c>
      <c r="BM39" s="15">
        <v>7</v>
      </c>
      <c r="BN39" s="15">
        <v>12.918660163879395</v>
      </c>
      <c r="BO39" s="15">
        <v>6.1904764175415039</v>
      </c>
      <c r="BP39" s="16">
        <v>23.809524536132813</v>
      </c>
      <c r="BQ39" s="15">
        <v>-1.1941111087799072</v>
      </c>
      <c r="BR39" s="15">
        <v>0.17698988318443298</v>
      </c>
      <c r="BS39" s="15">
        <v>7</v>
      </c>
      <c r="BT39" s="15">
        <v>9.0909090042114258</v>
      </c>
      <c r="BU39" s="15">
        <v>5.7142858505249023</v>
      </c>
      <c r="BV39" s="16">
        <v>20</v>
      </c>
      <c r="BW39" s="15">
        <v>-1.1776846647262573</v>
      </c>
      <c r="BX39" s="15">
        <v>0.17436884343624115</v>
      </c>
      <c r="BY39" s="15">
        <v>7</v>
      </c>
      <c r="BZ39" s="15">
        <v>10.900473594665527</v>
      </c>
      <c r="CA39" s="15">
        <v>6.6037735939025879</v>
      </c>
      <c r="CB39" s="16">
        <v>21.698112487792969</v>
      </c>
      <c r="CC39" s="15">
        <v>-1.1175740957260132</v>
      </c>
      <c r="CD39" s="15">
        <v>0.18722625076770782</v>
      </c>
      <c r="CE39" s="15">
        <v>7</v>
      </c>
      <c r="CF39" s="15">
        <v>11.961722373962402</v>
      </c>
      <c r="CG39" s="15">
        <v>7.1428570747375488</v>
      </c>
      <c r="CH39" s="16">
        <v>23.333333969116211</v>
      </c>
      <c r="CI39" s="15">
        <v>-1.0977907180786133</v>
      </c>
      <c r="CJ39" s="15">
        <v>0.18631260097026825</v>
      </c>
      <c r="CK39" s="15">
        <v>8</v>
      </c>
      <c r="CL39" s="15">
        <v>13.875597953796387</v>
      </c>
      <c r="CM39" s="15">
        <v>6.6666665077209473</v>
      </c>
      <c r="CN39" s="16">
        <v>23.333333969116211</v>
      </c>
      <c r="CO39" s="15">
        <v>-1.0105965137481689</v>
      </c>
      <c r="CP39" s="15">
        <v>0.20280613005161285</v>
      </c>
      <c r="CQ39" s="15">
        <v>8</v>
      </c>
      <c r="CR39" s="15">
        <v>15.384614944458008</v>
      </c>
      <c r="CS39" s="15">
        <v>7.6555023193359375</v>
      </c>
      <c r="CT39" s="16">
        <v>28.229665756225586</v>
      </c>
    </row>
    <row r="40" spans="1:98" x14ac:dyDescent="0.25">
      <c r="A40" t="s">
        <v>85</v>
      </c>
      <c r="B40" t="s">
        <v>86</v>
      </c>
      <c r="C40" s="15">
        <v>0.216469407081604</v>
      </c>
      <c r="D40" s="15">
        <v>0.32219392061233521</v>
      </c>
      <c r="E40" s="15">
        <v>4</v>
      </c>
      <c r="F40" s="15">
        <v>58.823528289794922</v>
      </c>
      <c r="G40" s="15">
        <v>38.536586761474609</v>
      </c>
      <c r="H40" s="16">
        <v>74.634147644042969</v>
      </c>
      <c r="I40" s="15">
        <v>0.25295895338058472</v>
      </c>
      <c r="J40" s="15">
        <v>0.2999928891658783</v>
      </c>
      <c r="K40" s="15">
        <v>5</v>
      </c>
      <c r="L40" s="15">
        <v>58.333332061767578</v>
      </c>
      <c r="M40" s="15">
        <v>38.536586761474609</v>
      </c>
      <c r="N40" s="16">
        <v>75.1219482421875</v>
      </c>
      <c r="O40" s="15">
        <v>8.5234716534614563E-2</v>
      </c>
      <c r="P40" s="15">
        <v>0.24093639850616455</v>
      </c>
      <c r="Q40" s="15">
        <v>6</v>
      </c>
      <c r="R40" s="15">
        <v>55.882354736328125</v>
      </c>
      <c r="S40" s="15">
        <v>36.585365295410156</v>
      </c>
      <c r="T40" s="16">
        <v>66.829269409179688</v>
      </c>
      <c r="U40" s="15">
        <v>-5.0245903432369232E-2</v>
      </c>
      <c r="V40" s="15">
        <v>0.21251662075519562</v>
      </c>
      <c r="W40" s="15">
        <v>7</v>
      </c>
      <c r="X40" s="15">
        <v>51.470588684082031</v>
      </c>
      <c r="Y40" s="15">
        <v>39.512195587158203</v>
      </c>
      <c r="Z40" s="16">
        <v>61.951217651367188</v>
      </c>
      <c r="AA40" s="15">
        <v>-5.7778641581535339E-2</v>
      </c>
      <c r="AB40" s="15">
        <v>0.18346875905990601</v>
      </c>
      <c r="AC40" s="15">
        <v>7</v>
      </c>
      <c r="AD40" s="15">
        <v>51.960784912109375</v>
      </c>
      <c r="AE40" s="15">
        <v>41.463413238525391</v>
      </c>
      <c r="AF40" s="16">
        <v>60.975608825683594</v>
      </c>
      <c r="AG40" s="15">
        <v>-0.17773868143558502</v>
      </c>
      <c r="AH40" s="15">
        <v>0.18407914042472839</v>
      </c>
      <c r="AI40" s="15">
        <v>8</v>
      </c>
      <c r="AJ40" s="15">
        <v>48.529411315917969</v>
      </c>
      <c r="AK40" s="15">
        <v>33.658535003662109</v>
      </c>
      <c r="AL40" s="16">
        <v>58.048782348632813</v>
      </c>
      <c r="AM40" s="15">
        <v>-0.62872207164764404</v>
      </c>
      <c r="AN40" s="15">
        <v>0.17302072048187256</v>
      </c>
      <c r="AO40" s="15">
        <v>8</v>
      </c>
      <c r="AP40" s="15">
        <v>25.980392456054688</v>
      </c>
      <c r="AQ40" s="15">
        <v>19.024391174316406</v>
      </c>
      <c r="AR40" s="16">
        <v>44.390243530273438</v>
      </c>
      <c r="AS40" s="15">
        <v>-0.84966140985488892</v>
      </c>
      <c r="AT40" s="15">
        <v>0.1834968626499176</v>
      </c>
      <c r="AU40" s="15">
        <v>9</v>
      </c>
      <c r="AV40" s="15">
        <v>20.588235855102539</v>
      </c>
      <c r="AW40" s="15">
        <v>13.170731544494629</v>
      </c>
      <c r="AX40" s="16">
        <v>30.731706619262695</v>
      </c>
      <c r="AY40" s="15">
        <v>-0.96422445774078369</v>
      </c>
      <c r="AZ40" s="15">
        <v>0.18587556481361389</v>
      </c>
      <c r="BA40" s="15">
        <v>9</v>
      </c>
      <c r="BB40" s="15">
        <v>16.990291595458984</v>
      </c>
      <c r="BC40" s="15">
        <v>8.6956520080566406</v>
      </c>
      <c r="BD40" s="16">
        <v>26.570047378540039</v>
      </c>
      <c r="BE40" s="15">
        <v>-0.85604655742645264</v>
      </c>
      <c r="BF40" s="15">
        <v>0.18266820907592773</v>
      </c>
      <c r="BG40" s="15">
        <v>9</v>
      </c>
      <c r="BH40" s="15">
        <v>19.417476654052734</v>
      </c>
      <c r="BI40" s="15">
        <v>12.560386657714844</v>
      </c>
      <c r="BJ40" s="16">
        <v>32.367149353027344</v>
      </c>
      <c r="BK40" s="15">
        <v>-0.85576713085174561</v>
      </c>
      <c r="BL40" s="15">
        <v>0.17492884397506714</v>
      </c>
      <c r="BM40" s="15">
        <v>9</v>
      </c>
      <c r="BN40" s="15">
        <v>22.00956916809082</v>
      </c>
      <c r="BO40" s="15">
        <v>11.904762268066406</v>
      </c>
      <c r="BP40" s="16">
        <v>31.904762268066406</v>
      </c>
      <c r="BQ40" s="15">
        <v>-0.78691220283508301</v>
      </c>
      <c r="BR40" s="15">
        <v>0.17366985976696014</v>
      </c>
      <c r="BS40" s="15">
        <v>9</v>
      </c>
      <c r="BT40" s="15">
        <v>23.444976806640625</v>
      </c>
      <c r="BU40" s="15">
        <v>14.285714149475098</v>
      </c>
      <c r="BV40" s="16">
        <v>34.761905670166016</v>
      </c>
      <c r="BW40" s="15">
        <v>-0.7417827844619751</v>
      </c>
      <c r="BX40" s="15">
        <v>0.16662254929542542</v>
      </c>
      <c r="BY40" s="15">
        <v>10</v>
      </c>
      <c r="BZ40" s="15">
        <v>24.170616149902344</v>
      </c>
      <c r="CA40" s="15">
        <v>16.037734985351563</v>
      </c>
      <c r="CB40" s="16">
        <v>35.377357482910156</v>
      </c>
      <c r="CC40" s="15">
        <v>-0.83464145660400391</v>
      </c>
      <c r="CD40" s="15">
        <v>0.18181425333023071</v>
      </c>
      <c r="CE40" s="15">
        <v>10</v>
      </c>
      <c r="CF40" s="15">
        <v>22.488039016723633</v>
      </c>
      <c r="CG40" s="15">
        <v>11.904762268066406</v>
      </c>
      <c r="CH40" s="16">
        <v>31.904762268066406</v>
      </c>
      <c r="CI40" s="15">
        <v>-0.78835439682006836</v>
      </c>
      <c r="CJ40" s="15">
        <v>0.1808268129825592</v>
      </c>
      <c r="CK40" s="15">
        <v>10</v>
      </c>
      <c r="CL40" s="15">
        <v>23.444976806640625</v>
      </c>
      <c r="CM40" s="15">
        <v>14.761904716491699</v>
      </c>
      <c r="CN40" s="16">
        <v>33.809524536132813</v>
      </c>
      <c r="CO40" s="15">
        <v>-0.86273974180221558</v>
      </c>
      <c r="CP40" s="15">
        <v>0.18713471293449402</v>
      </c>
      <c r="CQ40" s="15">
        <v>10</v>
      </c>
      <c r="CR40" s="15">
        <v>20.19230842590332</v>
      </c>
      <c r="CS40" s="15">
        <v>10.526315689086914</v>
      </c>
      <c r="CT40" s="16">
        <v>31.100479125976563</v>
      </c>
    </row>
    <row r="41" spans="1:98" x14ac:dyDescent="0.25">
      <c r="A41" t="s">
        <v>87</v>
      </c>
      <c r="B41" t="s">
        <v>88</v>
      </c>
      <c r="C41" s="15">
        <v>-0.69803369045257568</v>
      </c>
      <c r="D41" s="15">
        <v>0.33825397491455078</v>
      </c>
      <c r="E41" s="15">
        <v>3</v>
      </c>
      <c r="F41" s="15">
        <v>24.509803771972656</v>
      </c>
      <c r="G41" s="15">
        <v>11.219511985778809</v>
      </c>
      <c r="H41" s="16">
        <v>47.317073822021484</v>
      </c>
      <c r="I41" s="15">
        <v>-0.82188212871551514</v>
      </c>
      <c r="J41" s="15">
        <v>0.27730923891067505</v>
      </c>
      <c r="K41" s="15">
        <v>5</v>
      </c>
      <c r="L41" s="15">
        <v>21.078432083129883</v>
      </c>
      <c r="M41" s="15">
        <v>10.731707572937012</v>
      </c>
      <c r="N41" s="16">
        <v>35.121952056884766</v>
      </c>
      <c r="O41" s="15">
        <v>-0.47980690002441406</v>
      </c>
      <c r="P41" s="15">
        <v>0.2516215443611145</v>
      </c>
      <c r="Q41" s="15">
        <v>6</v>
      </c>
      <c r="R41" s="15">
        <v>31.372549057006836</v>
      </c>
      <c r="S41" s="15">
        <v>17.560976028442383</v>
      </c>
      <c r="T41" s="16">
        <v>51.707317352294922</v>
      </c>
      <c r="U41" s="15">
        <v>-0.55947130918502808</v>
      </c>
      <c r="V41" s="15">
        <v>0.22173872590065002</v>
      </c>
      <c r="W41" s="15">
        <v>7</v>
      </c>
      <c r="X41" s="15">
        <v>31.372549057006836</v>
      </c>
      <c r="Y41" s="15">
        <v>19.512195587158203</v>
      </c>
      <c r="Z41" s="16">
        <v>45.365852355957031</v>
      </c>
      <c r="AA41" s="15">
        <v>-0.47865623235702515</v>
      </c>
      <c r="AB41" s="15">
        <v>0.18788474798202515</v>
      </c>
      <c r="AC41" s="15">
        <v>7</v>
      </c>
      <c r="AD41" s="15">
        <v>33.823528289794922</v>
      </c>
      <c r="AE41" s="15">
        <v>20.487804412841797</v>
      </c>
      <c r="AF41" s="16">
        <v>48.292682647705078</v>
      </c>
      <c r="AG41" s="15">
        <v>-0.19078566133975983</v>
      </c>
      <c r="AH41" s="15">
        <v>0.18228161334991455</v>
      </c>
      <c r="AI41" s="15">
        <v>9</v>
      </c>
      <c r="AJ41" s="15">
        <v>47.058822631835938</v>
      </c>
      <c r="AK41" s="15">
        <v>33.170730590820313</v>
      </c>
      <c r="AL41" s="16">
        <v>58.048782348632813</v>
      </c>
      <c r="AM41" s="15">
        <v>-0.49110427498817444</v>
      </c>
      <c r="AN41" s="15">
        <v>0.17465469241142273</v>
      </c>
      <c r="AO41" s="15">
        <v>9</v>
      </c>
      <c r="AP41" s="15">
        <v>34.803920745849609</v>
      </c>
      <c r="AQ41" s="15">
        <v>22.926828384399414</v>
      </c>
      <c r="AR41" s="16">
        <v>48.292682647705078</v>
      </c>
      <c r="AS41" s="15">
        <v>-0.42446944117546082</v>
      </c>
      <c r="AT41" s="15">
        <v>0.1842169463634491</v>
      </c>
      <c r="AU41" s="15">
        <v>9</v>
      </c>
      <c r="AV41" s="15">
        <v>37.745098114013672</v>
      </c>
      <c r="AW41" s="15">
        <v>23.414634704589844</v>
      </c>
      <c r="AX41" s="16">
        <v>51.219512939453125</v>
      </c>
      <c r="AY41" s="15">
        <v>-0.26401820778846741</v>
      </c>
      <c r="AZ41" s="15">
        <v>0.18470942974090576</v>
      </c>
      <c r="BA41" s="15">
        <v>9</v>
      </c>
      <c r="BB41" s="15">
        <v>44.660194396972656</v>
      </c>
      <c r="BC41" s="15">
        <v>29.468599319458008</v>
      </c>
      <c r="BD41" s="16">
        <v>54.106281280517578</v>
      </c>
      <c r="BE41" s="15">
        <v>-0.16321371495723724</v>
      </c>
      <c r="BF41" s="15">
        <v>0.18111236393451691</v>
      </c>
      <c r="BG41" s="15">
        <v>9</v>
      </c>
      <c r="BH41" s="15">
        <v>50.485435485839844</v>
      </c>
      <c r="BI41" s="15">
        <v>36.231884002685547</v>
      </c>
      <c r="BJ41" s="16">
        <v>55.072463989257813</v>
      </c>
      <c r="BK41" s="15">
        <v>-9.7551628947257996E-2</v>
      </c>
      <c r="BL41" s="15">
        <v>0.17498975992202759</v>
      </c>
      <c r="BM41" s="15">
        <v>9</v>
      </c>
      <c r="BN41" s="15">
        <v>50.239234924316406</v>
      </c>
      <c r="BO41" s="15">
        <v>39.047618865966797</v>
      </c>
      <c r="BP41" s="16">
        <v>57.142856597900391</v>
      </c>
      <c r="BQ41" s="15">
        <v>-9.7238793969154358E-2</v>
      </c>
      <c r="BR41" s="15">
        <v>0.1687350869178772</v>
      </c>
      <c r="BS41" s="15">
        <v>9</v>
      </c>
      <c r="BT41" s="15">
        <v>49.760765075683594</v>
      </c>
      <c r="BU41" s="15">
        <v>39.047618865966797</v>
      </c>
      <c r="BV41" s="16">
        <v>55.714286804199219</v>
      </c>
      <c r="BW41" s="15">
        <v>-3.7725664675235748E-2</v>
      </c>
      <c r="BX41" s="15">
        <v>0.16844816505908966</v>
      </c>
      <c r="BY41" s="15">
        <v>8</v>
      </c>
      <c r="BZ41" s="15">
        <v>52.606636047363281</v>
      </c>
      <c r="CA41" s="15">
        <v>42.452831268310547</v>
      </c>
      <c r="CB41" s="16">
        <v>57.547168731689453</v>
      </c>
      <c r="CC41" s="15">
        <v>-6.4063362777233124E-2</v>
      </c>
      <c r="CD41" s="15">
        <v>0.1694566011428833</v>
      </c>
      <c r="CE41" s="15">
        <v>11</v>
      </c>
      <c r="CF41" s="15">
        <v>51.196170806884766</v>
      </c>
      <c r="CG41" s="15">
        <v>40.476188659667969</v>
      </c>
      <c r="CH41" s="16">
        <v>57.142856597900391</v>
      </c>
      <c r="CI41" s="15">
        <v>-8.3176031708717346E-2</v>
      </c>
      <c r="CJ41" s="15">
        <v>0.17084001004695892</v>
      </c>
      <c r="CK41" s="15">
        <v>11</v>
      </c>
      <c r="CL41" s="15">
        <v>50.717704772949219</v>
      </c>
      <c r="CM41" s="15">
        <v>38.095237731933594</v>
      </c>
      <c r="CN41" s="16">
        <v>57.619049072265625</v>
      </c>
      <c r="CO41" s="15">
        <v>-9.0424023568630219E-2</v>
      </c>
      <c r="CP41" s="15">
        <v>0.1805204302072525</v>
      </c>
      <c r="CQ41" s="15">
        <v>10</v>
      </c>
      <c r="CR41" s="15">
        <v>49.519229888916016</v>
      </c>
      <c r="CS41" s="15">
        <v>38.277511596679688</v>
      </c>
      <c r="CT41" s="16">
        <v>59.330142974853516</v>
      </c>
    </row>
    <row r="42" spans="1:98" x14ac:dyDescent="0.25">
      <c r="A42" t="s">
        <v>89</v>
      </c>
      <c r="B42" t="s">
        <v>90</v>
      </c>
      <c r="C42" s="15">
        <v>0.75756001472473145</v>
      </c>
      <c r="D42" s="15">
        <v>0.32219392061233521</v>
      </c>
      <c r="E42" s="15">
        <v>4</v>
      </c>
      <c r="F42" s="15">
        <v>75</v>
      </c>
      <c r="G42" s="15">
        <v>59.024391174316406</v>
      </c>
      <c r="H42" s="16">
        <v>89.268295288085938</v>
      </c>
      <c r="I42" s="15">
        <v>0.70290535688400269</v>
      </c>
      <c r="J42" s="15">
        <v>0.26577866077423096</v>
      </c>
      <c r="K42" s="15">
        <v>6</v>
      </c>
      <c r="L42" s="15">
        <v>74.019607543945313</v>
      </c>
      <c r="M42" s="15">
        <v>59.024391174316406</v>
      </c>
      <c r="N42" s="16">
        <v>85.365852355957031</v>
      </c>
      <c r="O42" s="15">
        <v>0.64449471235275269</v>
      </c>
      <c r="P42" s="15">
        <v>0.24380719661712646</v>
      </c>
      <c r="Q42" s="15">
        <v>6</v>
      </c>
      <c r="R42" s="15">
        <v>71.568626403808594</v>
      </c>
      <c r="S42" s="15">
        <v>60</v>
      </c>
      <c r="T42" s="16">
        <v>82.43902587890625</v>
      </c>
      <c r="U42" s="15">
        <v>0.77271974086761475</v>
      </c>
      <c r="V42" s="15">
        <v>0.20359770953655243</v>
      </c>
      <c r="W42" s="15">
        <v>8</v>
      </c>
      <c r="X42" s="15">
        <v>74.509803771972656</v>
      </c>
      <c r="Y42" s="15">
        <v>64.390243530273438</v>
      </c>
      <c r="Z42" s="16">
        <v>82.926826477050781</v>
      </c>
      <c r="AA42" s="15">
        <v>0.79147499799728394</v>
      </c>
      <c r="AB42" s="15">
        <v>0.17831218242645264</v>
      </c>
      <c r="AC42" s="15">
        <v>8</v>
      </c>
      <c r="AD42" s="15">
        <v>75</v>
      </c>
      <c r="AE42" s="15">
        <v>66.341461181640625</v>
      </c>
      <c r="AF42" s="16">
        <v>81.463417053222656</v>
      </c>
      <c r="AG42" s="15">
        <v>0.66391342878341675</v>
      </c>
      <c r="AH42" s="15">
        <v>0.17341132462024689</v>
      </c>
      <c r="AI42" s="15">
        <v>9</v>
      </c>
      <c r="AJ42" s="15">
        <v>72.058822631835938</v>
      </c>
      <c r="AK42" s="15">
        <v>64.8780517578125</v>
      </c>
      <c r="AL42" s="16">
        <v>78.536582946777344</v>
      </c>
      <c r="AM42" s="15">
        <v>0.6730189323425293</v>
      </c>
      <c r="AN42" s="15">
        <v>0.16515251994132996</v>
      </c>
      <c r="AO42" s="15">
        <v>9</v>
      </c>
      <c r="AP42" s="15">
        <v>70.098037719726563</v>
      </c>
      <c r="AQ42" s="15">
        <v>62.926830291748047</v>
      </c>
      <c r="AR42" s="16">
        <v>77.073173522949219</v>
      </c>
      <c r="AS42" s="15">
        <v>0.49595323204994202</v>
      </c>
      <c r="AT42" s="15">
        <v>0.17098279297351837</v>
      </c>
      <c r="AU42" s="15">
        <v>10</v>
      </c>
      <c r="AV42" s="15">
        <v>65.686271667480469</v>
      </c>
      <c r="AW42" s="15">
        <v>57.56097412109375</v>
      </c>
      <c r="AX42" s="16">
        <v>72.682929992675781</v>
      </c>
      <c r="AY42" s="15">
        <v>0.43705591559410095</v>
      </c>
      <c r="AZ42" s="15">
        <v>0.16982351243495941</v>
      </c>
      <c r="BA42" s="15">
        <v>10</v>
      </c>
      <c r="BB42" s="15">
        <v>65.048545837402344</v>
      </c>
      <c r="BC42" s="15">
        <v>57.487922668457031</v>
      </c>
      <c r="BD42" s="16">
        <v>71.980674743652344</v>
      </c>
      <c r="BE42" s="15">
        <v>0.48402029275894165</v>
      </c>
      <c r="BF42" s="15">
        <v>0.16806212067604065</v>
      </c>
      <c r="BG42" s="15">
        <v>10</v>
      </c>
      <c r="BH42" s="15">
        <v>64.5631103515625</v>
      </c>
      <c r="BI42" s="15">
        <v>57.004829406738281</v>
      </c>
      <c r="BJ42" s="16">
        <v>73.913040161132813</v>
      </c>
      <c r="BK42" s="15">
        <v>0.48442402482032776</v>
      </c>
      <c r="BL42" s="15">
        <v>0.16172818839550018</v>
      </c>
      <c r="BM42" s="15">
        <v>10</v>
      </c>
      <c r="BN42" s="15">
        <v>66.028709411621094</v>
      </c>
      <c r="BO42" s="15">
        <v>57.142856597900391</v>
      </c>
      <c r="BP42" s="16">
        <v>73.809524536132813</v>
      </c>
      <c r="BQ42" s="15">
        <v>0.45612630248069763</v>
      </c>
      <c r="BR42" s="15">
        <v>0.16149912774562836</v>
      </c>
      <c r="BS42" s="15">
        <v>10</v>
      </c>
      <c r="BT42" s="15">
        <v>66.985649108886719</v>
      </c>
      <c r="BU42" s="15">
        <v>56.190475463867188</v>
      </c>
      <c r="BV42" s="16">
        <v>74.285713195800781</v>
      </c>
      <c r="BW42" s="15">
        <v>0.50028294324874878</v>
      </c>
      <c r="BX42" s="15">
        <v>0.1612914651632309</v>
      </c>
      <c r="BY42" s="15">
        <v>10</v>
      </c>
      <c r="BZ42" s="15">
        <v>69.668243408203125</v>
      </c>
      <c r="CA42" s="15">
        <v>56.603775024414063</v>
      </c>
      <c r="CB42" s="16">
        <v>75.943397521972656</v>
      </c>
      <c r="CC42" s="15">
        <v>0.69386953115463257</v>
      </c>
      <c r="CD42" s="15">
        <v>0.17858290672302246</v>
      </c>
      <c r="CE42" s="15">
        <v>10</v>
      </c>
      <c r="CF42" s="15">
        <v>74.162681579589844</v>
      </c>
      <c r="CG42" s="15">
        <v>65.23809814453125</v>
      </c>
      <c r="CH42" s="16">
        <v>79.523811340332031</v>
      </c>
      <c r="CI42" s="15">
        <v>0.65412479639053345</v>
      </c>
      <c r="CJ42" s="15">
        <v>0.17386104166507721</v>
      </c>
      <c r="CK42" s="15">
        <v>10</v>
      </c>
      <c r="CL42" s="15">
        <v>73.205741882324219</v>
      </c>
      <c r="CM42" s="15">
        <v>62.380950927734375</v>
      </c>
      <c r="CN42" s="16">
        <v>79.523811340332031</v>
      </c>
      <c r="CO42" s="15">
        <v>0.64112722873687744</v>
      </c>
      <c r="CP42" s="15">
        <v>0.17713303864002228</v>
      </c>
      <c r="CQ42" s="15">
        <v>10</v>
      </c>
      <c r="CR42" s="15">
        <v>72.115386962890625</v>
      </c>
      <c r="CS42" s="15">
        <v>65.071769714355469</v>
      </c>
      <c r="CT42" s="16">
        <v>79.425834655761719</v>
      </c>
    </row>
    <row r="43" spans="1:98" x14ac:dyDescent="0.25">
      <c r="A43" t="s">
        <v>91</v>
      </c>
      <c r="B43" t="s">
        <v>92</v>
      </c>
      <c r="C43" s="15">
        <v>0.41198045015335083</v>
      </c>
      <c r="D43" s="15">
        <v>0.27450397610664368</v>
      </c>
      <c r="E43" s="15">
        <v>6</v>
      </c>
      <c r="F43" s="15">
        <v>65.196075439453125</v>
      </c>
      <c r="G43" s="15">
        <v>50.243904113769531</v>
      </c>
      <c r="H43" s="16">
        <v>76.585365295410156</v>
      </c>
      <c r="I43" s="15">
        <v>0.40359681844711304</v>
      </c>
      <c r="J43" s="15">
        <v>0.24922175705432892</v>
      </c>
      <c r="K43" s="15">
        <v>7</v>
      </c>
      <c r="L43" s="15">
        <v>66.176467895507813</v>
      </c>
      <c r="M43" s="15">
        <v>52.682926177978516</v>
      </c>
      <c r="N43" s="16">
        <v>76.585365295410156</v>
      </c>
      <c r="O43" s="15">
        <v>0.36750325560569763</v>
      </c>
      <c r="P43" s="15">
        <v>0.21702823042869568</v>
      </c>
      <c r="Q43" s="15">
        <v>7</v>
      </c>
      <c r="R43" s="15">
        <v>64.215682983398438</v>
      </c>
      <c r="S43" s="15">
        <v>54.146343231201172</v>
      </c>
      <c r="T43" s="16">
        <v>74.634147644042969</v>
      </c>
      <c r="U43" s="15">
        <v>0.28674203157424927</v>
      </c>
      <c r="V43" s="15">
        <v>0.19979305565357208</v>
      </c>
      <c r="W43" s="15">
        <v>8</v>
      </c>
      <c r="X43" s="15">
        <v>61.274509429931641</v>
      </c>
      <c r="Y43" s="15">
        <v>52.195121765136719</v>
      </c>
      <c r="Z43" s="16">
        <v>69.268295288085938</v>
      </c>
      <c r="AA43" s="15">
        <v>0.31323802471160889</v>
      </c>
      <c r="AB43" s="15">
        <v>0.17508614063262939</v>
      </c>
      <c r="AC43" s="15">
        <v>8</v>
      </c>
      <c r="AD43" s="15">
        <v>62.745098114013672</v>
      </c>
      <c r="AE43" s="15">
        <v>54.146343231201172</v>
      </c>
      <c r="AF43" s="16">
        <v>67.804878234863281</v>
      </c>
      <c r="AG43" s="15">
        <v>4.940515011548996E-2</v>
      </c>
      <c r="AH43" s="15">
        <v>0.17805399000644684</v>
      </c>
      <c r="AI43" s="15">
        <v>9</v>
      </c>
      <c r="AJ43" s="15">
        <v>56.372547149658203</v>
      </c>
      <c r="AK43" s="15">
        <v>46.341464996337891</v>
      </c>
      <c r="AL43" s="16">
        <v>64.8780517578125</v>
      </c>
      <c r="AM43" s="15">
        <v>3.3309150487184525E-2</v>
      </c>
      <c r="AN43" s="15">
        <v>0.16707618534564972</v>
      </c>
      <c r="AO43" s="15">
        <v>9</v>
      </c>
      <c r="AP43" s="15">
        <v>54.411766052246094</v>
      </c>
      <c r="AQ43" s="15">
        <v>46.829269409179688</v>
      </c>
      <c r="AR43" s="16">
        <v>61.463413238525391</v>
      </c>
      <c r="AS43" s="15">
        <v>-3.9883900433778763E-2</v>
      </c>
      <c r="AT43" s="15">
        <v>0.17699804902076721</v>
      </c>
      <c r="AU43" s="15">
        <v>10</v>
      </c>
      <c r="AV43" s="15">
        <v>53.431373596191406</v>
      </c>
      <c r="AW43" s="15">
        <v>43.414634704589844</v>
      </c>
      <c r="AX43" s="16">
        <v>57.56097412109375</v>
      </c>
      <c r="AY43" s="15">
        <v>-3.1260762363672256E-2</v>
      </c>
      <c r="AZ43" s="15">
        <v>0.17874249815940857</v>
      </c>
      <c r="BA43" s="15">
        <v>10</v>
      </c>
      <c r="BB43" s="15">
        <v>52.912620544433594</v>
      </c>
      <c r="BC43" s="15">
        <v>41.545894622802734</v>
      </c>
      <c r="BD43" s="16">
        <v>58.937198638916016</v>
      </c>
      <c r="BE43" s="15">
        <v>5.3221773356199265E-2</v>
      </c>
      <c r="BF43" s="15">
        <v>0.17590394616127014</v>
      </c>
      <c r="BG43" s="15">
        <v>10</v>
      </c>
      <c r="BH43" s="15">
        <v>54.368930816650391</v>
      </c>
      <c r="BI43" s="15">
        <v>46.859905242919922</v>
      </c>
      <c r="BJ43" s="16">
        <v>61.835750579833984</v>
      </c>
      <c r="BK43" s="15">
        <v>0.10408405959606171</v>
      </c>
      <c r="BL43" s="15">
        <v>0.1701522022485733</v>
      </c>
      <c r="BM43" s="15">
        <v>10</v>
      </c>
      <c r="BN43" s="15">
        <v>55.023921966552734</v>
      </c>
      <c r="BO43" s="15">
        <v>47.142856597900391</v>
      </c>
      <c r="BP43" s="16">
        <v>63.333332061767578</v>
      </c>
      <c r="BQ43" s="15">
        <v>0.15649987757205963</v>
      </c>
      <c r="BR43" s="15">
        <v>0.16963623464107513</v>
      </c>
      <c r="BS43" s="15">
        <v>10</v>
      </c>
      <c r="BT43" s="15">
        <v>55.023921966552734</v>
      </c>
      <c r="BU43" s="15">
        <v>49.047618865966797</v>
      </c>
      <c r="BV43" s="16">
        <v>66.190475463867188</v>
      </c>
      <c r="BW43" s="15">
        <v>0.1679186075925827</v>
      </c>
      <c r="BX43" s="15">
        <v>0.16140127182006836</v>
      </c>
      <c r="BY43" s="15">
        <v>11</v>
      </c>
      <c r="BZ43" s="15">
        <v>55.924171447753906</v>
      </c>
      <c r="CA43" s="15">
        <v>50.943397521972656</v>
      </c>
      <c r="CB43" s="16">
        <v>65.5660400390625</v>
      </c>
      <c r="CC43" s="15">
        <v>8.7354592978954315E-2</v>
      </c>
      <c r="CD43" s="15">
        <v>0.17511378228664398</v>
      </c>
      <c r="CE43" s="15">
        <v>11</v>
      </c>
      <c r="CF43" s="15">
        <v>54.545455932617188</v>
      </c>
      <c r="CG43" s="15">
        <v>45.238094329833984</v>
      </c>
      <c r="CH43" s="16">
        <v>63.333332061767578</v>
      </c>
      <c r="CI43" s="15">
        <v>6.3942976295948029E-2</v>
      </c>
      <c r="CJ43" s="15">
        <v>0.17467764019966125</v>
      </c>
      <c r="CK43" s="15">
        <v>11</v>
      </c>
      <c r="CL43" s="15">
        <v>54.066986083984375</v>
      </c>
      <c r="CM43" s="15">
        <v>45.238094329833984</v>
      </c>
      <c r="CN43" s="16">
        <v>61.428569793701172</v>
      </c>
      <c r="CO43" s="15">
        <v>-7.2600193321704865E-2</v>
      </c>
      <c r="CP43" s="15">
        <v>0.18065167963504791</v>
      </c>
      <c r="CQ43" s="15">
        <v>11</v>
      </c>
      <c r="CR43" s="15">
        <v>50.480770111083984</v>
      </c>
      <c r="CS43" s="15">
        <v>39.234451293945313</v>
      </c>
      <c r="CT43" s="16">
        <v>60.287082672119141</v>
      </c>
    </row>
    <row r="44" spans="1:98" x14ac:dyDescent="0.25">
      <c r="A44" t="s">
        <v>93</v>
      </c>
      <c r="B44" t="s">
        <v>94</v>
      </c>
      <c r="C44" s="15">
        <v>1.5301668643951416</v>
      </c>
      <c r="D44" s="15">
        <v>0.44828590750694275</v>
      </c>
      <c r="E44" s="15">
        <v>2</v>
      </c>
      <c r="F44" s="15">
        <v>94.607841491699219</v>
      </c>
      <c r="G44" s="15">
        <v>75.609756469726563</v>
      </c>
      <c r="H44" s="16">
        <v>100</v>
      </c>
      <c r="I44" s="15">
        <v>0.87180697917938232</v>
      </c>
      <c r="J44" s="15">
        <v>0.46103230118751526</v>
      </c>
      <c r="K44" s="15">
        <v>2</v>
      </c>
      <c r="L44" s="15">
        <v>78.92156982421875</v>
      </c>
      <c r="M44" s="15">
        <v>55.121952056884766</v>
      </c>
      <c r="N44" s="16">
        <v>95.1219482421875</v>
      </c>
      <c r="O44" s="15">
        <v>0.93661463260650635</v>
      </c>
      <c r="P44" s="15">
        <v>0.42723396420478821</v>
      </c>
      <c r="Q44" s="15">
        <v>2</v>
      </c>
      <c r="R44" s="15">
        <v>80.882354736328125</v>
      </c>
      <c r="S44" s="15">
        <v>60</v>
      </c>
      <c r="T44" s="16">
        <v>94.634147644042969</v>
      </c>
      <c r="U44" s="15">
        <v>1.0642286539077759</v>
      </c>
      <c r="V44" s="15">
        <v>0.31873264908790588</v>
      </c>
      <c r="W44" s="15">
        <v>2</v>
      </c>
      <c r="X44" s="15">
        <v>82.352943420410156</v>
      </c>
      <c r="Y44" s="15">
        <v>67.804878234863281</v>
      </c>
      <c r="Z44" s="16">
        <v>94.146339416503906</v>
      </c>
      <c r="AA44" s="15">
        <v>0.99845826625823975</v>
      </c>
      <c r="AB44" s="15">
        <v>0.25835907459259033</v>
      </c>
      <c r="AC44" s="15">
        <v>2</v>
      </c>
      <c r="AD44" s="15">
        <v>79.411766052246094</v>
      </c>
      <c r="AE44" s="15">
        <v>66.829269409179688</v>
      </c>
      <c r="AF44" s="16">
        <v>90.731704711914063</v>
      </c>
      <c r="AG44" s="15">
        <v>1.1894502639770508</v>
      </c>
      <c r="AH44" s="15">
        <v>0.28065413236618042</v>
      </c>
      <c r="AI44" s="15">
        <v>2</v>
      </c>
      <c r="AJ44" s="15">
        <v>84.313728332519531</v>
      </c>
      <c r="AK44" s="15">
        <v>73.170730590820313</v>
      </c>
      <c r="AL44" s="16">
        <v>94.634147644042969</v>
      </c>
      <c r="AM44" s="15">
        <v>0.92611813545227051</v>
      </c>
      <c r="AN44" s="15">
        <v>0.23141779005527496</v>
      </c>
      <c r="AO44" s="15">
        <v>2</v>
      </c>
      <c r="AP44" s="15">
        <v>75.980392456054688</v>
      </c>
      <c r="AQ44" s="15">
        <v>65.853660583496094</v>
      </c>
      <c r="AR44" s="16">
        <v>88.292686462402344</v>
      </c>
      <c r="AS44" s="15">
        <v>0.94391041994094849</v>
      </c>
      <c r="AT44" s="15">
        <v>0.281147301197052</v>
      </c>
      <c r="AU44" s="15">
        <v>2</v>
      </c>
      <c r="AV44" s="15">
        <v>77.941177368164063</v>
      </c>
      <c r="AW44" s="15">
        <v>65.365852355957031</v>
      </c>
      <c r="AX44" s="16">
        <v>91.219512939453125</v>
      </c>
      <c r="AY44" s="15">
        <v>0.99190735816955566</v>
      </c>
      <c r="AZ44" s="15">
        <v>0.31695035099983215</v>
      </c>
      <c r="BA44" s="15">
        <v>2</v>
      </c>
      <c r="BB44" s="15">
        <v>80.582527160644531</v>
      </c>
      <c r="BC44" s="15">
        <v>65.700485229492188</v>
      </c>
      <c r="BD44" s="16">
        <v>92.270530700683594</v>
      </c>
      <c r="BE44" s="15">
        <v>0.8070451021194458</v>
      </c>
      <c r="BF44" s="15">
        <v>0.31870383024215698</v>
      </c>
      <c r="BG44" s="15">
        <v>3</v>
      </c>
      <c r="BH44" s="15">
        <v>74.757278442382813</v>
      </c>
      <c r="BI44" s="15">
        <v>59.90338134765625</v>
      </c>
      <c r="BJ44" s="16">
        <v>87.922706604003906</v>
      </c>
      <c r="BK44" s="15">
        <v>1.1039261817932129</v>
      </c>
      <c r="BL44" s="15">
        <v>0.27790758013725281</v>
      </c>
      <c r="BM44" s="15">
        <v>4</v>
      </c>
      <c r="BN44" s="15">
        <v>82.775115966796875</v>
      </c>
      <c r="BO44" s="15">
        <v>72.380950927734375</v>
      </c>
      <c r="BP44" s="16">
        <v>93.809524536132813</v>
      </c>
      <c r="BQ44" s="15">
        <v>1.1234493255615234</v>
      </c>
      <c r="BR44" s="15">
        <v>0.30239731073379517</v>
      </c>
      <c r="BS44" s="15">
        <v>4</v>
      </c>
      <c r="BT44" s="15">
        <v>82.775115966796875</v>
      </c>
      <c r="BU44" s="15">
        <v>71.428573608398438</v>
      </c>
      <c r="BV44" s="16">
        <v>94.285713195800781</v>
      </c>
      <c r="BW44" s="15">
        <v>1.1759810447692871</v>
      </c>
      <c r="BX44" s="15">
        <v>0.31467205286026001</v>
      </c>
      <c r="BY44" s="15">
        <v>4</v>
      </c>
      <c r="BZ44" s="15">
        <v>84.834121704101563</v>
      </c>
      <c r="CA44" s="15">
        <v>74.528305053710938</v>
      </c>
      <c r="CB44" s="16">
        <v>95.754714965820313</v>
      </c>
      <c r="CC44" s="15">
        <v>1.158057689666748</v>
      </c>
      <c r="CD44" s="15">
        <v>0.31040418148040771</v>
      </c>
      <c r="CE44" s="15">
        <v>4</v>
      </c>
      <c r="CF44" s="15">
        <v>85.167465209960938</v>
      </c>
      <c r="CG44" s="15">
        <v>72.380950927734375</v>
      </c>
      <c r="CH44" s="16">
        <v>95.23809814453125</v>
      </c>
      <c r="CI44" s="15">
        <v>1.0972942113876343</v>
      </c>
      <c r="CJ44" s="15">
        <v>0.27056306600570679</v>
      </c>
      <c r="CK44" s="15">
        <v>5</v>
      </c>
      <c r="CL44" s="15">
        <v>82.296653747558594</v>
      </c>
      <c r="CM44" s="15">
        <v>72.857139587402344</v>
      </c>
      <c r="CN44" s="16">
        <v>91.904762268066406</v>
      </c>
      <c r="CO44" s="15">
        <v>0.96998363733291626</v>
      </c>
      <c r="CP44" s="15">
        <v>0.28226637840270996</v>
      </c>
      <c r="CQ44" s="15">
        <v>4</v>
      </c>
      <c r="CR44" s="15">
        <v>79.807693481445313</v>
      </c>
      <c r="CS44" s="15">
        <v>67.942581176757813</v>
      </c>
      <c r="CT44" s="16">
        <v>90.430618286132813</v>
      </c>
    </row>
    <row r="45" spans="1:98" x14ac:dyDescent="0.25">
      <c r="A45" t="s">
        <v>95</v>
      </c>
      <c r="B45" t="s">
        <v>96</v>
      </c>
      <c r="C45" s="15">
        <v>-0.11545002460479736</v>
      </c>
      <c r="D45" s="15">
        <v>0.307291179895401</v>
      </c>
      <c r="E45" s="15">
        <v>5</v>
      </c>
      <c r="F45" s="15">
        <v>48.529411315917969</v>
      </c>
      <c r="G45" s="15">
        <v>25.365854263305664</v>
      </c>
      <c r="H45" s="16">
        <v>64.390243530273438</v>
      </c>
      <c r="I45" s="15">
        <v>8.1625804305076599E-2</v>
      </c>
      <c r="J45" s="15">
        <v>0.27215272188186646</v>
      </c>
      <c r="K45" s="15">
        <v>6</v>
      </c>
      <c r="L45" s="15">
        <v>53.92156982421875</v>
      </c>
      <c r="M45" s="15">
        <v>35.121952056884766</v>
      </c>
      <c r="N45" s="16">
        <v>68.292686462402344</v>
      </c>
      <c r="O45" s="15">
        <v>0.2049982100725174</v>
      </c>
      <c r="P45" s="15">
        <v>0.22327433526515961</v>
      </c>
      <c r="Q45" s="15">
        <v>8</v>
      </c>
      <c r="R45" s="15">
        <v>58.333332061767578</v>
      </c>
      <c r="S45" s="15">
        <v>41.951217651367188</v>
      </c>
      <c r="T45" s="16">
        <v>69.268295288085938</v>
      </c>
      <c r="U45" s="15">
        <v>0.55488920211791992</v>
      </c>
      <c r="V45" s="15">
        <v>0.2012690007686615</v>
      </c>
      <c r="W45" s="15">
        <v>9</v>
      </c>
      <c r="X45" s="15">
        <v>68.627449035644531</v>
      </c>
      <c r="Y45" s="15">
        <v>59.512195587158203</v>
      </c>
      <c r="Z45" s="16">
        <v>77.073173522949219</v>
      </c>
      <c r="AA45" s="15">
        <v>0.63264542818069458</v>
      </c>
      <c r="AB45" s="15">
        <v>0.17312341928482056</v>
      </c>
      <c r="AC45" s="15">
        <v>9</v>
      </c>
      <c r="AD45" s="15">
        <v>69.607841491699219</v>
      </c>
      <c r="AE45" s="15">
        <v>63.902439117431641</v>
      </c>
      <c r="AF45" s="16">
        <v>77.073173522949219</v>
      </c>
      <c r="AG45" s="15">
        <v>0.66672694683074951</v>
      </c>
      <c r="AH45" s="15">
        <v>0.17672982811927795</v>
      </c>
      <c r="AI45" s="15">
        <v>9</v>
      </c>
      <c r="AJ45" s="15">
        <v>72.549018859863281</v>
      </c>
      <c r="AK45" s="15">
        <v>64.8780517578125</v>
      </c>
      <c r="AL45" s="16">
        <v>78.536582946777344</v>
      </c>
      <c r="AM45" s="15">
        <v>0.64379459619522095</v>
      </c>
      <c r="AN45" s="15">
        <v>0.16856014728546143</v>
      </c>
      <c r="AO45" s="15">
        <v>9</v>
      </c>
      <c r="AP45" s="15">
        <v>69.117645263671875</v>
      </c>
      <c r="AQ45" s="15">
        <v>62.926830291748047</v>
      </c>
      <c r="AR45" s="16">
        <v>75.609756469726563</v>
      </c>
      <c r="AS45" s="15">
        <v>0.57369410991668701</v>
      </c>
      <c r="AT45" s="15">
        <v>0.17020247876644135</v>
      </c>
      <c r="AU45" s="15">
        <v>11</v>
      </c>
      <c r="AV45" s="15">
        <v>67.1568603515625</v>
      </c>
      <c r="AW45" s="15">
        <v>60</v>
      </c>
      <c r="AX45" s="16">
        <v>76.097564697265625</v>
      </c>
      <c r="AY45" s="15">
        <v>0.62445920705795288</v>
      </c>
      <c r="AZ45" s="15">
        <v>0.17089976370334625</v>
      </c>
      <c r="BA45" s="15">
        <v>11</v>
      </c>
      <c r="BB45" s="15">
        <v>69.902915954589844</v>
      </c>
      <c r="BC45" s="15">
        <v>62.318840026855469</v>
      </c>
      <c r="BD45" s="16">
        <v>78.260871887207031</v>
      </c>
      <c r="BE45" s="15">
        <v>0.688609778881073</v>
      </c>
      <c r="BF45" s="15">
        <v>0.17366187274456024</v>
      </c>
      <c r="BG45" s="15">
        <v>11</v>
      </c>
      <c r="BH45" s="15">
        <v>72.330093383789063</v>
      </c>
      <c r="BI45" s="15">
        <v>63.285022735595703</v>
      </c>
      <c r="BJ45" s="16">
        <v>79.22705078125</v>
      </c>
      <c r="BK45" s="15">
        <v>0.66287213563919067</v>
      </c>
      <c r="BL45" s="15">
        <v>0.16409014165401459</v>
      </c>
      <c r="BM45" s="15">
        <v>11</v>
      </c>
      <c r="BN45" s="15">
        <v>72.727272033691406</v>
      </c>
      <c r="BO45" s="15">
        <v>63.809524536132813</v>
      </c>
      <c r="BP45" s="16">
        <v>77.619049072265625</v>
      </c>
      <c r="BQ45" s="15">
        <v>0.6473889946937561</v>
      </c>
      <c r="BR45" s="15">
        <v>0.16244542598724365</v>
      </c>
      <c r="BS45" s="15">
        <v>11</v>
      </c>
      <c r="BT45" s="15">
        <v>74.162681579589844</v>
      </c>
      <c r="BU45" s="15">
        <v>63.333332061767578</v>
      </c>
      <c r="BV45" s="16">
        <v>78.571426391601563</v>
      </c>
      <c r="BW45" s="15">
        <v>0.54510742425918579</v>
      </c>
      <c r="BX45" s="15">
        <v>0.15339498221874237</v>
      </c>
      <c r="BY45" s="15">
        <v>12</v>
      </c>
      <c r="BZ45" s="15">
        <v>70.616111755371094</v>
      </c>
      <c r="CA45" s="15">
        <v>58.962265014648438</v>
      </c>
      <c r="CB45" s="16">
        <v>75.943397521972656</v>
      </c>
      <c r="CC45" s="15">
        <v>0.54416245222091675</v>
      </c>
      <c r="CD45" s="15">
        <v>0.16609764099121094</v>
      </c>
      <c r="CE45" s="15">
        <v>12</v>
      </c>
      <c r="CF45" s="15">
        <v>69.37799072265625</v>
      </c>
      <c r="CG45" s="15">
        <v>58.571430206298828</v>
      </c>
      <c r="CH45" s="16">
        <v>75.714286804199219</v>
      </c>
      <c r="CI45" s="15">
        <v>0.51872658729553223</v>
      </c>
      <c r="CJ45" s="15">
        <v>0.16798277199268341</v>
      </c>
      <c r="CK45" s="15">
        <v>12</v>
      </c>
      <c r="CL45" s="15">
        <v>67.942581176757813</v>
      </c>
      <c r="CM45" s="15">
        <v>59.047618865966797</v>
      </c>
      <c r="CN45" s="16">
        <v>75.714286804199219</v>
      </c>
      <c r="CO45" s="15">
        <v>0.57440155744552612</v>
      </c>
      <c r="CP45" s="15">
        <v>0.17391468584537506</v>
      </c>
      <c r="CQ45" s="15">
        <v>12</v>
      </c>
      <c r="CR45" s="15">
        <v>71.153846740722656</v>
      </c>
      <c r="CS45" s="15">
        <v>62.679424285888672</v>
      </c>
      <c r="CT45" s="16">
        <v>77.511962890625</v>
      </c>
    </row>
    <row r="46" spans="1:98" x14ac:dyDescent="0.25">
      <c r="A46" t="s">
        <v>97</v>
      </c>
      <c r="B46" t="s">
        <v>98</v>
      </c>
      <c r="C46" s="15">
        <v>-0.24888984858989716</v>
      </c>
      <c r="D46" s="15">
        <v>0.40170910954475403</v>
      </c>
      <c r="E46" s="15">
        <v>3</v>
      </c>
      <c r="F46" s="15">
        <v>41.176471710205078</v>
      </c>
      <c r="G46" s="15">
        <v>20.975608825683594</v>
      </c>
      <c r="H46" s="16">
        <v>64.8780517578125</v>
      </c>
      <c r="I46" s="15">
        <v>-0.39487260580062866</v>
      </c>
      <c r="J46" s="15">
        <v>0.29793679714202881</v>
      </c>
      <c r="K46" s="15">
        <v>5</v>
      </c>
      <c r="L46" s="15">
        <v>34.313724517822266</v>
      </c>
      <c r="M46" s="15">
        <v>18.04878044128418</v>
      </c>
      <c r="N46" s="16">
        <v>54.634147644042969</v>
      </c>
      <c r="O46" s="15">
        <v>-0.12419692426919937</v>
      </c>
      <c r="P46" s="15">
        <v>0.27242088317871094</v>
      </c>
      <c r="Q46" s="15">
        <v>5</v>
      </c>
      <c r="R46" s="15">
        <v>46.568626403808594</v>
      </c>
      <c r="S46" s="15">
        <v>27.804878234863281</v>
      </c>
      <c r="T46" s="16">
        <v>62.43902587890625</v>
      </c>
      <c r="U46" s="15">
        <v>-0.14439341425895691</v>
      </c>
      <c r="V46" s="15">
        <v>0.22974945604801178</v>
      </c>
      <c r="W46" s="15">
        <v>6</v>
      </c>
      <c r="X46" s="15">
        <v>49.019607543945313</v>
      </c>
      <c r="Y46" s="15">
        <v>33.658535003662109</v>
      </c>
      <c r="Z46" s="16">
        <v>60</v>
      </c>
      <c r="AA46" s="15">
        <v>-0.34606412053108215</v>
      </c>
      <c r="AB46" s="15">
        <v>0.19817082583904266</v>
      </c>
      <c r="AC46" s="15">
        <v>6</v>
      </c>
      <c r="AD46" s="15">
        <v>41.666667938232422</v>
      </c>
      <c r="AE46" s="15">
        <v>24.390243530273438</v>
      </c>
      <c r="AF46" s="16">
        <v>52.682926177978516</v>
      </c>
      <c r="AG46" s="15">
        <v>-0.33985117077827454</v>
      </c>
      <c r="AH46" s="15">
        <v>0.18992926180362701</v>
      </c>
      <c r="AI46" s="15">
        <v>7</v>
      </c>
      <c r="AJ46" s="15">
        <v>41.666667938232422</v>
      </c>
      <c r="AK46" s="15">
        <v>26.829267501831055</v>
      </c>
      <c r="AL46" s="16">
        <v>54.146343231201172</v>
      </c>
      <c r="AM46" s="15">
        <v>-0.41701075434684753</v>
      </c>
      <c r="AN46" s="15">
        <v>0.18070873618125916</v>
      </c>
      <c r="AO46" s="15">
        <v>7</v>
      </c>
      <c r="AP46" s="15">
        <v>39.705883026123047</v>
      </c>
      <c r="AQ46" s="15">
        <v>24.390243530273438</v>
      </c>
      <c r="AR46" s="16">
        <v>51.219512939453125</v>
      </c>
      <c r="AS46" s="15">
        <v>-0.31463918089866638</v>
      </c>
      <c r="AT46" s="15">
        <v>0.17098279297351837</v>
      </c>
      <c r="AU46" s="15">
        <v>10</v>
      </c>
      <c r="AV46" s="15">
        <v>43.627452850341797</v>
      </c>
      <c r="AW46" s="15">
        <v>28.780487060546875</v>
      </c>
      <c r="AX46" s="16">
        <v>54.146343231201172</v>
      </c>
      <c r="AY46" s="15">
        <v>-0.24675010144710541</v>
      </c>
      <c r="AZ46" s="15">
        <v>0.16982351243495941</v>
      </c>
      <c r="BA46" s="15">
        <v>10</v>
      </c>
      <c r="BB46" s="15">
        <v>46.116504669189453</v>
      </c>
      <c r="BC46" s="15">
        <v>31.400966644287109</v>
      </c>
      <c r="BD46" s="16">
        <v>54.106281280517578</v>
      </c>
      <c r="BE46" s="15">
        <v>-0.1746213287115097</v>
      </c>
      <c r="BF46" s="15">
        <v>0.16806212067604065</v>
      </c>
      <c r="BG46" s="15">
        <v>10</v>
      </c>
      <c r="BH46" s="15">
        <v>49.514564514160156</v>
      </c>
      <c r="BI46" s="15">
        <v>36.714977264404297</v>
      </c>
      <c r="BJ46" s="16">
        <v>55.072463989257813</v>
      </c>
      <c r="BK46" s="15">
        <v>-8.8968530297279358E-2</v>
      </c>
      <c r="BL46" s="15">
        <v>0.16172818839550018</v>
      </c>
      <c r="BM46" s="15">
        <v>10</v>
      </c>
      <c r="BN46" s="15">
        <v>51.196170806884766</v>
      </c>
      <c r="BO46" s="15">
        <v>39.047618865966797</v>
      </c>
      <c r="BP46" s="16">
        <v>56.666667938232422</v>
      </c>
      <c r="BQ46" s="15">
        <v>-0.13909077644348145</v>
      </c>
      <c r="BR46" s="15">
        <v>0.16149912774562836</v>
      </c>
      <c r="BS46" s="15">
        <v>10</v>
      </c>
      <c r="BT46" s="15">
        <v>48.325359344482422</v>
      </c>
      <c r="BU46" s="15">
        <v>37.142856597900391</v>
      </c>
      <c r="BV46" s="16">
        <v>54.285713195800781</v>
      </c>
      <c r="BW46" s="15">
        <v>-0.15813253819942474</v>
      </c>
      <c r="BX46" s="15">
        <v>0.1612914651632309</v>
      </c>
      <c r="BY46" s="15">
        <v>10</v>
      </c>
      <c r="BZ46" s="15">
        <v>47.393363952636719</v>
      </c>
      <c r="CA46" s="15">
        <v>36.320755004882813</v>
      </c>
      <c r="CB46" s="16">
        <v>55.188678741455078</v>
      </c>
      <c r="CC46" s="15">
        <v>-0.11942801624536514</v>
      </c>
      <c r="CD46" s="15">
        <v>0.17300575971603394</v>
      </c>
      <c r="CE46" s="15">
        <v>11</v>
      </c>
      <c r="CF46" s="15">
        <v>47.846889495849609</v>
      </c>
      <c r="CG46" s="15">
        <v>36.666667938232422</v>
      </c>
      <c r="CH46" s="16">
        <v>56.190475463867188</v>
      </c>
      <c r="CI46" s="15">
        <v>-0.18188104033470154</v>
      </c>
      <c r="CJ46" s="15">
        <v>0.16846689581871033</v>
      </c>
      <c r="CK46" s="15">
        <v>11</v>
      </c>
      <c r="CL46" s="15">
        <v>46.88995361328125</v>
      </c>
      <c r="CM46" s="15">
        <v>34.761905670166016</v>
      </c>
      <c r="CN46" s="16">
        <v>55.714286804199219</v>
      </c>
      <c r="CO46" s="15">
        <v>-0.33478885889053345</v>
      </c>
      <c r="CP46" s="15">
        <v>0.17201031744480133</v>
      </c>
      <c r="CQ46" s="15">
        <v>11</v>
      </c>
      <c r="CR46" s="15">
        <v>42.788459777832031</v>
      </c>
      <c r="CS46" s="15">
        <v>29.665071487426758</v>
      </c>
      <c r="CT46" s="16">
        <v>50.717704772949219</v>
      </c>
    </row>
    <row r="47" spans="1:98" x14ac:dyDescent="0.25">
      <c r="A47" t="s">
        <v>99</v>
      </c>
      <c r="B47" t="s">
        <v>100</v>
      </c>
      <c r="C47" s="15">
        <v>-1.6729704141616821</v>
      </c>
      <c r="D47" s="15">
        <v>0.42380055785179138</v>
      </c>
      <c r="E47" s="15">
        <v>2</v>
      </c>
      <c r="F47" s="15">
        <v>4.4117646217346191</v>
      </c>
      <c r="G47" s="15">
        <v>0.97560977935791016</v>
      </c>
      <c r="H47" s="16">
        <v>19.024391174316406</v>
      </c>
      <c r="I47" s="15">
        <v>-1.5948187112808228</v>
      </c>
      <c r="J47" s="15">
        <v>0.30474081635475159</v>
      </c>
      <c r="K47" s="15">
        <v>4</v>
      </c>
      <c r="L47" s="15">
        <v>6.8627452850341797</v>
      </c>
      <c r="M47" s="15">
        <v>3.4146342277526855</v>
      </c>
      <c r="N47" s="16">
        <v>14.146341323852539</v>
      </c>
      <c r="O47" s="15">
        <v>-1.2222944498062134</v>
      </c>
      <c r="P47" s="15">
        <v>0.29890382289886475</v>
      </c>
      <c r="Q47" s="15">
        <v>3</v>
      </c>
      <c r="R47" s="15">
        <v>12.254901885986328</v>
      </c>
      <c r="S47" s="15">
        <v>6.8292684555053711</v>
      </c>
      <c r="T47" s="16">
        <v>21.463415145874023</v>
      </c>
      <c r="U47" s="15">
        <v>-1.3170713186264038</v>
      </c>
      <c r="V47" s="15">
        <v>0.26188352704048157</v>
      </c>
      <c r="W47" s="15">
        <v>4</v>
      </c>
      <c r="X47" s="15">
        <v>8.8235292434692383</v>
      </c>
      <c r="Y47" s="15">
        <v>3.9024391174316406</v>
      </c>
      <c r="Z47" s="16">
        <v>19.512195587158203</v>
      </c>
      <c r="AA47" s="15">
        <v>-1.2207396030426025</v>
      </c>
      <c r="AB47" s="15">
        <v>0.21926446259021759</v>
      </c>
      <c r="AC47" s="15">
        <v>4</v>
      </c>
      <c r="AD47" s="15">
        <v>11.764705657958984</v>
      </c>
      <c r="AE47" s="15">
        <v>3.9024391174316406</v>
      </c>
      <c r="AF47" s="16">
        <v>19.024391174316406</v>
      </c>
      <c r="AG47" s="15">
        <v>-1.1970703601837158</v>
      </c>
      <c r="AH47" s="15">
        <v>0.20975346863269806</v>
      </c>
      <c r="AI47" s="15">
        <v>5</v>
      </c>
      <c r="AJ47" s="15">
        <v>10.784314155578613</v>
      </c>
      <c r="AK47" s="15">
        <v>5.3658537864685059</v>
      </c>
      <c r="AL47" s="16">
        <v>18.536584854125977</v>
      </c>
      <c r="AM47" s="15">
        <v>-1.3583722114562988</v>
      </c>
      <c r="AN47" s="15">
        <v>0.19102467596530914</v>
      </c>
      <c r="AO47" s="15">
        <v>6</v>
      </c>
      <c r="AP47" s="15">
        <v>7.843137264251709</v>
      </c>
      <c r="AQ47" s="15">
        <v>2.9268293380737305</v>
      </c>
      <c r="AR47" s="16">
        <v>16.097560882568359</v>
      </c>
      <c r="AS47" s="15">
        <v>-1.2081558704376221</v>
      </c>
      <c r="AT47" s="15">
        <v>0.18272176384925842</v>
      </c>
      <c r="AU47" s="15">
        <v>8</v>
      </c>
      <c r="AV47" s="15">
        <v>9.8039216995239258</v>
      </c>
      <c r="AW47" s="15">
        <v>4.3902440071105957</v>
      </c>
      <c r="AX47" s="16">
        <v>19.024391174316406</v>
      </c>
      <c r="AY47" s="15">
        <v>-1.2396348714828491</v>
      </c>
      <c r="AZ47" s="15">
        <v>0.18078938126564026</v>
      </c>
      <c r="BA47" s="15">
        <v>8</v>
      </c>
      <c r="BB47" s="15">
        <v>9.7087383270263672</v>
      </c>
      <c r="BC47" s="15">
        <v>4.8309178352355957</v>
      </c>
      <c r="BD47" s="16">
        <v>17.391304016113281</v>
      </c>
      <c r="BE47" s="15">
        <v>-1.227463960647583</v>
      </c>
      <c r="BF47" s="15">
        <v>0.17647452652454376</v>
      </c>
      <c r="BG47" s="15">
        <v>8</v>
      </c>
      <c r="BH47" s="15">
        <v>9.2233009338378906</v>
      </c>
      <c r="BI47" s="15">
        <v>3.864734411239624</v>
      </c>
      <c r="BJ47" s="16">
        <v>16.908212661743164</v>
      </c>
      <c r="BK47" s="15">
        <v>-1.1480034589767456</v>
      </c>
      <c r="BL47" s="15">
        <v>0.17431719601154327</v>
      </c>
      <c r="BM47" s="15">
        <v>8</v>
      </c>
      <c r="BN47" s="15">
        <v>11.00478458404541</v>
      </c>
      <c r="BO47" s="15">
        <v>6.1904764175415039</v>
      </c>
      <c r="BP47" s="16">
        <v>21.428571701049805</v>
      </c>
      <c r="BQ47" s="15">
        <v>-1.1045616865158081</v>
      </c>
      <c r="BR47" s="15">
        <v>0.17244447767734528</v>
      </c>
      <c r="BS47" s="15">
        <v>8</v>
      </c>
      <c r="BT47" s="15">
        <v>12.918660163879395</v>
      </c>
      <c r="BU47" s="15">
        <v>6.1904764175415039</v>
      </c>
      <c r="BV47" s="16">
        <v>22.857143402099609</v>
      </c>
      <c r="BW47" s="15">
        <v>-0.99990290403366089</v>
      </c>
      <c r="BX47" s="15">
        <v>0.17086094617843628</v>
      </c>
      <c r="BY47" s="15">
        <v>8</v>
      </c>
      <c r="BZ47" s="15">
        <v>17.061611175537109</v>
      </c>
      <c r="CA47" s="15">
        <v>8.4905662536621094</v>
      </c>
      <c r="CB47" s="16">
        <v>25.943395614624023</v>
      </c>
      <c r="CC47" s="15">
        <v>-0.95818936824798584</v>
      </c>
      <c r="CD47" s="15">
        <v>0.18454131484031677</v>
      </c>
      <c r="CE47" s="15">
        <v>9</v>
      </c>
      <c r="CF47" s="15">
        <v>20.095693588256836</v>
      </c>
      <c r="CG47" s="15">
        <v>10</v>
      </c>
      <c r="CH47" s="16">
        <v>27.619047164916992</v>
      </c>
      <c r="CI47" s="15">
        <v>-0.89198261499404907</v>
      </c>
      <c r="CJ47" s="15">
        <v>0.17969001829624176</v>
      </c>
      <c r="CK47" s="15">
        <v>9</v>
      </c>
      <c r="CL47" s="15">
        <v>21.531101226806641</v>
      </c>
      <c r="CM47" s="15">
        <v>11.428571701049805</v>
      </c>
      <c r="CN47" s="16">
        <v>29.523809432983398</v>
      </c>
      <c r="CO47" s="15">
        <v>-0.77307462692260742</v>
      </c>
      <c r="CP47" s="15">
        <v>0.18379424512386322</v>
      </c>
      <c r="CQ47" s="15">
        <v>9</v>
      </c>
      <c r="CR47" s="15">
        <v>24.519229888916016</v>
      </c>
      <c r="CS47" s="15">
        <v>13.397129058837891</v>
      </c>
      <c r="CT47" s="16">
        <v>33.971290588378906</v>
      </c>
    </row>
    <row r="48" spans="1:98" x14ac:dyDescent="0.25">
      <c r="A48" t="s">
        <v>101</v>
      </c>
      <c r="B48" t="s">
        <v>102</v>
      </c>
      <c r="C48" s="15">
        <v>-5.0909366458654404E-2</v>
      </c>
      <c r="D48" s="15">
        <v>0.33326172828674316</v>
      </c>
      <c r="E48" s="15">
        <v>3</v>
      </c>
      <c r="F48" s="15">
        <v>50</v>
      </c>
      <c r="G48" s="15">
        <v>25.853658676147461</v>
      </c>
      <c r="H48" s="16">
        <v>66.341461181640625</v>
      </c>
      <c r="I48" s="15">
        <v>-0.17969003319740295</v>
      </c>
      <c r="J48" s="15">
        <v>0.30694207549095154</v>
      </c>
      <c r="K48" s="15">
        <v>4</v>
      </c>
      <c r="L48" s="15">
        <v>44.607841491699219</v>
      </c>
      <c r="M48" s="15">
        <v>23.902439117431641</v>
      </c>
      <c r="N48" s="16">
        <v>61.951217651367188</v>
      </c>
      <c r="O48" s="15">
        <v>-0.15134043991565704</v>
      </c>
      <c r="P48" s="15">
        <v>0.27423083782196045</v>
      </c>
      <c r="Q48" s="15">
        <v>5</v>
      </c>
      <c r="R48" s="15">
        <v>43.137256622314453</v>
      </c>
      <c r="S48" s="15">
        <v>26.341463088989258</v>
      </c>
      <c r="T48" s="16">
        <v>62.43902587890625</v>
      </c>
      <c r="U48" s="15">
        <v>-0.3080582320690155</v>
      </c>
      <c r="V48" s="15">
        <v>0.23487855494022369</v>
      </c>
      <c r="W48" s="15">
        <v>6</v>
      </c>
      <c r="X48" s="15">
        <v>41.666667938232422</v>
      </c>
      <c r="Y48" s="15">
        <v>25.365854263305664</v>
      </c>
      <c r="Z48" s="16">
        <v>56.585365295410156</v>
      </c>
      <c r="AA48" s="15">
        <v>-0.46023538708686829</v>
      </c>
      <c r="AB48" s="15">
        <v>0.19277401268482208</v>
      </c>
      <c r="AC48" s="15">
        <v>6</v>
      </c>
      <c r="AD48" s="15">
        <v>36.764705657958984</v>
      </c>
      <c r="AE48" s="15">
        <v>20.975608825683594</v>
      </c>
      <c r="AF48" s="16">
        <v>49.268291473388672</v>
      </c>
      <c r="AG48" s="15">
        <v>-0.50293123722076416</v>
      </c>
      <c r="AH48" s="15">
        <v>0.19594840705394745</v>
      </c>
      <c r="AI48" s="15">
        <v>7</v>
      </c>
      <c r="AJ48" s="15">
        <v>32.352939605712891</v>
      </c>
      <c r="AK48" s="15">
        <v>20.487804412841797</v>
      </c>
      <c r="AL48" s="16">
        <v>48.292682647705078</v>
      </c>
      <c r="AM48" s="15">
        <v>-0.48646312952041626</v>
      </c>
      <c r="AN48" s="15">
        <v>0.1807442307472229</v>
      </c>
      <c r="AO48" s="15">
        <v>8</v>
      </c>
      <c r="AP48" s="15">
        <v>35.294116973876953</v>
      </c>
      <c r="AQ48" s="15">
        <v>22.926828384399414</v>
      </c>
      <c r="AR48" s="16">
        <v>48.780487060546875</v>
      </c>
      <c r="AS48" s="15">
        <v>-0.58636558055877686</v>
      </c>
      <c r="AT48" s="15">
        <v>0.18936607241630554</v>
      </c>
      <c r="AU48" s="15">
        <v>9</v>
      </c>
      <c r="AV48" s="15">
        <v>29.411764144897461</v>
      </c>
      <c r="AW48" s="15">
        <v>19.024391174316406</v>
      </c>
      <c r="AX48" s="16">
        <v>44.878047943115234</v>
      </c>
      <c r="AY48" s="15">
        <v>-0.4676799476146698</v>
      </c>
      <c r="AZ48" s="15">
        <v>0.18904969096183777</v>
      </c>
      <c r="BA48" s="15">
        <v>9</v>
      </c>
      <c r="BB48" s="15">
        <v>33.495143890380859</v>
      </c>
      <c r="BC48" s="15">
        <v>22.222221374511719</v>
      </c>
      <c r="BD48" s="16">
        <v>50.724636077880859</v>
      </c>
      <c r="BE48" s="15">
        <v>-0.44484564661979675</v>
      </c>
      <c r="BF48" s="15">
        <v>0.17648215591907501</v>
      </c>
      <c r="BG48" s="15">
        <v>9</v>
      </c>
      <c r="BH48" s="15">
        <v>37.378639221191406</v>
      </c>
      <c r="BI48" s="15">
        <v>23.188405990600586</v>
      </c>
      <c r="BJ48" s="16">
        <v>51.207729339599609</v>
      </c>
      <c r="BK48" s="15">
        <v>-0.47362348437309265</v>
      </c>
      <c r="BL48" s="15">
        <v>0.17014072835445404</v>
      </c>
      <c r="BM48" s="15">
        <v>9</v>
      </c>
      <c r="BN48" s="15">
        <v>34.928230285644531</v>
      </c>
      <c r="BO48" s="15">
        <v>24.761905670166016</v>
      </c>
      <c r="BP48" s="16">
        <v>46.190475463867188</v>
      </c>
      <c r="BQ48" s="15">
        <v>-0.46191024780273438</v>
      </c>
      <c r="BR48" s="15">
        <v>0.16767765581607819</v>
      </c>
      <c r="BS48" s="15">
        <v>9</v>
      </c>
      <c r="BT48" s="15">
        <v>35.885166168212891</v>
      </c>
      <c r="BU48" s="15">
        <v>25.238094329833984</v>
      </c>
      <c r="BV48" s="16">
        <v>46.190475463867188</v>
      </c>
      <c r="BW48" s="15">
        <v>-0.5706058144569397</v>
      </c>
      <c r="BX48" s="15">
        <v>0.15940672159194946</v>
      </c>
      <c r="BY48" s="15">
        <v>10</v>
      </c>
      <c r="BZ48" s="15">
        <v>31.753555297851563</v>
      </c>
      <c r="CA48" s="15">
        <v>22.169811248779297</v>
      </c>
      <c r="CB48" s="16">
        <v>42.452831268310547</v>
      </c>
      <c r="CC48" s="15">
        <v>-0.34976214170455933</v>
      </c>
      <c r="CD48" s="15">
        <v>0.17277559638023376</v>
      </c>
      <c r="CE48" s="15">
        <v>10</v>
      </c>
      <c r="CF48" s="15">
        <v>39.234451293945313</v>
      </c>
      <c r="CG48" s="15">
        <v>28.095237731933594</v>
      </c>
      <c r="CH48" s="16">
        <v>50.952381134033203</v>
      </c>
      <c r="CI48" s="15">
        <v>-0.3518727719783783</v>
      </c>
      <c r="CJ48" s="15">
        <v>0.17372561991214752</v>
      </c>
      <c r="CK48" s="15">
        <v>10</v>
      </c>
      <c r="CL48" s="15">
        <v>39.234451293945313</v>
      </c>
      <c r="CM48" s="15">
        <v>29.047618865966797</v>
      </c>
      <c r="CN48" s="16">
        <v>51.904762268066406</v>
      </c>
      <c r="CO48" s="15">
        <v>-0.40311291813850403</v>
      </c>
      <c r="CP48" s="15">
        <v>0.18879687786102295</v>
      </c>
      <c r="CQ48" s="15">
        <v>10</v>
      </c>
      <c r="CR48" s="15">
        <v>37.019229888916016</v>
      </c>
      <c r="CS48" s="15">
        <v>26.794258117675781</v>
      </c>
      <c r="CT48" s="16">
        <v>49.282295227050781</v>
      </c>
    </row>
    <row r="49" spans="1:98" x14ac:dyDescent="0.25">
      <c r="A49" t="s">
        <v>103</v>
      </c>
      <c r="B49" t="s">
        <v>104</v>
      </c>
      <c r="C49" s="15">
        <v>-1.1314486265182495</v>
      </c>
      <c r="D49" s="15">
        <v>0.32219392061233521</v>
      </c>
      <c r="E49" s="15">
        <v>4</v>
      </c>
      <c r="F49" s="15">
        <v>14.70588207244873</v>
      </c>
      <c r="G49" s="15">
        <v>4.8780488967895508</v>
      </c>
      <c r="H49" s="16">
        <v>25.853658676147461</v>
      </c>
      <c r="I49" s="15">
        <v>-0.63709151744842529</v>
      </c>
      <c r="J49" s="15">
        <v>0.26577866077423096</v>
      </c>
      <c r="K49" s="15">
        <v>6</v>
      </c>
      <c r="L49" s="15">
        <v>24.509803771972656</v>
      </c>
      <c r="M49" s="15">
        <v>14.146341323852539</v>
      </c>
      <c r="N49" s="16">
        <v>41.951217651367188</v>
      </c>
      <c r="O49" s="15">
        <v>-0.59493577480316162</v>
      </c>
      <c r="P49" s="15">
        <v>0.24380719661712646</v>
      </c>
      <c r="Q49" s="15">
        <v>6</v>
      </c>
      <c r="R49" s="15">
        <v>26.470588684082031</v>
      </c>
      <c r="S49" s="15">
        <v>14.146341323852539</v>
      </c>
      <c r="T49" s="16">
        <v>40.975608825683594</v>
      </c>
      <c r="U49" s="15">
        <v>-0.88629496097564697</v>
      </c>
      <c r="V49" s="15">
        <v>0.20976169407367706</v>
      </c>
      <c r="W49" s="15">
        <v>7</v>
      </c>
      <c r="X49" s="15">
        <v>19.607843399047852</v>
      </c>
      <c r="Y49" s="15">
        <v>11.707317352294922</v>
      </c>
      <c r="Z49" s="16">
        <v>32.682926177978516</v>
      </c>
      <c r="AA49" s="15">
        <v>-0.83102971315383911</v>
      </c>
      <c r="AB49" s="15">
        <v>0.17831218242645264</v>
      </c>
      <c r="AC49" s="15">
        <v>8</v>
      </c>
      <c r="AD49" s="15">
        <v>19.607843399047852</v>
      </c>
      <c r="AE49" s="15">
        <v>14.146341323852539</v>
      </c>
      <c r="AF49" s="16">
        <v>31.219512939453125</v>
      </c>
      <c r="AG49" s="15">
        <v>-0.67992943525314331</v>
      </c>
      <c r="AH49" s="15">
        <v>0.17712594568729401</v>
      </c>
      <c r="AI49" s="15">
        <v>8</v>
      </c>
      <c r="AJ49" s="15">
        <v>24.019607543945313</v>
      </c>
      <c r="AK49" s="15">
        <v>16.097560882568359</v>
      </c>
      <c r="AL49" s="16">
        <v>40</v>
      </c>
      <c r="AM49" s="15">
        <v>-0.86134546995162964</v>
      </c>
      <c r="AN49" s="15">
        <v>0.16515251994132996</v>
      </c>
      <c r="AO49" s="15">
        <v>9</v>
      </c>
      <c r="AP49" s="15">
        <v>20.588235855102539</v>
      </c>
      <c r="AQ49" s="15">
        <v>12.195121765136719</v>
      </c>
      <c r="AR49" s="16">
        <v>26.829267501831055</v>
      </c>
      <c r="AS49" s="15">
        <v>-0.83398640155792236</v>
      </c>
      <c r="AT49" s="15">
        <v>0.17098279297351837</v>
      </c>
      <c r="AU49" s="15">
        <v>10</v>
      </c>
      <c r="AV49" s="15">
        <v>21.078432083129883</v>
      </c>
      <c r="AW49" s="15">
        <v>14.146341323852539</v>
      </c>
      <c r="AX49" s="16">
        <v>30.731706619262695</v>
      </c>
      <c r="AY49" s="15">
        <v>-0.83222782611846924</v>
      </c>
      <c r="AZ49" s="15">
        <v>0.16982351243495941</v>
      </c>
      <c r="BA49" s="15">
        <v>10</v>
      </c>
      <c r="BB49" s="15">
        <v>21.359222412109375</v>
      </c>
      <c r="BC49" s="15">
        <v>14.975845336914063</v>
      </c>
      <c r="BD49" s="16">
        <v>30.434782028198242</v>
      </c>
      <c r="BE49" s="15">
        <v>-0.80779433250427246</v>
      </c>
      <c r="BF49" s="15">
        <v>0.16806212067604065</v>
      </c>
      <c r="BG49" s="15">
        <v>10</v>
      </c>
      <c r="BH49" s="15">
        <v>20.873786926269531</v>
      </c>
      <c r="BI49" s="15">
        <v>15.458937644958496</v>
      </c>
      <c r="BJ49" s="16">
        <v>32.367149353027344</v>
      </c>
      <c r="BK49" s="15">
        <v>-0.73987400531768799</v>
      </c>
      <c r="BL49" s="15">
        <v>0.16172818839550018</v>
      </c>
      <c r="BM49" s="15">
        <v>10</v>
      </c>
      <c r="BN49" s="15">
        <v>24.880382537841797</v>
      </c>
      <c r="BO49" s="15">
        <v>17.142856597900391</v>
      </c>
      <c r="BP49" s="16">
        <v>34.761905670166016</v>
      </c>
      <c r="BQ49" s="15">
        <v>-0.72579008340835571</v>
      </c>
      <c r="BR49" s="15">
        <v>0.16149912774562836</v>
      </c>
      <c r="BS49" s="15">
        <v>10</v>
      </c>
      <c r="BT49" s="15">
        <v>25.358852386474609</v>
      </c>
      <c r="BU49" s="15">
        <v>18.095237731933594</v>
      </c>
      <c r="BV49" s="16">
        <v>36.190475463867188</v>
      </c>
      <c r="BW49" s="15">
        <v>-0.7898603081703186</v>
      </c>
      <c r="BX49" s="15">
        <v>0.15633754432201385</v>
      </c>
      <c r="BY49" s="15">
        <v>11</v>
      </c>
      <c r="BZ49" s="15">
        <v>23.222749710083008</v>
      </c>
      <c r="CA49" s="15">
        <v>14.622641563415527</v>
      </c>
      <c r="CB49" s="16">
        <v>33.018867492675781</v>
      </c>
      <c r="CC49" s="15">
        <v>-0.93336594104766846</v>
      </c>
      <c r="CD49" s="15">
        <v>0.17300575971603394</v>
      </c>
      <c r="CE49" s="15">
        <v>11</v>
      </c>
      <c r="CF49" s="15">
        <v>21.052631378173828</v>
      </c>
      <c r="CG49" s="15">
        <v>10.952381134033203</v>
      </c>
      <c r="CH49" s="16">
        <v>27.619047164916992</v>
      </c>
      <c r="CI49" s="15">
        <v>-0.94853430986404419</v>
      </c>
      <c r="CJ49" s="15">
        <v>0.16846689581871033</v>
      </c>
      <c r="CK49" s="15">
        <v>11</v>
      </c>
      <c r="CL49" s="15">
        <v>18.660287857055664</v>
      </c>
      <c r="CM49" s="15">
        <v>10.476190567016602</v>
      </c>
      <c r="CN49" s="16">
        <v>26.666666030883789</v>
      </c>
      <c r="CO49" s="15">
        <v>-0.93956482410430908</v>
      </c>
      <c r="CP49" s="15">
        <v>0.17201031744480133</v>
      </c>
      <c r="CQ49" s="15">
        <v>11</v>
      </c>
      <c r="CR49" s="15">
        <v>18.75</v>
      </c>
      <c r="CS49" s="15">
        <v>9.5693778991699219</v>
      </c>
      <c r="CT49" s="16">
        <v>28.708133697509766</v>
      </c>
    </row>
    <row r="50" spans="1:98" x14ac:dyDescent="0.25">
      <c r="A50" t="s">
        <v>105</v>
      </c>
      <c r="B50" t="s">
        <v>106</v>
      </c>
      <c r="C50" s="15">
        <v>1.4257775545120239</v>
      </c>
      <c r="D50" s="15">
        <v>0.27450397610664368</v>
      </c>
      <c r="E50" s="15">
        <v>6</v>
      </c>
      <c r="F50" s="15">
        <v>91.666664123535156</v>
      </c>
      <c r="G50" s="15">
        <v>79.512191772460938</v>
      </c>
      <c r="H50" s="16">
        <v>98.048782348632813</v>
      </c>
      <c r="I50" s="15">
        <v>1.5552337169647217</v>
      </c>
      <c r="J50" s="15">
        <v>0.26721286773681641</v>
      </c>
      <c r="K50" s="15">
        <v>6</v>
      </c>
      <c r="L50" s="15">
        <v>95.098037719726563</v>
      </c>
      <c r="M50" s="15">
        <v>85.365852355957031</v>
      </c>
      <c r="N50" s="16">
        <v>98.536582946777344</v>
      </c>
      <c r="O50" s="15">
        <v>1.4897309541702271</v>
      </c>
      <c r="P50" s="15">
        <v>0.23308151960372925</v>
      </c>
      <c r="Q50" s="15">
        <v>6</v>
      </c>
      <c r="R50" s="15">
        <v>93.137252807617188</v>
      </c>
      <c r="S50" s="15">
        <v>83.414634704589844</v>
      </c>
      <c r="T50" s="16">
        <v>98.536582946777344</v>
      </c>
      <c r="U50" s="15">
        <v>1.5616499185562134</v>
      </c>
      <c r="V50" s="15">
        <v>0.22735241055488586</v>
      </c>
      <c r="W50" s="15">
        <v>6</v>
      </c>
      <c r="X50" s="15">
        <v>93.137252807617188</v>
      </c>
      <c r="Y50" s="15">
        <v>84.8780517578125</v>
      </c>
      <c r="Z50" s="16">
        <v>99.512191772460938</v>
      </c>
      <c r="AA50" s="15">
        <v>1.5333787202835083</v>
      </c>
      <c r="AB50" s="15">
        <v>0.19941680133342743</v>
      </c>
      <c r="AC50" s="15">
        <v>6</v>
      </c>
      <c r="AD50" s="15">
        <v>92.1568603515625</v>
      </c>
      <c r="AE50" s="15">
        <v>85.853660583496094</v>
      </c>
      <c r="AF50" s="16">
        <v>99.024391174316406</v>
      </c>
      <c r="AG50" s="15">
        <v>1.6407427787780762</v>
      </c>
      <c r="AH50" s="15">
        <v>0.21400657296180725</v>
      </c>
      <c r="AI50" s="15">
        <v>6</v>
      </c>
      <c r="AJ50" s="15">
        <v>94.117645263671875</v>
      </c>
      <c r="AK50" s="15">
        <v>86.829269409179688</v>
      </c>
      <c r="AL50" s="16">
        <v>100</v>
      </c>
      <c r="AM50" s="15">
        <v>1.5607718229293823</v>
      </c>
      <c r="AN50" s="15">
        <v>0.18772183358669281</v>
      </c>
      <c r="AO50" s="15">
        <v>6</v>
      </c>
      <c r="AP50" s="15">
        <v>93.627449035644531</v>
      </c>
      <c r="AQ50" s="15">
        <v>86.829269409179688</v>
      </c>
      <c r="AR50" s="16">
        <v>100</v>
      </c>
      <c r="AS50" s="15">
        <v>1.5547655820846558</v>
      </c>
      <c r="AT50" s="15">
        <v>0.20713053643703461</v>
      </c>
      <c r="AU50" s="15">
        <v>7</v>
      </c>
      <c r="AV50" s="15">
        <v>93.627449035644531</v>
      </c>
      <c r="AW50" s="15">
        <v>85.853660583496094</v>
      </c>
      <c r="AX50" s="16">
        <v>99.512191772460938</v>
      </c>
      <c r="AY50" s="15">
        <v>1.6035966873168945</v>
      </c>
      <c r="AZ50" s="15">
        <v>0.22038649022579193</v>
      </c>
      <c r="BA50" s="15">
        <v>7</v>
      </c>
      <c r="BB50" s="15">
        <v>94.174758911132813</v>
      </c>
      <c r="BC50" s="15">
        <v>86.473426818847656</v>
      </c>
      <c r="BD50" s="16">
        <v>99.51690673828125</v>
      </c>
      <c r="BE50" s="15">
        <v>1.6488837003707886</v>
      </c>
      <c r="BF50" s="15">
        <v>0.22854641079902649</v>
      </c>
      <c r="BG50" s="15">
        <v>7</v>
      </c>
      <c r="BH50" s="15">
        <v>95.631065368652344</v>
      </c>
      <c r="BI50" s="15">
        <v>86.956520080566406</v>
      </c>
      <c r="BJ50" s="16">
        <v>100</v>
      </c>
      <c r="BK50" s="15">
        <v>1.698622465133667</v>
      </c>
      <c r="BL50" s="15">
        <v>0.22402049601078033</v>
      </c>
      <c r="BM50" s="15">
        <v>7</v>
      </c>
      <c r="BN50" s="15">
        <v>96.650718688964844</v>
      </c>
      <c r="BO50" s="15">
        <v>87.619049072265625</v>
      </c>
      <c r="BP50" s="16">
        <v>100</v>
      </c>
      <c r="BQ50" s="15">
        <v>1.6908918619155884</v>
      </c>
      <c r="BR50" s="15">
        <v>0.23568980395793915</v>
      </c>
      <c r="BS50" s="15">
        <v>7</v>
      </c>
      <c r="BT50" s="15">
        <v>96.172248840332031</v>
      </c>
      <c r="BU50" s="15">
        <v>86.190475463867188</v>
      </c>
      <c r="BV50" s="16">
        <v>100</v>
      </c>
      <c r="BW50" s="15">
        <v>1.686821460723877</v>
      </c>
      <c r="BX50" s="15">
        <v>0.21813498437404633</v>
      </c>
      <c r="BY50" s="15">
        <v>8</v>
      </c>
      <c r="BZ50" s="15">
        <v>95.734596252441406</v>
      </c>
      <c r="CA50" s="15">
        <v>87.264152526855469</v>
      </c>
      <c r="CB50" s="16">
        <v>100</v>
      </c>
      <c r="CC50" s="15">
        <v>1.6930174827575684</v>
      </c>
      <c r="CD50" s="15">
        <v>0.2248246967792511</v>
      </c>
      <c r="CE50" s="15">
        <v>8</v>
      </c>
      <c r="CF50" s="15">
        <v>95.693778991699219</v>
      </c>
      <c r="CG50" s="15">
        <v>89.047622680664063</v>
      </c>
      <c r="CH50" s="16">
        <v>100</v>
      </c>
      <c r="CI50" s="15">
        <v>1.717877984046936</v>
      </c>
      <c r="CJ50" s="15">
        <v>0.22262275218963623</v>
      </c>
      <c r="CK50" s="15">
        <v>8</v>
      </c>
      <c r="CL50" s="15">
        <v>95.215309143066406</v>
      </c>
      <c r="CM50" s="15">
        <v>89.523811340332031</v>
      </c>
      <c r="CN50" s="16">
        <v>100</v>
      </c>
      <c r="CO50" s="15">
        <v>1.8309173583984375</v>
      </c>
      <c r="CP50" s="15">
        <v>0.22925907373428345</v>
      </c>
      <c r="CQ50" s="15">
        <v>8</v>
      </c>
      <c r="CR50" s="15">
        <v>97.596153259277344</v>
      </c>
      <c r="CS50" s="15">
        <v>90.430618286132813</v>
      </c>
      <c r="CT50" s="16">
        <v>99.521530151367188</v>
      </c>
    </row>
    <row r="51" spans="1:98" x14ac:dyDescent="0.25">
      <c r="A51" t="s">
        <v>107</v>
      </c>
      <c r="B51" t="s">
        <v>108</v>
      </c>
      <c r="C51" s="15">
        <v>-0.57992017269134521</v>
      </c>
      <c r="D51" s="15">
        <v>0.69587701559066772</v>
      </c>
      <c r="E51" s="15">
        <v>1</v>
      </c>
      <c r="F51" s="15">
        <v>25.980392456054688</v>
      </c>
      <c r="G51" s="15">
        <v>4.3902440071105957</v>
      </c>
      <c r="H51" s="16">
        <v>68.780487060546875</v>
      </c>
      <c r="I51" s="15">
        <v>-0.20616377890110016</v>
      </c>
      <c r="J51" s="15">
        <v>0.36806747317314148</v>
      </c>
      <c r="K51" s="15">
        <v>3</v>
      </c>
      <c r="L51" s="15">
        <v>41.666667938232422</v>
      </c>
      <c r="M51" s="15">
        <v>21.463415145874023</v>
      </c>
      <c r="N51" s="16">
        <v>65.365852355957031</v>
      </c>
      <c r="O51" s="15">
        <v>-4.7192248166538775E-4</v>
      </c>
      <c r="P51" s="15">
        <v>0.33644983172416687</v>
      </c>
      <c r="Q51" s="15">
        <v>3</v>
      </c>
      <c r="R51" s="15">
        <v>53.92156982421875</v>
      </c>
      <c r="S51" s="15">
        <v>28.780487060546875</v>
      </c>
      <c r="T51" s="16">
        <v>68.780487060546875</v>
      </c>
      <c r="U51" s="15">
        <v>-0.28734788298606873</v>
      </c>
      <c r="V51" s="15">
        <v>0.28216072916984558</v>
      </c>
      <c r="W51" s="15">
        <v>4</v>
      </c>
      <c r="X51" s="15">
        <v>42.156864166259766</v>
      </c>
      <c r="Y51" s="15">
        <v>21.95121955871582</v>
      </c>
      <c r="Z51" s="16">
        <v>59.024391174316406</v>
      </c>
      <c r="AA51" s="15">
        <v>-0.23227128386497498</v>
      </c>
      <c r="AB51" s="15">
        <v>0.24142451584339142</v>
      </c>
      <c r="AC51" s="15">
        <v>4</v>
      </c>
      <c r="AD51" s="15">
        <v>46.568626403808594</v>
      </c>
      <c r="AE51" s="15">
        <v>26.829267501831055</v>
      </c>
      <c r="AF51" s="16">
        <v>57.073169708251953</v>
      </c>
      <c r="AG51" s="15">
        <v>-0.33567863702774048</v>
      </c>
      <c r="AH51" s="15">
        <v>0.22528967261314392</v>
      </c>
      <c r="AI51" s="15">
        <v>5</v>
      </c>
      <c r="AJ51" s="15">
        <v>42.156864166259766</v>
      </c>
      <c r="AK51" s="15">
        <v>22.926828384399414</v>
      </c>
      <c r="AL51" s="16">
        <v>55.609756469726563</v>
      </c>
      <c r="AM51" s="15">
        <v>-0.31458106637001038</v>
      </c>
      <c r="AN51" s="15">
        <v>0.20697461068630219</v>
      </c>
      <c r="AO51" s="15">
        <v>5</v>
      </c>
      <c r="AP51" s="15">
        <v>45.098037719726563</v>
      </c>
      <c r="AQ51" s="15">
        <v>24.878047943115234</v>
      </c>
      <c r="AR51" s="16">
        <v>54.146343231201172</v>
      </c>
      <c r="AS51" s="15">
        <v>-0.21883769333362579</v>
      </c>
      <c r="AT51" s="15">
        <v>0.20807211101055145</v>
      </c>
      <c r="AU51" s="15">
        <v>6</v>
      </c>
      <c r="AV51" s="15">
        <v>46.568626403808594</v>
      </c>
      <c r="AW51" s="15">
        <v>30.731706619262695</v>
      </c>
      <c r="AX51" s="16">
        <v>55.609756469726563</v>
      </c>
      <c r="AY51" s="15">
        <v>-0.20078916847705841</v>
      </c>
      <c r="AZ51" s="15">
        <v>0.20643296837806702</v>
      </c>
      <c r="BA51" s="15">
        <v>6</v>
      </c>
      <c r="BB51" s="15">
        <v>48.058254241943359</v>
      </c>
      <c r="BC51" s="15">
        <v>30.917875289916992</v>
      </c>
      <c r="BD51" s="16">
        <v>57.004829406738281</v>
      </c>
      <c r="BE51" s="15">
        <v>-5.9465236961841583E-2</v>
      </c>
      <c r="BF51" s="15">
        <v>0.19858226180076599</v>
      </c>
      <c r="BG51" s="15">
        <v>6</v>
      </c>
      <c r="BH51" s="15">
        <v>52.912620544433594</v>
      </c>
      <c r="BI51" s="15">
        <v>40.09661865234375</v>
      </c>
      <c r="BJ51" s="16">
        <v>59.90338134765625</v>
      </c>
      <c r="BK51" s="15">
        <v>1.8476694822311401E-2</v>
      </c>
      <c r="BL51" s="15">
        <v>0.20095713436603546</v>
      </c>
      <c r="BM51" s="15">
        <v>6</v>
      </c>
      <c r="BN51" s="15">
        <v>53.588516235351563</v>
      </c>
      <c r="BO51" s="15">
        <v>41.904762268066406</v>
      </c>
      <c r="BP51" s="16">
        <v>61.904762268066406</v>
      </c>
      <c r="BQ51" s="15">
        <v>-3.9390232414007187E-2</v>
      </c>
      <c r="BR51" s="15">
        <v>0.19513234496116638</v>
      </c>
      <c r="BS51" s="15">
        <v>7</v>
      </c>
      <c r="BT51" s="15">
        <v>52.153110504150391</v>
      </c>
      <c r="BU51" s="15">
        <v>40.476188659667969</v>
      </c>
      <c r="BV51" s="16">
        <v>59.047618865966797</v>
      </c>
      <c r="BW51" s="15">
        <v>7.317689061164856E-2</v>
      </c>
      <c r="BX51" s="15">
        <v>0.19457331299781799</v>
      </c>
      <c r="BY51" s="15">
        <v>7</v>
      </c>
      <c r="BZ51" s="15">
        <v>54.028434753417969</v>
      </c>
      <c r="CA51" s="15">
        <v>43.396224975585938</v>
      </c>
      <c r="CB51" s="16">
        <v>63.207546234130859</v>
      </c>
      <c r="CC51" s="15">
        <v>3.9887674152851105E-2</v>
      </c>
      <c r="CD51" s="15">
        <v>0.20811894536018372</v>
      </c>
      <c r="CE51" s="15">
        <v>7</v>
      </c>
      <c r="CF51" s="15">
        <v>53.588516235351563</v>
      </c>
      <c r="CG51" s="15">
        <v>42.380950927734375</v>
      </c>
      <c r="CH51" s="16">
        <v>63.333332061767578</v>
      </c>
      <c r="CI51" s="15">
        <v>-0.12195117026567459</v>
      </c>
      <c r="CJ51" s="15">
        <v>0.20160207152366638</v>
      </c>
      <c r="CK51" s="15">
        <v>7</v>
      </c>
      <c r="CL51" s="15">
        <v>48.325359344482422</v>
      </c>
      <c r="CM51" s="15">
        <v>34.761905670166016</v>
      </c>
      <c r="CN51" s="16">
        <v>57.619049072265625</v>
      </c>
      <c r="CO51" s="15">
        <v>-8.3261644467711449E-3</v>
      </c>
      <c r="CP51" s="15">
        <v>0.20321288704872131</v>
      </c>
      <c r="CQ51" s="15">
        <v>7</v>
      </c>
      <c r="CR51" s="15">
        <v>52.884616851806641</v>
      </c>
      <c r="CS51" s="15">
        <v>41.626792907714844</v>
      </c>
      <c r="CT51" s="16">
        <v>64.114830017089844</v>
      </c>
    </row>
    <row r="52" spans="1:98" x14ac:dyDescent="0.25">
      <c r="A52" t="s">
        <v>109</v>
      </c>
      <c r="B52" t="s">
        <v>110</v>
      </c>
      <c r="C52" s="15">
        <v>1.0018012523651123</v>
      </c>
      <c r="D52" s="15">
        <v>0.47963467240333557</v>
      </c>
      <c r="E52" s="15">
        <v>1</v>
      </c>
      <c r="F52" s="15">
        <v>82.352943420410156</v>
      </c>
      <c r="G52" s="15">
        <v>58.536586761474609</v>
      </c>
      <c r="H52" s="16">
        <v>97.56097412109375</v>
      </c>
      <c r="I52" s="15">
        <v>1.0143452882766724</v>
      </c>
      <c r="J52" s="15">
        <v>0.48752555251121521</v>
      </c>
      <c r="K52" s="15">
        <v>1</v>
      </c>
      <c r="L52" s="15">
        <v>83.333335876464844</v>
      </c>
      <c r="M52" s="15">
        <v>57.073169708251953</v>
      </c>
      <c r="N52" s="16">
        <v>97.56097412109375</v>
      </c>
      <c r="O52" s="15">
        <v>1.2328121662139893</v>
      </c>
      <c r="P52" s="15">
        <v>0.44753441214561462</v>
      </c>
      <c r="Q52" s="15">
        <v>1</v>
      </c>
      <c r="R52" s="15">
        <v>88.725486755371094</v>
      </c>
      <c r="S52" s="15">
        <v>67.317070007324219</v>
      </c>
      <c r="T52" s="16">
        <v>99.024391174316406</v>
      </c>
      <c r="U52" s="15">
        <v>1.4161067008972168</v>
      </c>
      <c r="V52" s="15">
        <v>0.38088443875312805</v>
      </c>
      <c r="W52" s="15">
        <v>1</v>
      </c>
      <c r="X52" s="15">
        <v>90.686271667480469</v>
      </c>
      <c r="Y52" s="15">
        <v>74.634147644042969</v>
      </c>
      <c r="Z52" s="16">
        <v>100</v>
      </c>
      <c r="AA52" s="15">
        <v>1.3888535499572754</v>
      </c>
      <c r="AB52" s="15">
        <v>0.29383286833763123</v>
      </c>
      <c r="AC52" s="15">
        <v>1</v>
      </c>
      <c r="AD52" s="15">
        <v>90.686271667480469</v>
      </c>
      <c r="AE52" s="15">
        <v>77.073173522949219</v>
      </c>
      <c r="AF52" s="16">
        <v>99.512191772460938</v>
      </c>
      <c r="AG52" s="15">
        <v>1.4233057498931885</v>
      </c>
      <c r="AH52" s="15">
        <v>0.32829195261001587</v>
      </c>
      <c r="AI52" s="15">
        <v>1</v>
      </c>
      <c r="AJ52" s="15">
        <v>90.196075439453125</v>
      </c>
      <c r="AK52" s="15">
        <v>78.536582946777344</v>
      </c>
      <c r="AL52" s="16">
        <v>99.512191772460938</v>
      </c>
      <c r="AM52" s="15">
        <v>1.3464620113372803</v>
      </c>
      <c r="AN52" s="15">
        <v>0.25437349081039429</v>
      </c>
      <c r="AO52" s="15">
        <v>1</v>
      </c>
      <c r="AP52" s="15">
        <v>90.196075439453125</v>
      </c>
      <c r="AQ52" s="15">
        <v>76.585365295410156</v>
      </c>
      <c r="AR52" s="16">
        <v>99.024391174316406</v>
      </c>
      <c r="AS52" s="15">
        <v>1.34134840965271</v>
      </c>
      <c r="AT52" s="15">
        <v>0.31638693809509277</v>
      </c>
      <c r="AU52" s="15">
        <v>1</v>
      </c>
      <c r="AV52" s="15">
        <v>91.176467895507813</v>
      </c>
      <c r="AW52" s="15">
        <v>73.170730590820313</v>
      </c>
      <c r="AX52" s="16">
        <v>99.512191772460938</v>
      </c>
      <c r="AY52" s="15">
        <v>1.3618693351745605</v>
      </c>
      <c r="AZ52" s="15">
        <v>0.37012797594070435</v>
      </c>
      <c r="BA52" s="15">
        <v>1</v>
      </c>
      <c r="BB52" s="15">
        <v>90.291259765625</v>
      </c>
      <c r="BC52" s="15">
        <v>71.980674743652344</v>
      </c>
      <c r="BD52" s="16">
        <v>99.51690673828125</v>
      </c>
      <c r="BE52" s="15">
        <v>1.1275486946105957</v>
      </c>
      <c r="BF52" s="15">
        <v>0.39410409331321716</v>
      </c>
      <c r="BG52" s="15">
        <v>1</v>
      </c>
      <c r="BH52" s="15">
        <v>83.980583190917969</v>
      </c>
      <c r="BI52" s="15">
        <v>64.251205444335938</v>
      </c>
      <c r="BJ52" s="16">
        <v>97.584541320800781</v>
      </c>
      <c r="BK52" s="15">
        <v>1.1443372964859009</v>
      </c>
      <c r="BL52" s="15">
        <v>0.34127426147460938</v>
      </c>
      <c r="BM52" s="15">
        <v>2</v>
      </c>
      <c r="BN52" s="15">
        <v>84.210525512695313</v>
      </c>
      <c r="BO52" s="15">
        <v>70.476188659667969</v>
      </c>
      <c r="BP52" s="16">
        <v>96.666664123535156</v>
      </c>
      <c r="BQ52" s="15">
        <v>1.1410415172576904</v>
      </c>
      <c r="BR52" s="15">
        <v>0.35959401726722717</v>
      </c>
      <c r="BS52" s="15">
        <v>2</v>
      </c>
      <c r="BT52" s="15">
        <v>83.253585815429688</v>
      </c>
      <c r="BU52" s="15">
        <v>69.523811340332031</v>
      </c>
      <c r="BV52" s="16">
        <v>96.666664123535156</v>
      </c>
      <c r="BW52" s="15">
        <v>1.1282596588134766</v>
      </c>
      <c r="BX52" s="15">
        <v>0.36396631598472595</v>
      </c>
      <c r="BY52" s="15">
        <v>2</v>
      </c>
      <c r="BZ52" s="15">
        <v>82.938385009765625</v>
      </c>
      <c r="CA52" s="15">
        <v>70.28302001953125</v>
      </c>
      <c r="CB52" s="16">
        <v>95.754714965820313</v>
      </c>
      <c r="CC52" s="15">
        <v>1.1006495952606201</v>
      </c>
      <c r="CD52" s="15">
        <v>0.34593603014945984</v>
      </c>
      <c r="CE52" s="15">
        <v>2</v>
      </c>
      <c r="CF52" s="15">
        <v>82.296653747558594</v>
      </c>
      <c r="CG52" s="15">
        <v>68.571426391601563</v>
      </c>
      <c r="CH52" s="16">
        <v>95.23809814453125</v>
      </c>
      <c r="CI52" s="15">
        <v>1.1111996173858643</v>
      </c>
      <c r="CJ52" s="15">
        <v>0.3366658091545105</v>
      </c>
      <c r="CK52" s="15">
        <v>2</v>
      </c>
      <c r="CL52" s="15">
        <v>83.7320556640625</v>
      </c>
      <c r="CM52" s="15">
        <v>68.571426391601563</v>
      </c>
      <c r="CN52" s="16">
        <v>94.76190185546875</v>
      </c>
      <c r="CO52" s="15">
        <v>0.8734060525894165</v>
      </c>
      <c r="CP52" s="15">
        <v>0.35368475317955017</v>
      </c>
      <c r="CQ52" s="15">
        <v>2</v>
      </c>
      <c r="CR52" s="15">
        <v>78.365386962890625</v>
      </c>
      <c r="CS52" s="15">
        <v>62.679424285888672</v>
      </c>
      <c r="CT52" s="16">
        <v>90.430618286132813</v>
      </c>
    </row>
    <row r="53" spans="1:98" x14ac:dyDescent="0.25">
      <c r="A53" t="s">
        <v>111</v>
      </c>
      <c r="B53" t="s">
        <v>112</v>
      </c>
      <c r="C53" s="15">
        <v>-0.92274409532546997</v>
      </c>
      <c r="D53" s="15">
        <v>0.47963467240333557</v>
      </c>
      <c r="E53" s="15">
        <v>1</v>
      </c>
      <c r="F53" s="15">
        <v>20.588235855102539</v>
      </c>
      <c r="G53" s="15">
        <v>4.3902440071105957</v>
      </c>
      <c r="H53" s="16">
        <v>47.804878234863281</v>
      </c>
      <c r="I53" s="15">
        <v>-0.88344651460647583</v>
      </c>
      <c r="J53" s="15">
        <v>0.32708185911178589</v>
      </c>
      <c r="K53" s="15">
        <v>3</v>
      </c>
      <c r="L53" s="15">
        <v>18.627450942993164</v>
      </c>
      <c r="M53" s="15">
        <v>7.3170733451843262</v>
      </c>
      <c r="N53" s="16">
        <v>35.121952056884766</v>
      </c>
      <c r="O53" s="15">
        <v>-0.90551656484603882</v>
      </c>
      <c r="P53" s="15">
        <v>0.29890382289886475</v>
      </c>
      <c r="Q53" s="15">
        <v>3</v>
      </c>
      <c r="R53" s="15">
        <v>17.156862258911133</v>
      </c>
      <c r="S53" s="15">
        <v>8.7804880142211914</v>
      </c>
      <c r="T53" s="16">
        <v>33.658535003662109</v>
      </c>
      <c r="U53" s="15">
        <v>-1.1267309188842773</v>
      </c>
      <c r="V53" s="15">
        <v>0.25004309415817261</v>
      </c>
      <c r="W53" s="15">
        <v>5</v>
      </c>
      <c r="X53" s="15">
        <v>13.725490570068359</v>
      </c>
      <c r="Y53" s="15">
        <v>5.8536586761474609</v>
      </c>
      <c r="Z53" s="16">
        <v>24.878047943115234</v>
      </c>
      <c r="AA53" s="15">
        <v>-1.1420897245407104</v>
      </c>
      <c r="AB53" s="15">
        <v>0.21288810670375824</v>
      </c>
      <c r="AC53" s="15">
        <v>5</v>
      </c>
      <c r="AD53" s="15">
        <v>13.725490570068359</v>
      </c>
      <c r="AE53" s="15">
        <v>5.3658537864685059</v>
      </c>
      <c r="AF53" s="16">
        <v>20.487804412841797</v>
      </c>
      <c r="AG53" s="15">
        <v>-1.1948221921920776</v>
      </c>
      <c r="AH53" s="15">
        <v>0.20284228026866913</v>
      </c>
      <c r="AI53" s="15">
        <v>6</v>
      </c>
      <c r="AJ53" s="15">
        <v>11.274509429931641</v>
      </c>
      <c r="AK53" s="15">
        <v>5.3658537864685059</v>
      </c>
      <c r="AL53" s="16">
        <v>18.536584854125977</v>
      </c>
      <c r="AM53" s="15">
        <v>-1.3291672468185425</v>
      </c>
      <c r="AN53" s="15">
        <v>0.19102467596530914</v>
      </c>
      <c r="AO53" s="15">
        <v>6</v>
      </c>
      <c r="AP53" s="15">
        <v>8.8235292434692383</v>
      </c>
      <c r="AQ53" s="15">
        <v>3.4146342277526855</v>
      </c>
      <c r="AR53" s="16">
        <v>17.073171615600586</v>
      </c>
      <c r="AS53" s="15">
        <v>-1.1913442611694336</v>
      </c>
      <c r="AT53" s="15">
        <v>0.20694133639335632</v>
      </c>
      <c r="AU53" s="15">
        <v>5</v>
      </c>
      <c r="AV53" s="15">
        <v>11.764705657958984</v>
      </c>
      <c r="AW53" s="15">
        <v>4.3902440071105957</v>
      </c>
      <c r="AX53" s="16">
        <v>20.487804412841797</v>
      </c>
      <c r="AY53" s="15">
        <v>-1.2153729200363159</v>
      </c>
      <c r="AZ53" s="15">
        <v>0.20288890600204468</v>
      </c>
      <c r="BA53" s="15">
        <v>5</v>
      </c>
      <c r="BB53" s="15">
        <v>10.679611206054688</v>
      </c>
      <c r="BC53" s="15">
        <v>4.8309178352355957</v>
      </c>
      <c r="BD53" s="16">
        <v>19.323671340942383</v>
      </c>
      <c r="BE53" s="15">
        <v>-1.2166976928710938</v>
      </c>
      <c r="BF53" s="15">
        <v>0.20243248343467712</v>
      </c>
      <c r="BG53" s="15">
        <v>5</v>
      </c>
      <c r="BH53" s="15">
        <v>9.7087383270263672</v>
      </c>
      <c r="BI53" s="15">
        <v>3.864734411239624</v>
      </c>
      <c r="BJ53" s="16">
        <v>18.357488632202148</v>
      </c>
      <c r="BK53" s="15">
        <v>-1.2534621953964233</v>
      </c>
      <c r="BL53" s="15">
        <v>0.17182669043540955</v>
      </c>
      <c r="BM53" s="15">
        <v>8</v>
      </c>
      <c r="BN53" s="15">
        <v>7.6555023193359375</v>
      </c>
      <c r="BO53" s="15">
        <v>5.2380952835083008</v>
      </c>
      <c r="BP53" s="16">
        <v>17.619047164916992</v>
      </c>
      <c r="BQ53" s="15">
        <v>-1.1516984701156616</v>
      </c>
      <c r="BR53" s="15">
        <v>0.16869737207889557</v>
      </c>
      <c r="BS53" s="15">
        <v>8</v>
      </c>
      <c r="BT53" s="15">
        <v>11.961722373962402</v>
      </c>
      <c r="BU53" s="15">
        <v>5.7142858505249023</v>
      </c>
      <c r="BV53" s="16">
        <v>21.428571701049805</v>
      </c>
      <c r="BW53" s="15">
        <v>-1.1786447763442993</v>
      </c>
      <c r="BX53" s="15">
        <v>0.16692391037940979</v>
      </c>
      <c r="BY53" s="15">
        <v>8</v>
      </c>
      <c r="BZ53" s="15">
        <v>10.426540374755859</v>
      </c>
      <c r="CA53" s="15">
        <v>6.6037735939025879</v>
      </c>
      <c r="CB53" s="16">
        <v>21.698112487792969</v>
      </c>
      <c r="CC53" s="15">
        <v>-1.0887100696563721</v>
      </c>
      <c r="CD53" s="15">
        <v>0.18745237588882446</v>
      </c>
      <c r="CE53" s="15">
        <v>8</v>
      </c>
      <c r="CF53" s="15">
        <v>12.918660163879395</v>
      </c>
      <c r="CG53" s="15">
        <v>8.0952377319335938</v>
      </c>
      <c r="CH53" s="16">
        <v>23.809524536132813</v>
      </c>
      <c r="CI53" s="15">
        <v>-1.1838372945785522</v>
      </c>
      <c r="CJ53" s="15">
        <v>0.18199315667152405</v>
      </c>
      <c r="CK53" s="15">
        <v>8</v>
      </c>
      <c r="CL53" s="15">
        <v>11.483253479003906</v>
      </c>
      <c r="CM53" s="15">
        <v>6.1904764175415039</v>
      </c>
      <c r="CN53" s="16">
        <v>21.904762268066406</v>
      </c>
      <c r="CO53" s="15">
        <v>-1.4123469591140747</v>
      </c>
      <c r="CP53" s="15">
        <v>0.18583470582962036</v>
      </c>
      <c r="CQ53" s="15">
        <v>8</v>
      </c>
      <c r="CR53" s="15">
        <v>5.769230842590332</v>
      </c>
      <c r="CS53" s="15">
        <v>3.8277511596679688</v>
      </c>
      <c r="CT53" s="16">
        <v>12.440191268920898</v>
      </c>
    </row>
    <row r="54" spans="1:98" x14ac:dyDescent="0.25">
      <c r="A54" t="s">
        <v>113</v>
      </c>
      <c r="B54" t="s">
        <v>114</v>
      </c>
      <c r="C54" s="15">
        <v>-1.2973319292068481</v>
      </c>
      <c r="D54" s="15">
        <v>0.42380055785179138</v>
      </c>
      <c r="E54" s="15">
        <v>2</v>
      </c>
      <c r="F54" s="15">
        <v>9.313725471496582</v>
      </c>
      <c r="G54" s="15">
        <v>1.9512195587158203</v>
      </c>
      <c r="H54" s="16">
        <v>25.853658676147461</v>
      </c>
      <c r="I54" s="15">
        <v>-0.9349249005317688</v>
      </c>
      <c r="J54" s="15">
        <v>0.30474081635475159</v>
      </c>
      <c r="K54" s="15">
        <v>4</v>
      </c>
      <c r="L54" s="15">
        <v>16.666666030883789</v>
      </c>
      <c r="M54" s="15">
        <v>7.3170733451843262</v>
      </c>
      <c r="N54" s="16">
        <v>32.195121765136719</v>
      </c>
      <c r="O54" s="15">
        <v>-0.77547150850296021</v>
      </c>
      <c r="P54" s="15">
        <v>0.27746802568435669</v>
      </c>
      <c r="Q54" s="15">
        <v>4</v>
      </c>
      <c r="R54" s="15">
        <v>20.098039627075195</v>
      </c>
      <c r="S54" s="15">
        <v>12.195121765136719</v>
      </c>
      <c r="T54" s="16">
        <v>36.585365295410156</v>
      </c>
      <c r="U54" s="15">
        <v>-0.92452186346054077</v>
      </c>
      <c r="V54" s="15">
        <v>0.25004309415817261</v>
      </c>
      <c r="W54" s="15">
        <v>5</v>
      </c>
      <c r="X54" s="15">
        <v>19.117647171020508</v>
      </c>
      <c r="Y54" s="15">
        <v>7.8048782348632813</v>
      </c>
      <c r="Z54" s="16">
        <v>34.146343231201172</v>
      </c>
      <c r="AA54" s="15">
        <v>-0.90534651279449463</v>
      </c>
      <c r="AB54" s="15">
        <v>0.20540165901184082</v>
      </c>
      <c r="AC54" s="15">
        <v>6</v>
      </c>
      <c r="AD54" s="15">
        <v>18.13725471496582</v>
      </c>
      <c r="AE54" s="15">
        <v>10.243902206420898</v>
      </c>
      <c r="AF54" s="16">
        <v>28.780487060546875</v>
      </c>
      <c r="AG54" s="15">
        <v>-0.83152568340301514</v>
      </c>
      <c r="AH54" s="15">
        <v>0.19731713831424713</v>
      </c>
      <c r="AI54" s="15">
        <v>7</v>
      </c>
      <c r="AJ54" s="15">
        <v>20.098039627075195</v>
      </c>
      <c r="AK54" s="15">
        <v>12.195121765136719</v>
      </c>
      <c r="AL54" s="16">
        <v>32.195121765136719</v>
      </c>
      <c r="AM54" s="15">
        <v>-1.1730505228042603</v>
      </c>
      <c r="AN54" s="15">
        <v>0.18318003416061401</v>
      </c>
      <c r="AO54" s="15">
        <v>7</v>
      </c>
      <c r="AP54" s="15">
        <v>11.764705657958984</v>
      </c>
      <c r="AQ54" s="15">
        <v>6.341463565826416</v>
      </c>
      <c r="AR54" s="16">
        <v>20.487804412841797</v>
      </c>
      <c r="AS54" s="15">
        <v>-1.080669641494751</v>
      </c>
      <c r="AT54" s="15">
        <v>0.17804937064647675</v>
      </c>
      <c r="AU54" s="15">
        <v>9</v>
      </c>
      <c r="AV54" s="15">
        <v>15.196078300476074</v>
      </c>
      <c r="AW54" s="15">
        <v>7.8048782348632813</v>
      </c>
      <c r="AX54" s="16">
        <v>21.95121955871582</v>
      </c>
      <c r="AY54" s="15">
        <v>-1.1242797374725342</v>
      </c>
      <c r="AZ54" s="15">
        <v>0.1767238974571228</v>
      </c>
      <c r="BA54" s="15">
        <v>9</v>
      </c>
      <c r="BB54" s="15">
        <v>13.106796264648438</v>
      </c>
      <c r="BC54" s="15">
        <v>6.2801933288574219</v>
      </c>
      <c r="BD54" s="16">
        <v>21.256038665771484</v>
      </c>
      <c r="BE54" s="15">
        <v>-1.1591875553131104</v>
      </c>
      <c r="BF54" s="15">
        <v>0.17268994450569153</v>
      </c>
      <c r="BG54" s="15">
        <v>9</v>
      </c>
      <c r="BH54" s="15">
        <v>12.135922431945801</v>
      </c>
      <c r="BI54" s="15">
        <v>5.3140096664428711</v>
      </c>
      <c r="BJ54" s="16">
        <v>18.840579986572266</v>
      </c>
      <c r="BK54" s="15">
        <v>-1.0416334867477417</v>
      </c>
      <c r="BL54" s="15">
        <v>0.16812592744827271</v>
      </c>
      <c r="BM54" s="15">
        <v>9</v>
      </c>
      <c r="BN54" s="15">
        <v>14.832535743713379</v>
      </c>
      <c r="BO54" s="15">
        <v>6.1904764175415039</v>
      </c>
      <c r="BP54" s="16">
        <v>24.285715103149414</v>
      </c>
      <c r="BQ54" s="15">
        <v>-1.0552593469619751</v>
      </c>
      <c r="BR54" s="15">
        <v>0.16619326174259186</v>
      </c>
      <c r="BS54" s="15">
        <v>9</v>
      </c>
      <c r="BT54" s="15">
        <v>14.832535743713379</v>
      </c>
      <c r="BU54" s="15">
        <v>7.6190476417541504</v>
      </c>
      <c r="BV54" s="16">
        <v>24.285715103149414</v>
      </c>
      <c r="BW54" s="15">
        <v>-1.0100628137588501</v>
      </c>
      <c r="BX54" s="15">
        <v>0.16425186395645142</v>
      </c>
      <c r="BY54" s="15">
        <v>9</v>
      </c>
      <c r="BZ54" s="15">
        <v>16.113744735717773</v>
      </c>
      <c r="CA54" s="15">
        <v>8.4905662536621094</v>
      </c>
      <c r="CB54" s="16">
        <v>24.528301239013672</v>
      </c>
      <c r="CC54" s="15">
        <v>-1.0795496702194214</v>
      </c>
      <c r="CD54" s="15">
        <v>0.18454131484031677</v>
      </c>
      <c r="CE54" s="15">
        <v>9</v>
      </c>
      <c r="CF54" s="15">
        <v>13.397129058837891</v>
      </c>
      <c r="CG54" s="15">
        <v>8.0952377319335938</v>
      </c>
      <c r="CH54" s="16">
        <v>23.809524536132813</v>
      </c>
      <c r="CI54" s="15">
        <v>-1.0029349327087402</v>
      </c>
      <c r="CJ54" s="15">
        <v>0.17969001829624176</v>
      </c>
      <c r="CK54" s="15">
        <v>9</v>
      </c>
      <c r="CL54" s="15">
        <v>16.74641227722168</v>
      </c>
      <c r="CM54" s="15">
        <v>9.0476188659667969</v>
      </c>
      <c r="CN54" s="16">
        <v>25.714284896850586</v>
      </c>
      <c r="CO54" s="15">
        <v>-1.1655848026275635</v>
      </c>
      <c r="CP54" s="15">
        <v>0.18379424512386322</v>
      </c>
      <c r="CQ54" s="15">
        <v>9</v>
      </c>
      <c r="CR54" s="15">
        <v>10.576923370361328</v>
      </c>
      <c r="CS54" s="15">
        <v>4.7846889495849609</v>
      </c>
      <c r="CT54" s="16">
        <v>20.095693588256836</v>
      </c>
    </row>
    <row r="55" spans="1:98" x14ac:dyDescent="0.25">
      <c r="A55" t="s">
        <v>115</v>
      </c>
      <c r="B55" t="s">
        <v>116</v>
      </c>
      <c r="C55" s="15">
        <v>1.6447399854660034</v>
      </c>
      <c r="D55" s="15">
        <v>0.27450397610664368</v>
      </c>
      <c r="E55" s="15">
        <v>6</v>
      </c>
      <c r="F55" s="15">
        <v>96.568626403808594</v>
      </c>
      <c r="G55" s="15">
        <v>85.853660583496094</v>
      </c>
      <c r="H55" s="16">
        <v>99.512191772460938</v>
      </c>
      <c r="I55" s="15">
        <v>1.4045631885528564</v>
      </c>
      <c r="J55" s="15">
        <v>0.24922175705432892</v>
      </c>
      <c r="K55" s="15">
        <v>7</v>
      </c>
      <c r="L55" s="15">
        <v>92.1568603515625</v>
      </c>
      <c r="M55" s="15">
        <v>80.487808227539063</v>
      </c>
      <c r="N55" s="16">
        <v>97.56097412109375</v>
      </c>
      <c r="O55" s="15">
        <v>1.4121588468551636</v>
      </c>
      <c r="P55" s="15">
        <v>0.21702823042869568</v>
      </c>
      <c r="Q55" s="15">
        <v>7</v>
      </c>
      <c r="R55" s="15">
        <v>91.176467895507813</v>
      </c>
      <c r="S55" s="15">
        <v>82.43902587890625</v>
      </c>
      <c r="T55" s="16">
        <v>96.097564697265625</v>
      </c>
      <c r="U55" s="15">
        <v>1.4429975748062134</v>
      </c>
      <c r="V55" s="15">
        <v>0.19979305565357208</v>
      </c>
      <c r="W55" s="15">
        <v>8</v>
      </c>
      <c r="X55" s="15">
        <v>91.176467895507813</v>
      </c>
      <c r="Y55" s="15">
        <v>82.926826477050781</v>
      </c>
      <c r="Z55" s="16">
        <v>97.56097412109375</v>
      </c>
      <c r="AA55" s="15">
        <v>1.4694633483886719</v>
      </c>
      <c r="AB55" s="15">
        <v>0.17508614063262939</v>
      </c>
      <c r="AC55" s="15">
        <v>8</v>
      </c>
      <c r="AD55" s="15">
        <v>91.176467895507813</v>
      </c>
      <c r="AE55" s="15">
        <v>84.8780517578125</v>
      </c>
      <c r="AF55" s="16">
        <v>97.56097412109375</v>
      </c>
      <c r="AG55" s="15">
        <v>1.4216465950012207</v>
      </c>
      <c r="AH55" s="15">
        <v>0.17805399000644684</v>
      </c>
      <c r="AI55" s="15">
        <v>9</v>
      </c>
      <c r="AJ55" s="15">
        <v>89.705879211425781</v>
      </c>
      <c r="AK55" s="15">
        <v>81.463417053222656</v>
      </c>
      <c r="AL55" s="16">
        <v>95.609756469726563</v>
      </c>
      <c r="AM55" s="15">
        <v>1.4173133373260498</v>
      </c>
      <c r="AN55" s="15">
        <v>0.16707618534564972</v>
      </c>
      <c r="AO55" s="15">
        <v>9</v>
      </c>
      <c r="AP55" s="15">
        <v>90.686271667480469</v>
      </c>
      <c r="AQ55" s="15">
        <v>83.414634704589844</v>
      </c>
      <c r="AR55" s="16">
        <v>99.024391174316406</v>
      </c>
      <c r="AS55" s="15">
        <v>1.449658989906311</v>
      </c>
      <c r="AT55" s="15">
        <v>0.18107849359512329</v>
      </c>
      <c r="AU55" s="15">
        <v>9</v>
      </c>
      <c r="AV55" s="15">
        <v>92.1568603515625</v>
      </c>
      <c r="AW55" s="15">
        <v>84.8780517578125</v>
      </c>
      <c r="AX55" s="16">
        <v>97.56097412109375</v>
      </c>
      <c r="AY55" s="15">
        <v>1.4708997011184692</v>
      </c>
      <c r="AZ55" s="15">
        <v>0.18320642411708832</v>
      </c>
      <c r="BA55" s="15">
        <v>9</v>
      </c>
      <c r="BB55" s="15">
        <v>91.747573852539063</v>
      </c>
      <c r="BC55" s="15">
        <v>85.507247924804688</v>
      </c>
      <c r="BD55" s="16">
        <v>97.101448059082031</v>
      </c>
      <c r="BE55" s="15">
        <v>1.5258780717849731</v>
      </c>
      <c r="BF55" s="15">
        <v>0.18459700047969818</v>
      </c>
      <c r="BG55" s="15">
        <v>9</v>
      </c>
      <c r="BH55" s="15">
        <v>92.71844482421875</v>
      </c>
      <c r="BI55" s="15">
        <v>86.473426818847656</v>
      </c>
      <c r="BJ55" s="16">
        <v>98.067634582519531</v>
      </c>
      <c r="BK55" s="15">
        <v>1.4723540544509888</v>
      </c>
      <c r="BL55" s="15">
        <v>0.17722198367118835</v>
      </c>
      <c r="BM55" s="15">
        <v>9</v>
      </c>
      <c r="BN55" s="15">
        <v>92.822967529296875</v>
      </c>
      <c r="BO55" s="15">
        <v>84.76190185546875</v>
      </c>
      <c r="BP55" s="16">
        <v>97.142860412597656</v>
      </c>
      <c r="BQ55" s="15">
        <v>1.4473351240158081</v>
      </c>
      <c r="BR55" s="15">
        <v>0.17898574471473694</v>
      </c>
      <c r="BS55" s="15">
        <v>9</v>
      </c>
      <c r="BT55" s="15">
        <v>91.86602783203125</v>
      </c>
      <c r="BU55" s="15">
        <v>83.809524536132813</v>
      </c>
      <c r="BV55" s="16">
        <v>97.619049072265625</v>
      </c>
      <c r="BW55" s="15">
        <v>1.4680769443511963</v>
      </c>
      <c r="BX55" s="15">
        <v>0.16798223555088043</v>
      </c>
      <c r="BY55" s="15">
        <v>10</v>
      </c>
      <c r="BZ55" s="15">
        <v>91.943130493164063</v>
      </c>
      <c r="CA55" s="15">
        <v>84.905662536621094</v>
      </c>
      <c r="CB55" s="16">
        <v>95.754714965820313</v>
      </c>
      <c r="CC55" s="15">
        <v>1.5363633632659912</v>
      </c>
      <c r="CD55" s="15">
        <v>0.18090422451496124</v>
      </c>
      <c r="CE55" s="15">
        <v>10</v>
      </c>
      <c r="CF55" s="15">
        <v>93.301437377929688</v>
      </c>
      <c r="CG55" s="15">
        <v>86.666664123535156</v>
      </c>
      <c r="CH55" s="16">
        <v>98.095237731933594</v>
      </c>
      <c r="CI55" s="15">
        <v>1.4836463928222656</v>
      </c>
      <c r="CJ55" s="15">
        <v>0.18071264028549194</v>
      </c>
      <c r="CK55" s="15">
        <v>10</v>
      </c>
      <c r="CL55" s="15">
        <v>91.86602783203125</v>
      </c>
      <c r="CM55" s="15">
        <v>86.190475463867188</v>
      </c>
      <c r="CN55" s="16">
        <v>96.666664123535156</v>
      </c>
      <c r="CO55" s="15">
        <v>1.5027552843093872</v>
      </c>
      <c r="CP55" s="15">
        <v>0.18661361932754517</v>
      </c>
      <c r="CQ55" s="15">
        <v>10</v>
      </c>
      <c r="CR55" s="15">
        <v>91.826919555664063</v>
      </c>
      <c r="CS55" s="15">
        <v>86.602867126464844</v>
      </c>
      <c r="CT55" s="16">
        <v>96.172248840332031</v>
      </c>
    </row>
    <row r="56" spans="1:98" x14ac:dyDescent="0.25">
      <c r="A56" t="s">
        <v>117</v>
      </c>
      <c r="B56" t="s">
        <v>118</v>
      </c>
      <c r="C56" s="15">
        <v>-0.13515560328960419</v>
      </c>
      <c r="D56" s="15">
        <v>0.27450397610664368</v>
      </c>
      <c r="E56" s="15">
        <v>6</v>
      </c>
      <c r="F56" s="15">
        <v>47.549018859863281</v>
      </c>
      <c r="G56" s="15">
        <v>25.853658676147461</v>
      </c>
      <c r="H56" s="16">
        <v>62.43902587890625</v>
      </c>
      <c r="I56" s="15">
        <v>-0.26298359036445618</v>
      </c>
      <c r="J56" s="15">
        <v>0.24922175705432892</v>
      </c>
      <c r="K56" s="15">
        <v>7</v>
      </c>
      <c r="L56" s="15">
        <v>37.254901885986328</v>
      </c>
      <c r="M56" s="15">
        <v>23.902439117431641</v>
      </c>
      <c r="N56" s="16">
        <v>55.609756469726563</v>
      </c>
      <c r="O56" s="15">
        <v>-0.32727757096290588</v>
      </c>
      <c r="P56" s="15">
        <v>0.21702823042869568</v>
      </c>
      <c r="Q56" s="15">
        <v>7</v>
      </c>
      <c r="R56" s="15">
        <v>36.274509429931641</v>
      </c>
      <c r="S56" s="15">
        <v>23.902439117431641</v>
      </c>
      <c r="T56" s="16">
        <v>55.121952056884766</v>
      </c>
      <c r="U56" s="15">
        <v>-0.53061920404434204</v>
      </c>
      <c r="V56" s="15">
        <v>0.19979305565357208</v>
      </c>
      <c r="W56" s="15">
        <v>8</v>
      </c>
      <c r="X56" s="15">
        <v>33.333332061767578</v>
      </c>
      <c r="Y56" s="15">
        <v>20</v>
      </c>
      <c r="Z56" s="16">
        <v>44.878047943115234</v>
      </c>
      <c r="AA56" s="15">
        <v>-0.33689188957214355</v>
      </c>
      <c r="AB56" s="15">
        <v>0.17508614063262939</v>
      </c>
      <c r="AC56" s="15">
        <v>8</v>
      </c>
      <c r="AD56" s="15">
        <v>42.647060394287109</v>
      </c>
      <c r="AE56" s="15">
        <v>26.829267501831055</v>
      </c>
      <c r="AF56" s="16">
        <v>52.195121765136719</v>
      </c>
      <c r="AG56" s="15">
        <v>-0.27793550491333008</v>
      </c>
      <c r="AH56" s="15">
        <v>0.17805399000644684</v>
      </c>
      <c r="AI56" s="15">
        <v>9</v>
      </c>
      <c r="AJ56" s="15">
        <v>44.607841491699219</v>
      </c>
      <c r="AK56" s="15">
        <v>29.268293380737305</v>
      </c>
      <c r="AL56" s="16">
        <v>55.609756469726563</v>
      </c>
      <c r="AM56" s="15">
        <v>-0.12940645217895508</v>
      </c>
      <c r="AN56" s="15">
        <v>0.16707618534564972</v>
      </c>
      <c r="AO56" s="15">
        <v>9</v>
      </c>
      <c r="AP56" s="15">
        <v>50.490196228027344</v>
      </c>
      <c r="AQ56" s="15">
        <v>41.463413238525391</v>
      </c>
      <c r="AR56" s="16">
        <v>57.073169708251953</v>
      </c>
      <c r="AS56" s="15">
        <v>-0.18151360750198364</v>
      </c>
      <c r="AT56" s="15">
        <v>0.17699804902076721</v>
      </c>
      <c r="AU56" s="15">
        <v>10</v>
      </c>
      <c r="AV56" s="15">
        <v>48.529411315917969</v>
      </c>
      <c r="AW56" s="15">
        <v>34.634147644042969</v>
      </c>
      <c r="AX56" s="16">
        <v>55.121952056884766</v>
      </c>
      <c r="AY56" s="15">
        <v>-0.15257260203361511</v>
      </c>
      <c r="AZ56" s="15">
        <v>0.17874249815940857</v>
      </c>
      <c r="BA56" s="15">
        <v>10</v>
      </c>
      <c r="BB56" s="15">
        <v>50.970874786376953</v>
      </c>
      <c r="BC56" s="15">
        <v>35.265701293945313</v>
      </c>
      <c r="BD56" s="16">
        <v>57.004829406738281</v>
      </c>
      <c r="BE56" s="15">
        <v>-0.13249756395816803</v>
      </c>
      <c r="BF56" s="15">
        <v>0.17590394616127014</v>
      </c>
      <c r="BG56" s="15">
        <v>10</v>
      </c>
      <c r="BH56" s="15">
        <v>51.456310272216797</v>
      </c>
      <c r="BI56" s="15">
        <v>38.164249420166016</v>
      </c>
      <c r="BJ56" s="16">
        <v>56.038646697998047</v>
      </c>
      <c r="BK56" s="15">
        <v>-0.20274348556995392</v>
      </c>
      <c r="BL56" s="15">
        <v>0.1701522022485733</v>
      </c>
      <c r="BM56" s="15">
        <v>10</v>
      </c>
      <c r="BN56" s="15">
        <v>45.933013916015625</v>
      </c>
      <c r="BO56" s="15">
        <v>34.285713195800781</v>
      </c>
      <c r="BP56" s="16">
        <v>53.809524536132813</v>
      </c>
      <c r="BQ56" s="15">
        <v>-0.21789051592350006</v>
      </c>
      <c r="BR56" s="15">
        <v>0.16963623464107513</v>
      </c>
      <c r="BS56" s="15">
        <v>10</v>
      </c>
      <c r="BT56" s="15">
        <v>44.497608184814453</v>
      </c>
      <c r="BU56" s="15">
        <v>34.761905670166016</v>
      </c>
      <c r="BV56" s="16">
        <v>53.333332061767578</v>
      </c>
      <c r="BW56" s="15">
        <v>-0.20990699529647827</v>
      </c>
      <c r="BX56" s="15">
        <v>0.16140127182006836</v>
      </c>
      <c r="BY56" s="15">
        <v>11</v>
      </c>
      <c r="BZ56" s="15">
        <v>44.075828552246094</v>
      </c>
      <c r="CA56" s="15">
        <v>35.377357482910156</v>
      </c>
      <c r="CB56" s="16">
        <v>53.773586273193359</v>
      </c>
      <c r="CC56" s="15">
        <v>-0.25223627686500549</v>
      </c>
      <c r="CD56" s="15">
        <v>0.17511378228664398</v>
      </c>
      <c r="CE56" s="15">
        <v>11</v>
      </c>
      <c r="CF56" s="15">
        <v>43.540668487548828</v>
      </c>
      <c r="CG56" s="15">
        <v>31.428571701049805</v>
      </c>
      <c r="CH56" s="16">
        <v>53.333332061767578</v>
      </c>
      <c r="CI56" s="15">
        <v>-0.30008348822593689</v>
      </c>
      <c r="CJ56" s="15">
        <v>0.17467764019966125</v>
      </c>
      <c r="CK56" s="15">
        <v>11</v>
      </c>
      <c r="CL56" s="15">
        <v>43.540668487548828</v>
      </c>
      <c r="CM56" s="15">
        <v>30</v>
      </c>
      <c r="CN56" s="16">
        <v>52.857143402099609</v>
      </c>
      <c r="CO56" s="15">
        <v>-0.26643145084381104</v>
      </c>
      <c r="CP56" s="15">
        <v>0.18065167963504791</v>
      </c>
      <c r="CQ56" s="15">
        <v>11</v>
      </c>
      <c r="CR56" s="15">
        <v>45.192306518554688</v>
      </c>
      <c r="CS56" s="15">
        <v>30.62200927734375</v>
      </c>
      <c r="CT56" s="16">
        <v>54.066986083984375</v>
      </c>
    </row>
    <row r="57" spans="1:98" x14ac:dyDescent="0.25">
      <c r="A57" t="s">
        <v>119</v>
      </c>
      <c r="B57" t="s">
        <v>120</v>
      </c>
      <c r="C57" s="15">
        <v>7.650187611579895E-2</v>
      </c>
      <c r="D57" s="15">
        <v>0.27450397610664368</v>
      </c>
      <c r="E57" s="15">
        <v>6</v>
      </c>
      <c r="F57" s="15">
        <v>55.882354736328125</v>
      </c>
      <c r="G57" s="15">
        <v>36.097560882568359</v>
      </c>
      <c r="H57" s="16">
        <v>67.804878234863281</v>
      </c>
      <c r="I57" s="15">
        <v>4.9459755420684814E-2</v>
      </c>
      <c r="J57" s="15">
        <v>0.24922175705432892</v>
      </c>
      <c r="K57" s="15">
        <v>7</v>
      </c>
      <c r="L57" s="15">
        <v>53.431373596191406</v>
      </c>
      <c r="M57" s="15">
        <v>35.121952056884766</v>
      </c>
      <c r="N57" s="16">
        <v>66.829269409179688</v>
      </c>
      <c r="O57" s="15">
        <v>0.14141005277633667</v>
      </c>
      <c r="P57" s="15">
        <v>0.21702823042869568</v>
      </c>
      <c r="Q57" s="15">
        <v>7</v>
      </c>
      <c r="R57" s="15">
        <v>56.372547149658203</v>
      </c>
      <c r="S57" s="15">
        <v>40.487804412841797</v>
      </c>
      <c r="T57" s="16">
        <v>67.317070007324219</v>
      </c>
      <c r="U57" s="15">
        <v>2.3102732375264168E-2</v>
      </c>
      <c r="V57" s="15">
        <v>0.19979305565357208</v>
      </c>
      <c r="W57" s="15">
        <v>8</v>
      </c>
      <c r="X57" s="15">
        <v>55.392158508300781</v>
      </c>
      <c r="Y57" s="15">
        <v>41.951217651367188</v>
      </c>
      <c r="Z57" s="16">
        <v>63.414634704589844</v>
      </c>
      <c r="AA57" s="15">
        <v>-7.8357182443141937E-2</v>
      </c>
      <c r="AB57" s="15">
        <v>0.17508614063262939</v>
      </c>
      <c r="AC57" s="15">
        <v>8</v>
      </c>
      <c r="AD57" s="15">
        <v>50.490196228027344</v>
      </c>
      <c r="AE57" s="15">
        <v>40.487804412841797</v>
      </c>
      <c r="AF57" s="16">
        <v>60</v>
      </c>
      <c r="AG57" s="15">
        <v>-2.288241870701313E-2</v>
      </c>
      <c r="AH57" s="15">
        <v>0.17805399000644684</v>
      </c>
      <c r="AI57" s="15">
        <v>9</v>
      </c>
      <c r="AJ57" s="15">
        <v>54.411766052246094</v>
      </c>
      <c r="AK57" s="15">
        <v>43.414634704589844</v>
      </c>
      <c r="AL57" s="16">
        <v>63.902439117431641</v>
      </c>
      <c r="AM57" s="15">
        <v>5.4956156760454178E-2</v>
      </c>
      <c r="AN57" s="15">
        <v>0.16707618534564972</v>
      </c>
      <c r="AO57" s="15">
        <v>9</v>
      </c>
      <c r="AP57" s="15">
        <v>54.901962280273438</v>
      </c>
      <c r="AQ57" s="15">
        <v>48.292682647705078</v>
      </c>
      <c r="AR57" s="16">
        <v>61.951217651367188</v>
      </c>
      <c r="AS57" s="15">
        <v>0.12575532495975494</v>
      </c>
      <c r="AT57" s="15">
        <v>0.17699804902076721</v>
      </c>
      <c r="AU57" s="15">
        <v>10</v>
      </c>
      <c r="AV57" s="15">
        <v>55.882354736328125</v>
      </c>
      <c r="AW57" s="15">
        <v>50.243904113769531</v>
      </c>
      <c r="AX57" s="16">
        <v>64.390243530273438</v>
      </c>
      <c r="AY57" s="15">
        <v>0.23680773377418518</v>
      </c>
      <c r="AZ57" s="15">
        <v>0.17874249815940857</v>
      </c>
      <c r="BA57" s="15">
        <v>10</v>
      </c>
      <c r="BB57" s="15">
        <v>58.737865447998047</v>
      </c>
      <c r="BC57" s="15">
        <v>52.173912048339844</v>
      </c>
      <c r="BD57" s="16">
        <v>68.115943908691406</v>
      </c>
      <c r="BE57" s="15">
        <v>0.26167529821395874</v>
      </c>
      <c r="BF57" s="15">
        <v>0.17590394616127014</v>
      </c>
      <c r="BG57" s="15">
        <v>10</v>
      </c>
      <c r="BH57" s="15">
        <v>59.223300933837891</v>
      </c>
      <c r="BI57" s="15">
        <v>53.623188018798828</v>
      </c>
      <c r="BJ57" s="16">
        <v>67.149757385253906</v>
      </c>
      <c r="BK57" s="15">
        <v>0.15600894391536713</v>
      </c>
      <c r="BL57" s="15">
        <v>0.1701522022485733</v>
      </c>
      <c r="BM57" s="15">
        <v>10</v>
      </c>
      <c r="BN57" s="15">
        <v>55.980861663818359</v>
      </c>
      <c r="BO57" s="15">
        <v>49.047618865966797</v>
      </c>
      <c r="BP57" s="16">
        <v>64.76190185546875</v>
      </c>
      <c r="BQ57" s="15">
        <v>0.25905129313468933</v>
      </c>
      <c r="BR57" s="15">
        <v>0.16963623464107513</v>
      </c>
      <c r="BS57" s="15">
        <v>10</v>
      </c>
      <c r="BT57" s="15">
        <v>57.894737243652344</v>
      </c>
      <c r="BU57" s="15">
        <v>53.333332061767578</v>
      </c>
      <c r="BV57" s="16">
        <v>69.523811340332031</v>
      </c>
      <c r="BW57" s="15">
        <v>0.37072455883026123</v>
      </c>
      <c r="BX57" s="15">
        <v>0.16140127182006836</v>
      </c>
      <c r="BY57" s="15">
        <v>11</v>
      </c>
      <c r="BZ57" s="15">
        <v>62.085308074951172</v>
      </c>
      <c r="CA57" s="15">
        <v>55.188678741455078</v>
      </c>
      <c r="CB57" s="16">
        <v>73.584907531738281</v>
      </c>
      <c r="CC57" s="15">
        <v>0.39190924167633057</v>
      </c>
      <c r="CD57" s="15">
        <v>0.17511378228664398</v>
      </c>
      <c r="CE57" s="15">
        <v>11</v>
      </c>
      <c r="CF57" s="15">
        <v>64.593299865722656</v>
      </c>
      <c r="CG57" s="15">
        <v>55.238094329833984</v>
      </c>
      <c r="CH57" s="16">
        <v>73.333335876464844</v>
      </c>
      <c r="CI57" s="15">
        <v>0.39221534132957458</v>
      </c>
      <c r="CJ57" s="15">
        <v>0.17467764019966125</v>
      </c>
      <c r="CK57" s="15">
        <v>11</v>
      </c>
      <c r="CL57" s="15">
        <v>63.157894134521484</v>
      </c>
      <c r="CM57" s="15">
        <v>55.714286804199219</v>
      </c>
      <c r="CN57" s="16">
        <v>73.333335876464844</v>
      </c>
      <c r="CO57" s="15">
        <v>0.50371390581130981</v>
      </c>
      <c r="CP57" s="15">
        <v>0.18065167963504791</v>
      </c>
      <c r="CQ57" s="15">
        <v>11</v>
      </c>
      <c r="CR57" s="15">
        <v>67.788459777832031</v>
      </c>
      <c r="CS57" s="15">
        <v>59.330142974853516</v>
      </c>
      <c r="CT57" s="16">
        <v>75.59808349609375</v>
      </c>
    </row>
    <row r="58" spans="1:98" x14ac:dyDescent="0.25">
      <c r="A58" t="s">
        <v>121</v>
      </c>
      <c r="B58" t="s">
        <v>122</v>
      </c>
      <c r="C58" s="15">
        <v>-1.1633121967315674</v>
      </c>
      <c r="D58" s="15">
        <v>0.47963467240333557</v>
      </c>
      <c r="E58" s="15">
        <v>1</v>
      </c>
      <c r="F58" s="15">
        <v>13.725490570068359</v>
      </c>
      <c r="G58" s="15">
        <v>2.4390244483947754</v>
      </c>
      <c r="H58" s="16">
        <v>36.097560882568359</v>
      </c>
      <c r="I58" s="15">
        <v>-1.2635446786880493</v>
      </c>
      <c r="J58" s="15">
        <v>0.32708185911178589</v>
      </c>
      <c r="K58" s="15">
        <v>3</v>
      </c>
      <c r="L58" s="15">
        <v>10.784314155578613</v>
      </c>
      <c r="M58" s="15">
        <v>5.3658537864685059</v>
      </c>
      <c r="N58" s="16">
        <v>22.439023971557617</v>
      </c>
      <c r="O58" s="15">
        <v>-1.2906714677810669</v>
      </c>
      <c r="P58" s="15">
        <v>0.29890382289886475</v>
      </c>
      <c r="Q58" s="15">
        <v>3</v>
      </c>
      <c r="R58" s="15">
        <v>10.29411792755127</v>
      </c>
      <c r="S58" s="15">
        <v>4.8780488967895508</v>
      </c>
      <c r="T58" s="16">
        <v>19.512195587158203</v>
      </c>
      <c r="U58" s="15">
        <v>-1.1564453840255737</v>
      </c>
      <c r="V58" s="15">
        <v>0.29951813817024231</v>
      </c>
      <c r="W58" s="15">
        <v>3</v>
      </c>
      <c r="X58" s="15">
        <v>12.745098114013672</v>
      </c>
      <c r="Y58" s="15">
        <v>4.3902440071105957</v>
      </c>
      <c r="Z58" s="16">
        <v>25.853658676147461</v>
      </c>
      <c r="AA58" s="15">
        <v>-1.441650390625</v>
      </c>
      <c r="AB58" s="15">
        <v>0.25084656476974487</v>
      </c>
      <c r="AC58" s="15">
        <v>3</v>
      </c>
      <c r="AD58" s="15">
        <v>6.8627452850341797</v>
      </c>
      <c r="AE58" s="15">
        <v>2.9268293380737305</v>
      </c>
      <c r="AF58" s="16">
        <v>17.073171615600586</v>
      </c>
      <c r="AG58" s="15">
        <v>-1.4924592971801758</v>
      </c>
      <c r="AH58" s="15">
        <v>0.23487448692321777</v>
      </c>
      <c r="AI58" s="15">
        <v>4</v>
      </c>
      <c r="AJ58" s="15">
        <v>5.8823528289794922</v>
      </c>
      <c r="AK58" s="15">
        <v>2.9268293380737305</v>
      </c>
      <c r="AL58" s="16">
        <v>13.170731544494629</v>
      </c>
      <c r="AM58" s="15">
        <v>-1.5624690055847168</v>
      </c>
      <c r="AN58" s="15">
        <v>0.21272359788417816</v>
      </c>
      <c r="AO58" s="15">
        <v>4</v>
      </c>
      <c r="AP58" s="15">
        <v>4.4117646217346191</v>
      </c>
      <c r="AQ58" s="15">
        <v>2.4390244483947754</v>
      </c>
      <c r="AR58" s="16">
        <v>11.707317352294922</v>
      </c>
      <c r="AS58" s="15">
        <v>-1.4833905696868896</v>
      </c>
      <c r="AT58" s="15">
        <v>0.23057076334953308</v>
      </c>
      <c r="AU58" s="15">
        <v>4</v>
      </c>
      <c r="AV58" s="15">
        <v>4.9019608497619629</v>
      </c>
      <c r="AW58" s="15">
        <v>2.9268293380737305</v>
      </c>
      <c r="AX58" s="16">
        <v>14.634146690368652</v>
      </c>
      <c r="AY58" s="15">
        <v>-1.4416655302047729</v>
      </c>
      <c r="AZ58" s="15">
        <v>0.23227003216743469</v>
      </c>
      <c r="BA58" s="15">
        <v>4</v>
      </c>
      <c r="BB58" s="15">
        <v>5.3398056030273438</v>
      </c>
      <c r="BC58" s="15">
        <v>2.8985507488250732</v>
      </c>
      <c r="BD58" s="16">
        <v>16.425121307373047</v>
      </c>
      <c r="BE58" s="15">
        <v>-1.4972772598266602</v>
      </c>
      <c r="BF58" s="15">
        <v>0.2124381810426712</v>
      </c>
      <c r="BG58" s="15">
        <v>5</v>
      </c>
      <c r="BH58" s="15">
        <v>4.3689322471618652</v>
      </c>
      <c r="BI58" s="15">
        <v>2.8985507488250732</v>
      </c>
      <c r="BJ58" s="16">
        <v>12.560386657714844</v>
      </c>
      <c r="BK58" s="15">
        <v>-1.5535744428634644</v>
      </c>
      <c r="BL58" s="15">
        <v>0.21623541414737701</v>
      </c>
      <c r="BM58" s="15">
        <v>5</v>
      </c>
      <c r="BN58" s="15">
        <v>4.7846889495849609</v>
      </c>
      <c r="BO58" s="15">
        <v>2.8571429252624512</v>
      </c>
      <c r="BP58" s="16">
        <v>9.5238094329833984</v>
      </c>
      <c r="BQ58" s="15">
        <v>-1.4223967790603638</v>
      </c>
      <c r="BR58" s="15">
        <v>0.21450494229793549</v>
      </c>
      <c r="BS58" s="15">
        <v>5</v>
      </c>
      <c r="BT58" s="15">
        <v>5.7416267395019531</v>
      </c>
      <c r="BU58" s="15">
        <v>2.8571429252624512</v>
      </c>
      <c r="BV58" s="16">
        <v>14.285714149475098</v>
      </c>
      <c r="BW58" s="15">
        <v>-1.3633278608322144</v>
      </c>
      <c r="BX58" s="15">
        <v>0.21391619741916656</v>
      </c>
      <c r="BY58" s="15">
        <v>5</v>
      </c>
      <c r="BZ58" s="15">
        <v>7.1090049743652344</v>
      </c>
      <c r="CA58" s="15">
        <v>2.8301887512207031</v>
      </c>
      <c r="CB58" s="16">
        <v>16.037734985351563</v>
      </c>
      <c r="CC58" s="15">
        <v>-1.4194854497909546</v>
      </c>
      <c r="CD58" s="15">
        <v>0.23878656327724457</v>
      </c>
      <c r="CE58" s="15">
        <v>5</v>
      </c>
      <c r="CF58" s="15">
        <v>7.6555023193359375</v>
      </c>
      <c r="CG58" s="15">
        <v>2.8571429252624512</v>
      </c>
      <c r="CH58" s="16">
        <v>15.714285850524902</v>
      </c>
      <c r="CI58" s="15">
        <v>-1.220799446105957</v>
      </c>
      <c r="CJ58" s="15">
        <v>0.23070481419563293</v>
      </c>
      <c r="CK58" s="15">
        <v>5</v>
      </c>
      <c r="CL58" s="15">
        <v>10.526315689086914</v>
      </c>
      <c r="CM58" s="15">
        <v>4.7619047164916992</v>
      </c>
      <c r="CN58" s="16">
        <v>22.857143402099609</v>
      </c>
      <c r="CO58" s="15">
        <v>-1.1386210918426514</v>
      </c>
      <c r="CP58" s="15">
        <v>0.22861768305301666</v>
      </c>
      <c r="CQ58" s="15">
        <v>5</v>
      </c>
      <c r="CR58" s="15">
        <v>11.057692527770996</v>
      </c>
      <c r="CS58" s="15">
        <v>4.7846889495849609</v>
      </c>
      <c r="CT58" s="16">
        <v>24.880382537841797</v>
      </c>
    </row>
    <row r="59" spans="1:98" x14ac:dyDescent="0.25">
      <c r="A59" t="s">
        <v>123</v>
      </c>
      <c r="B59" t="s">
        <v>124</v>
      </c>
      <c r="C59" s="15">
        <v>-1.8343037366867065</v>
      </c>
      <c r="D59" s="15">
        <v>0.40170910954475403</v>
      </c>
      <c r="E59" s="15">
        <v>3</v>
      </c>
      <c r="F59" s="15">
        <v>2.9411764144897461</v>
      </c>
      <c r="G59" s="15">
        <v>0.48780488967895508</v>
      </c>
      <c r="H59" s="16">
        <v>13.170731544494629</v>
      </c>
      <c r="I59" s="15">
        <v>-2.4127342700958252</v>
      </c>
      <c r="J59" s="15">
        <v>0.29793679714202881</v>
      </c>
      <c r="K59" s="15">
        <v>5</v>
      </c>
      <c r="L59" s="15">
        <v>0.49019607901573181</v>
      </c>
      <c r="M59" s="15">
        <v>0</v>
      </c>
      <c r="N59" s="16">
        <v>4.3902440071105957</v>
      </c>
      <c r="O59" s="15">
        <v>-2.1102256774902344</v>
      </c>
      <c r="P59" s="15">
        <v>0.29262155294418335</v>
      </c>
      <c r="Q59" s="15">
        <v>4</v>
      </c>
      <c r="R59" s="15">
        <v>1.9607843160629272</v>
      </c>
      <c r="S59" s="15">
        <v>0</v>
      </c>
      <c r="T59" s="16">
        <v>6.8292684555053711</v>
      </c>
      <c r="U59" s="15">
        <v>-1.50629723072052</v>
      </c>
      <c r="V59" s="15">
        <v>0.23883268237113953</v>
      </c>
      <c r="W59" s="15">
        <v>5</v>
      </c>
      <c r="X59" s="15">
        <v>5.8823528289794922</v>
      </c>
      <c r="Y59" s="15">
        <v>2.9268293380737305</v>
      </c>
      <c r="Z59" s="16">
        <v>14.146341323852539</v>
      </c>
      <c r="AA59" s="15">
        <v>-1.5030816793441772</v>
      </c>
      <c r="AB59" s="15">
        <v>0.20328311622142792</v>
      </c>
      <c r="AC59" s="15">
        <v>5</v>
      </c>
      <c r="AD59" s="15">
        <v>4.9019608497619629</v>
      </c>
      <c r="AE59" s="15">
        <v>2.9268293380737305</v>
      </c>
      <c r="AF59" s="16">
        <v>13.170731544494629</v>
      </c>
      <c r="AG59" s="15">
        <v>-1.59364914894104</v>
      </c>
      <c r="AH59" s="15">
        <v>0.18167197704315186</v>
      </c>
      <c r="AI59" s="15">
        <v>7</v>
      </c>
      <c r="AJ59" s="15">
        <v>4.9019608497619629</v>
      </c>
      <c r="AK59" s="15">
        <v>2.4390244483947754</v>
      </c>
      <c r="AL59" s="16">
        <v>8.7804880142211914</v>
      </c>
      <c r="AM59" s="15">
        <v>-1.619515061378479</v>
      </c>
      <c r="AN59" s="15">
        <v>0.17402228713035583</v>
      </c>
      <c r="AO59" s="15">
        <v>7</v>
      </c>
      <c r="AP59" s="15">
        <v>3.4313726425170898</v>
      </c>
      <c r="AQ59" s="15">
        <v>2.4390244483947754</v>
      </c>
      <c r="AR59" s="16">
        <v>8.7804880142211914</v>
      </c>
      <c r="AS59" s="15">
        <v>-1.3156605958938599</v>
      </c>
      <c r="AT59" s="15">
        <v>0.19699226319789886</v>
      </c>
      <c r="AU59" s="15">
        <v>6</v>
      </c>
      <c r="AV59" s="15">
        <v>8.8235292434692383</v>
      </c>
      <c r="AW59" s="15">
        <v>3.4146342277526855</v>
      </c>
      <c r="AX59" s="16">
        <v>16.585365295410156</v>
      </c>
      <c r="AY59" s="15">
        <v>-1.2626417875289917</v>
      </c>
      <c r="AZ59" s="15">
        <v>0.19463969767093658</v>
      </c>
      <c r="BA59" s="15">
        <v>6</v>
      </c>
      <c r="BB59" s="15">
        <v>9.2233009338378906</v>
      </c>
      <c r="BC59" s="15">
        <v>4.8309178352355957</v>
      </c>
      <c r="BD59" s="16">
        <v>17.391304016113281</v>
      </c>
      <c r="BE59" s="15">
        <v>-1.2967522144317627</v>
      </c>
      <c r="BF59" s="15">
        <v>0.18490906059741974</v>
      </c>
      <c r="BG59" s="15">
        <v>7</v>
      </c>
      <c r="BH59" s="15">
        <v>7.7669901847839355</v>
      </c>
      <c r="BI59" s="15">
        <v>3.864734411239624</v>
      </c>
      <c r="BJ59" s="16">
        <v>16.425121307373047</v>
      </c>
      <c r="BK59" s="15">
        <v>-1.5291973352432251</v>
      </c>
      <c r="BL59" s="15">
        <v>0.16501419246196747</v>
      </c>
      <c r="BM59" s="15">
        <v>9</v>
      </c>
      <c r="BN59" s="15">
        <v>5.263157844543457</v>
      </c>
      <c r="BO59" s="15">
        <v>2.8571429252624512</v>
      </c>
      <c r="BP59" s="16">
        <v>7.6190476417541504</v>
      </c>
      <c r="BQ59" s="15">
        <v>-1.5823003053665161</v>
      </c>
      <c r="BR59" s="15">
        <v>0.16379408538341522</v>
      </c>
      <c r="BS59" s="15">
        <v>9</v>
      </c>
      <c r="BT59" s="15">
        <v>4.3062200546264648</v>
      </c>
      <c r="BU59" s="15">
        <v>2.8571429252624512</v>
      </c>
      <c r="BV59" s="16">
        <v>7.6190476417541504</v>
      </c>
      <c r="BW59" s="15">
        <v>-1.5198222398757935</v>
      </c>
      <c r="BX59" s="15">
        <v>0.16381940245628357</v>
      </c>
      <c r="BY59" s="15">
        <v>9</v>
      </c>
      <c r="BZ59" s="15">
        <v>5.2132701873779297</v>
      </c>
      <c r="CA59" s="15">
        <v>2.8301887512207031</v>
      </c>
      <c r="CB59" s="16">
        <v>9.4339618682861328</v>
      </c>
      <c r="CC59" s="15">
        <v>-1.5102014541625977</v>
      </c>
      <c r="CD59" s="15">
        <v>0.18387660384178162</v>
      </c>
      <c r="CE59" s="15">
        <v>9</v>
      </c>
      <c r="CF59" s="15">
        <v>5.7416267395019531</v>
      </c>
      <c r="CG59" s="15">
        <v>2.8571429252624512</v>
      </c>
      <c r="CH59" s="16">
        <v>11.428571701049805</v>
      </c>
      <c r="CI59" s="15">
        <v>-1.2504075765609741</v>
      </c>
      <c r="CJ59" s="15">
        <v>0.17866069078445435</v>
      </c>
      <c r="CK59" s="15">
        <v>9</v>
      </c>
      <c r="CL59" s="15">
        <v>10.047846794128418</v>
      </c>
      <c r="CM59" s="15">
        <v>5.2380952835083008</v>
      </c>
      <c r="CN59" s="16">
        <v>18.571428298950195</v>
      </c>
      <c r="CO59" s="15">
        <v>-1.3412151336669922</v>
      </c>
      <c r="CP59" s="15">
        <v>0.18099527060985565</v>
      </c>
      <c r="CQ59" s="15">
        <v>9</v>
      </c>
      <c r="CR59" s="15">
        <v>7.6923074722290039</v>
      </c>
      <c r="CS59" s="15">
        <v>4.3062200546264648</v>
      </c>
      <c r="CT59" s="16">
        <v>14.354066848754883</v>
      </c>
    </row>
    <row r="60" spans="1:98" x14ac:dyDescent="0.25">
      <c r="A60" t="s">
        <v>125</v>
      </c>
      <c r="B60" t="s">
        <v>126</v>
      </c>
      <c r="C60" s="15">
        <v>-1.2825073003768921</v>
      </c>
      <c r="D60" s="15">
        <v>0.40170910954475403</v>
      </c>
      <c r="E60" s="15">
        <v>3</v>
      </c>
      <c r="F60" s="15">
        <v>10.29411792755127</v>
      </c>
      <c r="G60" s="15">
        <v>2.4390244483947754</v>
      </c>
      <c r="H60" s="16">
        <v>25.365854263305664</v>
      </c>
      <c r="I60" s="15">
        <v>-1.219962477684021</v>
      </c>
      <c r="J60" s="15">
        <v>0.29793679714202881</v>
      </c>
      <c r="K60" s="15">
        <v>5</v>
      </c>
      <c r="L60" s="15">
        <v>11.274509429931641</v>
      </c>
      <c r="M60" s="15">
        <v>6.341463565826416</v>
      </c>
      <c r="N60" s="16">
        <v>22.439023971557617</v>
      </c>
      <c r="O60" s="15">
        <v>-1.2450418472290039</v>
      </c>
      <c r="P60" s="15">
        <v>0.27242088317871094</v>
      </c>
      <c r="Q60" s="15">
        <v>5</v>
      </c>
      <c r="R60" s="15">
        <v>11.274509429931641</v>
      </c>
      <c r="S60" s="15">
        <v>6.8292684555053711</v>
      </c>
      <c r="T60" s="16">
        <v>19.512195587158203</v>
      </c>
      <c r="U60" s="15">
        <v>-1.057443380355835</v>
      </c>
      <c r="V60" s="15">
        <v>0.25391137599945068</v>
      </c>
      <c r="W60" s="15">
        <v>5</v>
      </c>
      <c r="X60" s="15">
        <v>15.196078300476074</v>
      </c>
      <c r="Y60" s="15">
        <v>7.3170733451843262</v>
      </c>
      <c r="Z60" s="16">
        <v>27.317073822021484</v>
      </c>
      <c r="AA60" s="15">
        <v>-1.1012880802154541</v>
      </c>
      <c r="AB60" s="15">
        <v>0.22056293487548828</v>
      </c>
      <c r="AC60" s="15">
        <v>5</v>
      </c>
      <c r="AD60" s="15">
        <v>14.70588207244873</v>
      </c>
      <c r="AE60" s="15">
        <v>6.8292684555053711</v>
      </c>
      <c r="AF60" s="16">
        <v>21.463415145874023</v>
      </c>
      <c r="AG60" s="15">
        <v>-0.97213917970657349</v>
      </c>
      <c r="AH60" s="15">
        <v>0.20797483623027802</v>
      </c>
      <c r="AI60" s="15">
        <v>6</v>
      </c>
      <c r="AJ60" s="15">
        <v>15.686274528503418</v>
      </c>
      <c r="AK60" s="15">
        <v>8.7804880142211914</v>
      </c>
      <c r="AL60" s="16">
        <v>27.804878234863281</v>
      </c>
      <c r="AM60" s="15">
        <v>-1.2957682609558105</v>
      </c>
      <c r="AN60" s="15">
        <v>0.17083238065242767</v>
      </c>
      <c r="AO60" s="15">
        <v>8</v>
      </c>
      <c r="AP60" s="15">
        <v>9.8039216995239258</v>
      </c>
      <c r="AQ60" s="15">
        <v>4.3902440071105957</v>
      </c>
      <c r="AR60" s="16">
        <v>17.073171615600586</v>
      </c>
      <c r="AS60" s="15">
        <v>-1.1998143196105957</v>
      </c>
      <c r="AT60" s="15">
        <v>0.18240095674991608</v>
      </c>
      <c r="AU60" s="15">
        <v>8</v>
      </c>
      <c r="AV60" s="15">
        <v>11.274509429931641</v>
      </c>
      <c r="AW60" s="15">
        <v>4.3902440071105957</v>
      </c>
      <c r="AX60" s="16">
        <v>19.024391174316406</v>
      </c>
      <c r="AY60" s="15">
        <v>-1.188261866569519</v>
      </c>
      <c r="AZ60" s="15">
        <v>0.17866775393486023</v>
      </c>
      <c r="BA60" s="15">
        <v>8</v>
      </c>
      <c r="BB60" s="15">
        <v>11.650485038757324</v>
      </c>
      <c r="BC60" s="15">
        <v>5.3140096664428711</v>
      </c>
      <c r="BD60" s="16">
        <v>18.840579986572266</v>
      </c>
      <c r="BE60" s="15">
        <v>-1.2603812217712402</v>
      </c>
      <c r="BF60" s="15">
        <v>0.17555433511734009</v>
      </c>
      <c r="BG60" s="15">
        <v>8</v>
      </c>
      <c r="BH60" s="15">
        <v>8.2524271011352539</v>
      </c>
      <c r="BI60" s="15">
        <v>3.864734411239624</v>
      </c>
      <c r="BJ60" s="16">
        <v>16.425121307373047</v>
      </c>
      <c r="BK60" s="15">
        <v>-1.281635046005249</v>
      </c>
      <c r="BL60" s="15">
        <v>0.16501419246196747</v>
      </c>
      <c r="BM60" s="15">
        <v>9</v>
      </c>
      <c r="BN60" s="15">
        <v>6.2200956344604492</v>
      </c>
      <c r="BO60" s="15">
        <v>5.2380952835083008</v>
      </c>
      <c r="BP60" s="16">
        <v>16.666666030883789</v>
      </c>
      <c r="BQ60" s="15">
        <v>-1.267207145690918</v>
      </c>
      <c r="BR60" s="15">
        <v>0.16379408538341522</v>
      </c>
      <c r="BS60" s="15">
        <v>9</v>
      </c>
      <c r="BT60" s="15">
        <v>7.6555023193359375</v>
      </c>
      <c r="BU60" s="15">
        <v>5.2380952835083008</v>
      </c>
      <c r="BV60" s="16">
        <v>18.095237731933594</v>
      </c>
      <c r="BW60" s="15">
        <v>-1.2594196796417236</v>
      </c>
      <c r="BX60" s="15">
        <v>0.16381940245628357</v>
      </c>
      <c r="BY60" s="15">
        <v>9</v>
      </c>
      <c r="BZ60" s="15">
        <v>9.0047397613525391</v>
      </c>
      <c r="CA60" s="15">
        <v>5.1886792182922363</v>
      </c>
      <c r="CB60" s="16">
        <v>17.924528121948242</v>
      </c>
      <c r="CC60" s="15">
        <v>-1.3782724142074585</v>
      </c>
      <c r="CD60" s="15">
        <v>0.18387660384178162</v>
      </c>
      <c r="CE60" s="15">
        <v>9</v>
      </c>
      <c r="CF60" s="15">
        <v>8.1339712142944336</v>
      </c>
      <c r="CG60" s="15">
        <v>2.8571429252624512</v>
      </c>
      <c r="CH60" s="16">
        <v>13.809523582458496</v>
      </c>
      <c r="CI60" s="15">
        <v>-1.3509664535522461</v>
      </c>
      <c r="CJ60" s="15">
        <v>0.17866069078445435</v>
      </c>
      <c r="CK60" s="15">
        <v>9</v>
      </c>
      <c r="CL60" s="15">
        <v>8.1339712142944336</v>
      </c>
      <c r="CM60" s="15">
        <v>2.8571429252624512</v>
      </c>
      <c r="CN60" s="16">
        <v>15.714285850524902</v>
      </c>
      <c r="CO60" s="15">
        <v>-1.1847563982009888</v>
      </c>
      <c r="CP60" s="15">
        <v>0.18099527060985565</v>
      </c>
      <c r="CQ60" s="15">
        <v>9</v>
      </c>
      <c r="CR60" s="15">
        <v>10.09615421295166</v>
      </c>
      <c r="CS60" s="15">
        <v>4.7846889495849609</v>
      </c>
      <c r="CT60" s="16">
        <v>19.617225646972656</v>
      </c>
    </row>
    <row r="61" spans="1:98" x14ac:dyDescent="0.25">
      <c r="A61" t="s">
        <v>127</v>
      </c>
      <c r="B61" t="s">
        <v>128</v>
      </c>
      <c r="C61" s="15" t="e">
        <v>#N/A</v>
      </c>
      <c r="D61" s="15" t="e">
        <v>#N/A</v>
      </c>
      <c r="E61" s="15" t="e">
        <v>#N/A</v>
      </c>
      <c r="F61" s="15" t="e">
        <v>#N/A</v>
      </c>
      <c r="G61" s="15" t="e">
        <v>#N/A</v>
      </c>
      <c r="H61" s="16" t="e">
        <v>#N/A</v>
      </c>
      <c r="I61" s="15" t="e">
        <v>#N/A</v>
      </c>
      <c r="J61" s="15" t="e">
        <v>#N/A</v>
      </c>
      <c r="K61" s="15" t="e">
        <v>#N/A</v>
      </c>
      <c r="L61" s="15" t="e">
        <v>#N/A</v>
      </c>
      <c r="M61" s="15" t="e">
        <v>#N/A</v>
      </c>
      <c r="N61" s="16" t="e">
        <v>#N/A</v>
      </c>
      <c r="O61" s="15">
        <v>0.35963630676269531</v>
      </c>
      <c r="P61" s="15">
        <v>0.92289263010025024</v>
      </c>
      <c r="Q61" s="15">
        <v>1</v>
      </c>
      <c r="R61" s="15">
        <v>63.235294342041016</v>
      </c>
      <c r="S61" s="15">
        <v>13.170731544494629</v>
      </c>
      <c r="T61" s="16">
        <v>98.536582946777344</v>
      </c>
      <c r="U61" s="15">
        <v>0.34414485096931458</v>
      </c>
      <c r="V61" s="15">
        <v>0.90563338994979858</v>
      </c>
      <c r="W61" s="15">
        <v>1</v>
      </c>
      <c r="X61" s="15">
        <v>63.235294342041016</v>
      </c>
      <c r="Y61" s="15">
        <v>13.658536911010742</v>
      </c>
      <c r="Z61" s="16">
        <v>98.048782348632813</v>
      </c>
      <c r="AA61" s="15">
        <v>0.25691166520118713</v>
      </c>
      <c r="AB61" s="15">
        <v>0.56156152486801147</v>
      </c>
      <c r="AC61" s="15">
        <v>1</v>
      </c>
      <c r="AD61" s="15">
        <v>61.764705657958984</v>
      </c>
      <c r="AE61" s="15">
        <v>24.878047943115234</v>
      </c>
      <c r="AF61" s="16">
        <v>84.8780517578125</v>
      </c>
      <c r="AG61" s="15">
        <v>0.20777072012424469</v>
      </c>
      <c r="AH61" s="15">
        <v>0.66568553447723389</v>
      </c>
      <c r="AI61" s="15">
        <v>1</v>
      </c>
      <c r="AJ61" s="15">
        <v>61.764705657958984</v>
      </c>
      <c r="AK61" s="15">
        <v>18.04878044128418</v>
      </c>
      <c r="AL61" s="16">
        <v>86.829269409179688</v>
      </c>
      <c r="AM61" s="15">
        <v>0.59210199117660522</v>
      </c>
      <c r="AN61" s="15">
        <v>0.85419905185699463</v>
      </c>
      <c r="AO61" s="15">
        <v>1</v>
      </c>
      <c r="AP61" s="15">
        <v>67.1568603515625</v>
      </c>
      <c r="AQ61" s="15">
        <v>22.439023971557617</v>
      </c>
      <c r="AR61" s="16">
        <v>100</v>
      </c>
      <c r="AS61" s="15">
        <v>0.58923423290252686</v>
      </c>
      <c r="AT61" s="15">
        <v>0.74971508979797363</v>
      </c>
      <c r="AU61" s="15">
        <v>1</v>
      </c>
      <c r="AV61" s="15">
        <v>68.137252807617188</v>
      </c>
      <c r="AW61" s="15">
        <v>26.341463088989258</v>
      </c>
      <c r="AX61" s="16">
        <v>98.536582946777344</v>
      </c>
      <c r="AY61" s="15">
        <v>9.3678563833236694E-2</v>
      </c>
      <c r="AZ61" s="15">
        <v>0.62069094181060791</v>
      </c>
      <c r="BA61" s="15">
        <v>1</v>
      </c>
      <c r="BB61" s="15">
        <v>56.310680389404297</v>
      </c>
      <c r="BC61" s="15">
        <v>17.391304016113281</v>
      </c>
      <c r="BD61" s="16">
        <v>84.541061401367188</v>
      </c>
      <c r="BE61" s="15" t="e">
        <v>#N/A</v>
      </c>
      <c r="BF61" s="15" t="e">
        <v>#N/A</v>
      </c>
      <c r="BG61" s="15" t="e">
        <v>#N/A</v>
      </c>
      <c r="BH61" s="15" t="e">
        <v>#N/A</v>
      </c>
      <c r="BI61" s="15" t="e">
        <v>#N/A</v>
      </c>
      <c r="BJ61" s="16" t="e">
        <v>#N/A</v>
      </c>
      <c r="BK61" s="15">
        <v>-0.94337308406829834</v>
      </c>
      <c r="BL61" s="15">
        <v>0.52675867080688477</v>
      </c>
      <c r="BM61" s="15">
        <v>1</v>
      </c>
      <c r="BN61" s="15">
        <v>19.617225646972656</v>
      </c>
      <c r="BO61" s="15">
        <v>2.8571429252624512</v>
      </c>
      <c r="BP61" s="16">
        <v>51.428569793701172</v>
      </c>
      <c r="BQ61" s="15">
        <v>-1.2406048774719238</v>
      </c>
      <c r="BR61" s="15">
        <v>0.47499531507492065</v>
      </c>
      <c r="BS61" s="15">
        <v>1</v>
      </c>
      <c r="BT61" s="15">
        <v>8.1339712142944336</v>
      </c>
      <c r="BU61" s="15">
        <v>2.8571429252624512</v>
      </c>
      <c r="BV61" s="16">
        <v>36.190475463867188</v>
      </c>
      <c r="BW61" s="15">
        <v>-1.1743232011795044</v>
      </c>
      <c r="BX61" s="15">
        <v>0.5095595121383667</v>
      </c>
      <c r="BY61" s="15">
        <v>1</v>
      </c>
      <c r="BZ61" s="15">
        <v>11.374407768249512</v>
      </c>
      <c r="CA61" s="15">
        <v>2.3584904670715332</v>
      </c>
      <c r="CB61" s="16">
        <v>40.094341278076172</v>
      </c>
      <c r="CC61" s="15" t="e">
        <v>#N/A</v>
      </c>
      <c r="CD61" s="15" t="e">
        <v>#N/A</v>
      </c>
      <c r="CE61" s="15" t="e">
        <v>#N/A</v>
      </c>
      <c r="CF61" s="15" t="e">
        <v>#N/A</v>
      </c>
      <c r="CG61" s="15" t="e">
        <v>#N/A</v>
      </c>
      <c r="CH61" s="16" t="e">
        <v>#N/A</v>
      </c>
      <c r="CI61" s="15" t="e">
        <v>#N/A</v>
      </c>
      <c r="CJ61" s="15" t="e">
        <v>#N/A</v>
      </c>
      <c r="CK61" s="15" t="e">
        <v>#N/A</v>
      </c>
      <c r="CL61" s="15" t="e">
        <v>#N/A</v>
      </c>
      <c r="CM61" s="15" t="e">
        <v>#N/A</v>
      </c>
      <c r="CN61" s="16" t="e">
        <v>#N/A</v>
      </c>
      <c r="CO61" s="15" t="e">
        <v>#N/A</v>
      </c>
      <c r="CP61" s="15" t="e">
        <v>#N/A</v>
      </c>
      <c r="CQ61" s="15" t="e">
        <v>#N/A</v>
      </c>
      <c r="CR61" s="15" t="e">
        <v>#N/A</v>
      </c>
      <c r="CS61" s="15" t="e">
        <v>#N/A</v>
      </c>
      <c r="CT61" s="16" t="e">
        <v>#N/A</v>
      </c>
    </row>
    <row r="62" spans="1:98" x14ac:dyDescent="0.25">
      <c r="A62" t="s">
        <v>129</v>
      </c>
      <c r="B62" t="s">
        <v>130</v>
      </c>
      <c r="C62" s="15">
        <v>0.68446505069732666</v>
      </c>
      <c r="D62" s="15">
        <v>0.29290878772735596</v>
      </c>
      <c r="E62" s="15">
        <v>5</v>
      </c>
      <c r="F62" s="15">
        <v>72.058822631835938</v>
      </c>
      <c r="G62" s="15">
        <v>57.56097412109375</v>
      </c>
      <c r="H62" s="16">
        <v>85.365852355957031</v>
      </c>
      <c r="I62" s="15">
        <v>0.82989662885665894</v>
      </c>
      <c r="J62" s="15">
        <v>0.2999928891658783</v>
      </c>
      <c r="K62" s="15">
        <v>5</v>
      </c>
      <c r="L62" s="15">
        <v>77.450981140136719</v>
      </c>
      <c r="M62" s="15">
        <v>62.43902587890625</v>
      </c>
      <c r="N62" s="16">
        <v>91.219512939453125</v>
      </c>
      <c r="O62" s="15">
        <v>0.6091005802154541</v>
      </c>
      <c r="P62" s="15">
        <v>0.24093639850616455</v>
      </c>
      <c r="Q62" s="15">
        <v>6</v>
      </c>
      <c r="R62" s="15">
        <v>70.588233947753906</v>
      </c>
      <c r="S62" s="15">
        <v>58.536586761474609</v>
      </c>
      <c r="T62" s="16">
        <v>82.43902587890625</v>
      </c>
      <c r="U62" s="15">
        <v>0.394023597240448</v>
      </c>
      <c r="V62" s="15">
        <v>0.21251662075519562</v>
      </c>
      <c r="W62" s="15">
        <v>7</v>
      </c>
      <c r="X62" s="15">
        <v>64.215682983398438</v>
      </c>
      <c r="Y62" s="15">
        <v>56.585365295410156</v>
      </c>
      <c r="Z62" s="16">
        <v>73.658538818359375</v>
      </c>
      <c r="AA62" s="15">
        <v>0.59632962942123413</v>
      </c>
      <c r="AB62" s="15">
        <v>0.18346875905990601</v>
      </c>
      <c r="AC62" s="15">
        <v>7</v>
      </c>
      <c r="AD62" s="15">
        <v>67.647056579589844</v>
      </c>
      <c r="AE62" s="15">
        <v>62.43902587890625</v>
      </c>
      <c r="AF62" s="16">
        <v>76.097564697265625</v>
      </c>
      <c r="AG62" s="15">
        <v>0.53135800361633301</v>
      </c>
      <c r="AH62" s="15">
        <v>0.18407914042472839</v>
      </c>
      <c r="AI62" s="15">
        <v>8</v>
      </c>
      <c r="AJ62" s="15">
        <v>67.647056579589844</v>
      </c>
      <c r="AK62" s="15">
        <v>62.43902587890625</v>
      </c>
      <c r="AL62" s="16">
        <v>76.585365295410156</v>
      </c>
      <c r="AM62" s="15">
        <v>0.57844299077987671</v>
      </c>
      <c r="AN62" s="15">
        <v>0.17302072048187256</v>
      </c>
      <c r="AO62" s="15">
        <v>8</v>
      </c>
      <c r="AP62" s="15">
        <v>66.666664123535156</v>
      </c>
      <c r="AQ62" s="15">
        <v>61.463413238525391</v>
      </c>
      <c r="AR62" s="16">
        <v>75.1219482421875</v>
      </c>
      <c r="AS62" s="15">
        <v>0.36296942830085754</v>
      </c>
      <c r="AT62" s="15">
        <v>0.18862403929233551</v>
      </c>
      <c r="AU62" s="15">
        <v>8</v>
      </c>
      <c r="AV62" s="15">
        <v>63.235294342041016</v>
      </c>
      <c r="AW62" s="15">
        <v>54.634147644042969</v>
      </c>
      <c r="AX62" s="16">
        <v>70.243904113769531</v>
      </c>
      <c r="AY62" s="15">
        <v>0.403880774974823</v>
      </c>
      <c r="AZ62" s="15">
        <v>0.19062347710132599</v>
      </c>
      <c r="BA62" s="15">
        <v>8</v>
      </c>
      <c r="BB62" s="15">
        <v>64.077667236328125</v>
      </c>
      <c r="BC62" s="15">
        <v>56.038646697998047</v>
      </c>
      <c r="BD62" s="16">
        <v>71.980674743652344</v>
      </c>
      <c r="BE62" s="15">
        <v>0.45108520984649658</v>
      </c>
      <c r="BF62" s="15">
        <v>0.18716515600681305</v>
      </c>
      <c r="BG62" s="15">
        <v>8</v>
      </c>
      <c r="BH62" s="15">
        <v>64.077667236328125</v>
      </c>
      <c r="BI62" s="15">
        <v>55.072463989257813</v>
      </c>
      <c r="BJ62" s="16">
        <v>73.913040161132813</v>
      </c>
      <c r="BK62" s="15">
        <v>0.45632976293563843</v>
      </c>
      <c r="BL62" s="15">
        <v>0.19065643846988678</v>
      </c>
      <c r="BM62" s="15">
        <v>7</v>
      </c>
      <c r="BN62" s="15">
        <v>65.071769714355469</v>
      </c>
      <c r="BO62" s="15">
        <v>55.714286804199219</v>
      </c>
      <c r="BP62" s="16">
        <v>74.285713195800781</v>
      </c>
      <c r="BQ62" s="15">
        <v>0.50424361228942871</v>
      </c>
      <c r="BR62" s="15">
        <v>0.19230006635189056</v>
      </c>
      <c r="BS62" s="15">
        <v>7</v>
      </c>
      <c r="BT62" s="15">
        <v>68.899520874023438</v>
      </c>
      <c r="BU62" s="15">
        <v>56.190475463867188</v>
      </c>
      <c r="BV62" s="16">
        <v>75.714286804199219</v>
      </c>
      <c r="BW62" s="15">
        <v>0.44971510767936707</v>
      </c>
      <c r="BX62" s="15">
        <v>0.18971718847751617</v>
      </c>
      <c r="BY62" s="15">
        <v>7</v>
      </c>
      <c r="BZ62" s="15">
        <v>65.876777648925781</v>
      </c>
      <c r="CA62" s="15">
        <v>55.660377502441406</v>
      </c>
      <c r="CB62" s="16">
        <v>75.943397521972656</v>
      </c>
      <c r="CC62" s="15">
        <v>0.56532049179077148</v>
      </c>
      <c r="CD62" s="15">
        <v>0.1989351212978363</v>
      </c>
      <c r="CE62" s="15">
        <v>8</v>
      </c>
      <c r="CF62" s="15">
        <v>70.334930419921875</v>
      </c>
      <c r="CG62" s="15">
        <v>58.571430206298828</v>
      </c>
      <c r="CH62" s="16">
        <v>77.142860412597656</v>
      </c>
      <c r="CI62" s="15">
        <v>0.57633513212203979</v>
      </c>
      <c r="CJ62" s="15">
        <v>0.19879882037639618</v>
      </c>
      <c r="CK62" s="15">
        <v>8</v>
      </c>
      <c r="CL62" s="15">
        <v>68.899520874023438</v>
      </c>
      <c r="CM62" s="15">
        <v>59.523811340332031</v>
      </c>
      <c r="CN62" s="16">
        <v>77.619049072265625</v>
      </c>
      <c r="CO62" s="15">
        <v>0.52929478883743286</v>
      </c>
      <c r="CP62" s="15">
        <v>0.19378615915775299</v>
      </c>
      <c r="CQ62" s="15">
        <v>9</v>
      </c>
      <c r="CR62" s="15">
        <v>70.192306518554688</v>
      </c>
      <c r="CS62" s="15">
        <v>59.808612823486328</v>
      </c>
      <c r="CT62" s="16">
        <v>76.076553344726563</v>
      </c>
    </row>
    <row r="63" spans="1:98" x14ac:dyDescent="0.25">
      <c r="A63" t="s">
        <v>131</v>
      </c>
      <c r="B63" t="s">
        <v>132</v>
      </c>
      <c r="C63" s="15">
        <v>-0.47505956888198853</v>
      </c>
      <c r="D63" s="15">
        <v>0.32219392061233521</v>
      </c>
      <c r="E63" s="15">
        <v>4</v>
      </c>
      <c r="F63" s="15">
        <v>29.901960372924805</v>
      </c>
      <c r="G63" s="15">
        <v>18.04878044128418</v>
      </c>
      <c r="H63" s="16">
        <v>54.146343231201172</v>
      </c>
      <c r="I63" s="15">
        <v>-0.26286923885345459</v>
      </c>
      <c r="J63" s="15">
        <v>0.26577866077423096</v>
      </c>
      <c r="K63" s="15">
        <v>6</v>
      </c>
      <c r="L63" s="15">
        <v>37.745098114013672</v>
      </c>
      <c r="M63" s="15">
        <v>22.926828384399414</v>
      </c>
      <c r="N63" s="16">
        <v>56.585365295410156</v>
      </c>
      <c r="O63" s="15">
        <v>-0.54457581043243408</v>
      </c>
      <c r="P63" s="15">
        <v>0.24380719661712646</v>
      </c>
      <c r="Q63" s="15">
        <v>6</v>
      </c>
      <c r="R63" s="15">
        <v>28.921567916870117</v>
      </c>
      <c r="S63" s="15">
        <v>15.609756469726563</v>
      </c>
      <c r="T63" s="16">
        <v>43.902439117431641</v>
      </c>
      <c r="U63" s="15">
        <v>-0.44703850150108337</v>
      </c>
      <c r="V63" s="15">
        <v>0.20976169407367706</v>
      </c>
      <c r="W63" s="15">
        <v>7</v>
      </c>
      <c r="X63" s="15">
        <v>36.764705657958984</v>
      </c>
      <c r="Y63" s="15">
        <v>21.463415145874023</v>
      </c>
      <c r="Z63" s="16">
        <v>49.756095886230469</v>
      </c>
      <c r="AA63" s="15">
        <v>-0.8192945122718811</v>
      </c>
      <c r="AB63" s="15">
        <v>0.18314427137374878</v>
      </c>
      <c r="AC63" s="15">
        <v>7</v>
      </c>
      <c r="AD63" s="15">
        <v>20.098039627075195</v>
      </c>
      <c r="AE63" s="15">
        <v>14.146341323852539</v>
      </c>
      <c r="AF63" s="16">
        <v>31.219512939453125</v>
      </c>
      <c r="AG63" s="15">
        <v>-0.95719355344772339</v>
      </c>
      <c r="AH63" s="15">
        <v>0.17712594568729401</v>
      </c>
      <c r="AI63" s="15">
        <v>8</v>
      </c>
      <c r="AJ63" s="15">
        <v>16.666666030883789</v>
      </c>
      <c r="AK63" s="15">
        <v>9.7560977935791016</v>
      </c>
      <c r="AL63" s="16">
        <v>24.878047943115234</v>
      </c>
      <c r="AM63" s="15">
        <v>-0.90721344947814941</v>
      </c>
      <c r="AN63" s="15">
        <v>0.17287431657314301</v>
      </c>
      <c r="AO63" s="15">
        <v>7</v>
      </c>
      <c r="AP63" s="15">
        <v>19.117647171020508</v>
      </c>
      <c r="AQ63" s="15">
        <v>11.707317352294922</v>
      </c>
      <c r="AR63" s="16">
        <v>26.341463088989258</v>
      </c>
      <c r="AS63" s="15">
        <v>-0.85344403982162476</v>
      </c>
      <c r="AT63" s="15">
        <v>0.18188658356666565</v>
      </c>
      <c r="AU63" s="15">
        <v>8</v>
      </c>
      <c r="AV63" s="15">
        <v>19.607843399047852</v>
      </c>
      <c r="AW63" s="15">
        <v>13.170731544494629</v>
      </c>
      <c r="AX63" s="16">
        <v>30.731706619262695</v>
      </c>
      <c r="AY63" s="15">
        <v>-0.84189313650131226</v>
      </c>
      <c r="AZ63" s="15">
        <v>0.17890444397926331</v>
      </c>
      <c r="BA63" s="15">
        <v>8</v>
      </c>
      <c r="BB63" s="15">
        <v>20.873786926269531</v>
      </c>
      <c r="BC63" s="15">
        <v>12.560386657714844</v>
      </c>
      <c r="BD63" s="16">
        <v>30.434782028198242</v>
      </c>
      <c r="BE63" s="15">
        <v>-0.88761895895004272</v>
      </c>
      <c r="BF63" s="15">
        <v>0.16806212067604065</v>
      </c>
      <c r="BG63" s="15">
        <v>10</v>
      </c>
      <c r="BH63" s="15">
        <v>17.961164474487305</v>
      </c>
      <c r="BI63" s="15">
        <v>12.07729434967041</v>
      </c>
      <c r="BJ63" s="16">
        <v>29.951690673828125</v>
      </c>
      <c r="BK63" s="15">
        <v>-0.95000088214874268</v>
      </c>
      <c r="BL63" s="15">
        <v>0.16172818839550018</v>
      </c>
      <c r="BM63" s="15">
        <v>10</v>
      </c>
      <c r="BN63" s="15">
        <v>18.660287857055664</v>
      </c>
      <c r="BO63" s="15">
        <v>9.5238094329833984</v>
      </c>
      <c r="BP63" s="16">
        <v>26.666666030883789</v>
      </c>
      <c r="BQ63" s="15">
        <v>-0.91244691610336304</v>
      </c>
      <c r="BR63" s="15">
        <v>0.16149912774562836</v>
      </c>
      <c r="BS63" s="15">
        <v>10</v>
      </c>
      <c r="BT63" s="15">
        <v>19.617225646972656</v>
      </c>
      <c r="BU63" s="15">
        <v>10.476190567016602</v>
      </c>
      <c r="BV63" s="16">
        <v>27.619047164916992</v>
      </c>
      <c r="BW63" s="15">
        <v>-0.85802936553955078</v>
      </c>
      <c r="BX63" s="15">
        <v>0.1612914651632309</v>
      </c>
      <c r="BY63" s="15">
        <v>10</v>
      </c>
      <c r="BZ63" s="15">
        <v>21.800947189331055</v>
      </c>
      <c r="CA63" s="15">
        <v>11.792452812194824</v>
      </c>
      <c r="CB63" s="16">
        <v>31.60377311706543</v>
      </c>
      <c r="CC63" s="15">
        <v>-0.76888501644134521</v>
      </c>
      <c r="CD63" s="15">
        <v>0.17300575971603394</v>
      </c>
      <c r="CE63" s="15">
        <v>11</v>
      </c>
      <c r="CF63" s="15">
        <v>23.923444747924805</v>
      </c>
      <c r="CG63" s="15">
        <v>14.761904716491699</v>
      </c>
      <c r="CH63" s="16">
        <v>33.333332061767578</v>
      </c>
      <c r="CI63" s="15">
        <v>-0.74420040845870972</v>
      </c>
      <c r="CJ63" s="15">
        <v>0.16846689581871033</v>
      </c>
      <c r="CK63" s="15">
        <v>11</v>
      </c>
      <c r="CL63" s="15">
        <v>23.923444747924805</v>
      </c>
      <c r="CM63" s="15">
        <v>15.714285850524902</v>
      </c>
      <c r="CN63" s="16">
        <v>34.761905670166016</v>
      </c>
      <c r="CO63" s="15">
        <v>-0.62391167879104614</v>
      </c>
      <c r="CP63" s="15">
        <v>0.17201031744480133</v>
      </c>
      <c r="CQ63" s="15">
        <v>11</v>
      </c>
      <c r="CR63" s="15">
        <v>29.326923370361328</v>
      </c>
      <c r="CS63" s="15">
        <v>19.617225646972656</v>
      </c>
      <c r="CT63" s="16">
        <v>41.626792907714844</v>
      </c>
    </row>
    <row r="64" spans="1:98" x14ac:dyDescent="0.25">
      <c r="A64" t="s">
        <v>133</v>
      </c>
      <c r="B64" t="s">
        <v>134</v>
      </c>
      <c r="C64" s="15">
        <v>-0.16072122752666473</v>
      </c>
      <c r="D64" s="15">
        <v>0.31684818863868713</v>
      </c>
      <c r="E64" s="15">
        <v>4</v>
      </c>
      <c r="F64" s="15">
        <v>46.568626403808594</v>
      </c>
      <c r="G64" s="15">
        <v>25.365854263305664</v>
      </c>
      <c r="H64" s="16">
        <v>63.902439117431641</v>
      </c>
      <c r="I64" s="15">
        <v>-9.5509894192218781E-2</v>
      </c>
      <c r="J64" s="15">
        <v>0.27215272188186646</v>
      </c>
      <c r="K64" s="15">
        <v>6</v>
      </c>
      <c r="L64" s="15">
        <v>49.019607543945313</v>
      </c>
      <c r="M64" s="15">
        <v>27.317073822021484</v>
      </c>
      <c r="N64" s="16">
        <v>62.926830291748047</v>
      </c>
      <c r="O64" s="15">
        <v>-3.9063870906829834E-2</v>
      </c>
      <c r="P64" s="15">
        <v>0.2478393167257309</v>
      </c>
      <c r="Q64" s="15">
        <v>7</v>
      </c>
      <c r="R64" s="15">
        <v>52.941177368164063</v>
      </c>
      <c r="S64" s="15">
        <v>32.682926177978516</v>
      </c>
      <c r="T64" s="16">
        <v>64.390243530273438</v>
      </c>
      <c r="U64" s="15">
        <v>0.29761382937431335</v>
      </c>
      <c r="V64" s="15">
        <v>0.2012690007686615</v>
      </c>
      <c r="W64" s="15">
        <v>9</v>
      </c>
      <c r="X64" s="15">
        <v>61.764705657958984</v>
      </c>
      <c r="Y64" s="15">
        <v>52.195121765136719</v>
      </c>
      <c r="Z64" s="16">
        <v>69.268295288085938</v>
      </c>
      <c r="AA64" s="15">
        <v>0.48089173436164856</v>
      </c>
      <c r="AB64" s="15">
        <v>0.17312341928482056</v>
      </c>
      <c r="AC64" s="15">
        <v>9</v>
      </c>
      <c r="AD64" s="15">
        <v>66.176467895507813</v>
      </c>
      <c r="AE64" s="15">
        <v>58.048782348632813</v>
      </c>
      <c r="AF64" s="16">
        <v>73.658538818359375</v>
      </c>
      <c r="AG64" s="15">
        <v>0.54082340002059937</v>
      </c>
      <c r="AH64" s="15">
        <v>0.17273873090744019</v>
      </c>
      <c r="AI64" s="15">
        <v>10</v>
      </c>
      <c r="AJ64" s="15">
        <v>68.137252807617188</v>
      </c>
      <c r="AK64" s="15">
        <v>63.414634704589844</v>
      </c>
      <c r="AL64" s="16">
        <v>75.609756469726563</v>
      </c>
      <c r="AM64" s="15">
        <v>0.48852089047431946</v>
      </c>
      <c r="AN64" s="15">
        <v>0.16666565835475922</v>
      </c>
      <c r="AO64" s="15">
        <v>10</v>
      </c>
      <c r="AP64" s="15">
        <v>65.196075439453125</v>
      </c>
      <c r="AQ64" s="15">
        <v>59.024391174316406</v>
      </c>
      <c r="AR64" s="16">
        <v>71.707313537597656</v>
      </c>
      <c r="AS64" s="15">
        <v>0.38508853316307068</v>
      </c>
      <c r="AT64" s="15">
        <v>0.17427001893520355</v>
      </c>
      <c r="AU64" s="15">
        <v>10</v>
      </c>
      <c r="AV64" s="15">
        <v>63.725490570068359</v>
      </c>
      <c r="AW64" s="15">
        <v>55.121952056884766</v>
      </c>
      <c r="AX64" s="16">
        <v>70.243904113769531</v>
      </c>
      <c r="AY64" s="15">
        <v>0.4636627733707428</v>
      </c>
      <c r="AZ64" s="15">
        <v>0.17456813156604767</v>
      </c>
      <c r="BA64" s="15">
        <v>10</v>
      </c>
      <c r="BB64" s="15">
        <v>65.533981323242188</v>
      </c>
      <c r="BC64" s="15">
        <v>57.487922668457031</v>
      </c>
      <c r="BD64" s="16">
        <v>71.980674743652344</v>
      </c>
      <c r="BE64" s="15">
        <v>0.50651127099990845</v>
      </c>
      <c r="BF64" s="15">
        <v>0.17751213908195496</v>
      </c>
      <c r="BG64" s="15">
        <v>10</v>
      </c>
      <c r="BH64" s="15">
        <v>66.990287780761719</v>
      </c>
      <c r="BI64" s="15">
        <v>57.004829406738281</v>
      </c>
      <c r="BJ64" s="16">
        <v>74.396133422851563</v>
      </c>
      <c r="BK64" s="15">
        <v>0.55597668886184692</v>
      </c>
      <c r="BL64" s="15">
        <v>0.16983096301555634</v>
      </c>
      <c r="BM64" s="15">
        <v>10</v>
      </c>
      <c r="BN64" s="15">
        <v>70.334930419921875</v>
      </c>
      <c r="BO64" s="15">
        <v>60</v>
      </c>
      <c r="BP64" s="16">
        <v>74.76190185546875</v>
      </c>
      <c r="BQ64" s="15">
        <v>0.56017231941223145</v>
      </c>
      <c r="BR64" s="15">
        <v>0.16826836764812469</v>
      </c>
      <c r="BS64" s="15">
        <v>10</v>
      </c>
      <c r="BT64" s="15">
        <v>69.856460571289063</v>
      </c>
      <c r="BU64" s="15">
        <v>59.047618865966797</v>
      </c>
      <c r="BV64" s="16">
        <v>76.190475463867188</v>
      </c>
      <c r="BW64" s="15">
        <v>0.52400302886962891</v>
      </c>
      <c r="BX64" s="15">
        <v>0.15873648226261139</v>
      </c>
      <c r="BY64" s="15">
        <v>11</v>
      </c>
      <c r="BZ64" s="15">
        <v>70.142181396484375</v>
      </c>
      <c r="CA64" s="15">
        <v>58.490566253662109</v>
      </c>
      <c r="CB64" s="16">
        <v>75.943397521972656</v>
      </c>
      <c r="CC64" s="15">
        <v>0.43587914109230042</v>
      </c>
      <c r="CD64" s="15">
        <v>0.16609764099121094</v>
      </c>
      <c r="CE64" s="15">
        <v>12</v>
      </c>
      <c r="CF64" s="15">
        <v>66.507179260253906</v>
      </c>
      <c r="CG64" s="15">
        <v>56.190475463867188</v>
      </c>
      <c r="CH64" s="16">
        <v>74.285713195800781</v>
      </c>
      <c r="CI64" s="15">
        <v>0.4388577938079834</v>
      </c>
      <c r="CJ64" s="15">
        <v>0.16798277199268341</v>
      </c>
      <c r="CK64" s="15">
        <v>12</v>
      </c>
      <c r="CL64" s="15">
        <v>66.028709411621094</v>
      </c>
      <c r="CM64" s="15">
        <v>57.142856597900391</v>
      </c>
      <c r="CN64" s="16">
        <v>73.333335876464844</v>
      </c>
      <c r="CO64" s="15">
        <v>0.40308880805969238</v>
      </c>
      <c r="CP64" s="15">
        <v>0.17391468584537506</v>
      </c>
      <c r="CQ64" s="15">
        <v>12</v>
      </c>
      <c r="CR64" s="15">
        <v>65.865386962890625</v>
      </c>
      <c r="CS64" s="15">
        <v>55.023921966552734</v>
      </c>
      <c r="CT64" s="16">
        <v>73.205741882324219</v>
      </c>
    </row>
    <row r="65" spans="1:98" x14ac:dyDescent="0.25">
      <c r="A65" t="s">
        <v>135</v>
      </c>
      <c r="B65" t="s">
        <v>136</v>
      </c>
      <c r="C65" s="15">
        <v>-1.2336063385009766</v>
      </c>
      <c r="D65" s="15">
        <v>0.32219392061233521</v>
      </c>
      <c r="E65" s="15">
        <v>4</v>
      </c>
      <c r="F65" s="15">
        <v>11.274509429931641</v>
      </c>
      <c r="G65" s="15">
        <v>4.3902440071105957</v>
      </c>
      <c r="H65" s="16">
        <v>24.390243530273438</v>
      </c>
      <c r="I65" s="15">
        <v>-1.3978619575500488</v>
      </c>
      <c r="J65" s="15">
        <v>0.33302587270736694</v>
      </c>
      <c r="K65" s="15">
        <v>4</v>
      </c>
      <c r="L65" s="15">
        <v>7.3529410362243652</v>
      </c>
      <c r="M65" s="15">
        <v>4.3902440071105957</v>
      </c>
      <c r="N65" s="16">
        <v>19.024391174316406</v>
      </c>
      <c r="O65" s="15">
        <v>-1.2796061038970947</v>
      </c>
      <c r="P65" s="15">
        <v>0.30681180953979492</v>
      </c>
      <c r="Q65" s="15">
        <v>4</v>
      </c>
      <c r="R65" s="15">
        <v>10.784314155578613</v>
      </c>
      <c r="S65" s="15">
        <v>4.8780488967895508</v>
      </c>
      <c r="T65" s="16">
        <v>20.487804412841797</v>
      </c>
      <c r="U65" s="15">
        <v>-1.3174866437911987</v>
      </c>
      <c r="V65" s="15">
        <v>0.23266208171844482</v>
      </c>
      <c r="W65" s="15">
        <v>5</v>
      </c>
      <c r="X65" s="15">
        <v>8.3333330154418945</v>
      </c>
      <c r="Y65" s="15">
        <v>4.3902440071105957</v>
      </c>
      <c r="Z65" s="16">
        <v>19.024391174316406</v>
      </c>
      <c r="AA65" s="15">
        <v>-1.4878453016281128</v>
      </c>
      <c r="AB65" s="15">
        <v>0.19801492989063263</v>
      </c>
      <c r="AC65" s="15">
        <v>5</v>
      </c>
      <c r="AD65" s="15">
        <v>5.8823528289794922</v>
      </c>
      <c r="AE65" s="15">
        <v>2.9268293380737305</v>
      </c>
      <c r="AF65" s="16">
        <v>13.170731544494629</v>
      </c>
      <c r="AG65" s="15">
        <v>-1.6082522869110107</v>
      </c>
      <c r="AH65" s="15">
        <v>0.20194007456302643</v>
      </c>
      <c r="AI65" s="15">
        <v>6</v>
      </c>
      <c r="AJ65" s="15">
        <v>4.4117646217346191</v>
      </c>
      <c r="AK65" s="15">
        <v>2.4390244483947754</v>
      </c>
      <c r="AL65" s="16">
        <v>9.2682924270629883</v>
      </c>
      <c r="AM65" s="15">
        <v>-1.4328441619873047</v>
      </c>
      <c r="AN65" s="15">
        <v>0.18756036460399628</v>
      </c>
      <c r="AO65" s="15">
        <v>6</v>
      </c>
      <c r="AP65" s="15">
        <v>6.8627452850341797</v>
      </c>
      <c r="AQ65" s="15">
        <v>2.9268293380737305</v>
      </c>
      <c r="AR65" s="16">
        <v>13.170731544494629</v>
      </c>
      <c r="AS65" s="15">
        <v>-1.4734874963760376</v>
      </c>
      <c r="AT65" s="15">
        <v>0.20929186046123505</v>
      </c>
      <c r="AU65" s="15">
        <v>6</v>
      </c>
      <c r="AV65" s="15">
        <v>5.8823528289794922</v>
      </c>
      <c r="AW65" s="15">
        <v>2.9268293380737305</v>
      </c>
      <c r="AX65" s="16">
        <v>14.146341323852539</v>
      </c>
      <c r="AY65" s="15">
        <v>-1.5928957462310791</v>
      </c>
      <c r="AZ65" s="15">
        <v>0.21559680998325348</v>
      </c>
      <c r="BA65" s="15">
        <v>6</v>
      </c>
      <c r="BB65" s="15">
        <v>3.3980581760406494</v>
      </c>
      <c r="BC65" s="15">
        <v>2.8985507488250732</v>
      </c>
      <c r="BD65" s="16">
        <v>10.144927978515625</v>
      </c>
      <c r="BE65" s="15">
        <v>-1.5033789873123169</v>
      </c>
      <c r="BF65" s="15">
        <v>0.2209831029176712</v>
      </c>
      <c r="BG65" s="15">
        <v>6</v>
      </c>
      <c r="BH65" s="15">
        <v>3.8834950923919678</v>
      </c>
      <c r="BI65" s="15">
        <v>2.8985507488250732</v>
      </c>
      <c r="BJ65" s="16">
        <v>13.526570320129395</v>
      </c>
      <c r="BK65" s="15">
        <v>-1.6316038370132446</v>
      </c>
      <c r="BL65" s="15">
        <v>0.20762459933757782</v>
      </c>
      <c r="BM65" s="15">
        <v>6</v>
      </c>
      <c r="BN65" s="15">
        <v>3.8277511596679688</v>
      </c>
      <c r="BO65" s="15">
        <v>2.8571429252624512</v>
      </c>
      <c r="BP65" s="16">
        <v>6.1904764175415039</v>
      </c>
      <c r="BQ65" s="15">
        <v>-1.6917186975479126</v>
      </c>
      <c r="BR65" s="15">
        <v>0.20986577868461609</v>
      </c>
      <c r="BS65" s="15">
        <v>6</v>
      </c>
      <c r="BT65" s="15">
        <v>3.3492822647094727</v>
      </c>
      <c r="BU65" s="15">
        <v>2.8571429252624512</v>
      </c>
      <c r="BV65" s="16">
        <v>7.1428570747375488</v>
      </c>
      <c r="BW65" s="15">
        <v>-1.6540480852127075</v>
      </c>
      <c r="BX65" s="15">
        <v>0.20926050841808319</v>
      </c>
      <c r="BY65" s="15">
        <v>6</v>
      </c>
      <c r="BZ65" s="15">
        <v>3.3175356388092041</v>
      </c>
      <c r="CA65" s="15">
        <v>2.3584904670715332</v>
      </c>
      <c r="CB65" s="16">
        <v>8.0188674926757813</v>
      </c>
      <c r="CC65" s="15">
        <v>-1.6039974689483643</v>
      </c>
      <c r="CD65" s="15">
        <v>0.21935124695301056</v>
      </c>
      <c r="CE65" s="15">
        <v>7</v>
      </c>
      <c r="CF65" s="15">
        <v>3.8277511596679688</v>
      </c>
      <c r="CG65" s="15">
        <v>1.9047619104385376</v>
      </c>
      <c r="CH65" s="16">
        <v>10.476190567016602</v>
      </c>
      <c r="CI65" s="15">
        <v>-1.6197353601455688</v>
      </c>
      <c r="CJ65" s="15">
        <v>0.21616661548614502</v>
      </c>
      <c r="CK65" s="15">
        <v>7</v>
      </c>
      <c r="CL65" s="15">
        <v>3.8277511596679688</v>
      </c>
      <c r="CM65" s="15">
        <v>1.9047619104385376</v>
      </c>
      <c r="CN65" s="16">
        <v>9.5238094329833984</v>
      </c>
      <c r="CO65" s="15">
        <v>-1.3595538139343262</v>
      </c>
      <c r="CP65" s="15">
        <v>0.22436518967151642</v>
      </c>
      <c r="CQ65" s="15">
        <v>7</v>
      </c>
      <c r="CR65" s="15">
        <v>7.2115383148193359</v>
      </c>
      <c r="CS65" s="15">
        <v>3.8277511596679688</v>
      </c>
      <c r="CT65" s="16">
        <v>16.267942428588867</v>
      </c>
    </row>
    <row r="66" spans="1:98" x14ac:dyDescent="0.25">
      <c r="A66" t="s">
        <v>137</v>
      </c>
      <c r="B66" t="s">
        <v>138</v>
      </c>
      <c r="C66" s="15">
        <v>1.2528544664382935</v>
      </c>
      <c r="D66" s="15">
        <v>0.32219392061233521</v>
      </c>
      <c r="E66" s="15">
        <v>4</v>
      </c>
      <c r="F66" s="15">
        <v>88.725486755371094</v>
      </c>
      <c r="G66" s="15">
        <v>73.658538818359375</v>
      </c>
      <c r="H66" s="16">
        <v>97.073173522949219</v>
      </c>
      <c r="I66" s="15">
        <v>1.1772836446762085</v>
      </c>
      <c r="J66" s="15">
        <v>0.33302587270736694</v>
      </c>
      <c r="K66" s="15">
        <v>4</v>
      </c>
      <c r="L66" s="15">
        <v>86.76470947265625</v>
      </c>
      <c r="M66" s="15">
        <v>70.243904113769531</v>
      </c>
      <c r="N66" s="16">
        <v>96.585365295410156</v>
      </c>
      <c r="O66" s="15">
        <v>1.1073638200759888</v>
      </c>
      <c r="P66" s="15">
        <v>0.30681180953979492</v>
      </c>
      <c r="Q66" s="15">
        <v>4</v>
      </c>
      <c r="R66" s="15">
        <v>83.823532104492188</v>
      </c>
      <c r="S66" s="15">
        <v>70.243904113769531</v>
      </c>
      <c r="T66" s="16">
        <v>94.634147644042969</v>
      </c>
      <c r="U66" s="15">
        <v>1.2190040349960327</v>
      </c>
      <c r="V66" s="15">
        <v>0.25785964727401733</v>
      </c>
      <c r="W66" s="15">
        <v>4</v>
      </c>
      <c r="X66" s="15">
        <v>85.294120788574219</v>
      </c>
      <c r="Y66" s="15">
        <v>74.634147644042969</v>
      </c>
      <c r="Z66" s="16">
        <v>95.1219482421875</v>
      </c>
      <c r="AA66" s="15">
        <v>1.1871480941772461</v>
      </c>
      <c r="AB66" s="15">
        <v>0.22034807503223419</v>
      </c>
      <c r="AC66" s="15">
        <v>4</v>
      </c>
      <c r="AD66" s="15">
        <v>85.784317016601563</v>
      </c>
      <c r="AE66" s="15">
        <v>75.1219482421875</v>
      </c>
      <c r="AF66" s="16">
        <v>92.682929992675781</v>
      </c>
      <c r="AG66" s="15">
        <v>1.2486515045166016</v>
      </c>
      <c r="AH66" s="15">
        <v>0.22471310198307037</v>
      </c>
      <c r="AI66" s="15">
        <v>5</v>
      </c>
      <c r="AJ66" s="15">
        <v>86.76470947265625</v>
      </c>
      <c r="AK66" s="15">
        <v>78.536582946777344</v>
      </c>
      <c r="AL66" s="16">
        <v>93.658538818359375</v>
      </c>
      <c r="AM66" s="15">
        <v>1.2696586847305298</v>
      </c>
      <c r="AN66" s="15">
        <v>0.1962750107049942</v>
      </c>
      <c r="AO66" s="15">
        <v>5</v>
      </c>
      <c r="AP66" s="15">
        <v>87.745094299316406</v>
      </c>
      <c r="AQ66" s="15">
        <v>77.073173522949219</v>
      </c>
      <c r="AR66" s="16">
        <v>93.658538818359375</v>
      </c>
      <c r="AS66" s="15">
        <v>1.2827624082565308</v>
      </c>
      <c r="AT66" s="15">
        <v>0.22648561000823975</v>
      </c>
      <c r="AU66" s="15">
        <v>5</v>
      </c>
      <c r="AV66" s="15">
        <v>87.745094299316406</v>
      </c>
      <c r="AW66" s="15">
        <v>76.585365295410156</v>
      </c>
      <c r="AX66" s="16">
        <v>96.097564697265625</v>
      </c>
      <c r="AY66" s="15">
        <v>1.3327933549880981</v>
      </c>
      <c r="AZ66" s="15">
        <v>0.24391201138496399</v>
      </c>
      <c r="BA66" s="15">
        <v>5</v>
      </c>
      <c r="BB66" s="15">
        <v>87.378639221191406</v>
      </c>
      <c r="BC66" s="15">
        <v>79.22705078125</v>
      </c>
      <c r="BD66" s="16">
        <v>96.618354797363281</v>
      </c>
      <c r="BE66" s="15">
        <v>1.3850687742233276</v>
      </c>
      <c r="BF66" s="15">
        <v>0.25504893064498901</v>
      </c>
      <c r="BG66" s="15">
        <v>5</v>
      </c>
      <c r="BH66" s="15">
        <v>90.776695251464844</v>
      </c>
      <c r="BI66" s="15">
        <v>79.22705078125</v>
      </c>
      <c r="BJ66" s="16">
        <v>98.067634582519531</v>
      </c>
      <c r="BK66" s="15">
        <v>1.3739399909973145</v>
      </c>
      <c r="BL66" s="15">
        <v>0.23527371883392334</v>
      </c>
      <c r="BM66" s="15">
        <v>6</v>
      </c>
      <c r="BN66" s="15">
        <v>88.995216369628906</v>
      </c>
      <c r="BO66" s="15">
        <v>79.523811340332031</v>
      </c>
      <c r="BP66" s="16">
        <v>97.142860412597656</v>
      </c>
      <c r="BQ66" s="15">
        <v>1.4324413537979126</v>
      </c>
      <c r="BR66" s="15">
        <v>0.24688403308391571</v>
      </c>
      <c r="BS66" s="15">
        <v>6</v>
      </c>
      <c r="BT66" s="15">
        <v>90.909088134765625</v>
      </c>
      <c r="BU66" s="15">
        <v>81.428573608398438</v>
      </c>
      <c r="BV66" s="16">
        <v>98.571426391601563</v>
      </c>
      <c r="BW66" s="15">
        <v>1.2372622489929199</v>
      </c>
      <c r="BX66" s="15">
        <v>0.2486579418182373</v>
      </c>
      <c r="BY66" s="15">
        <v>6</v>
      </c>
      <c r="BZ66" s="15">
        <v>86.25592041015625</v>
      </c>
      <c r="CA66" s="15">
        <v>75.943397521972656</v>
      </c>
      <c r="CB66" s="16">
        <v>94.811317443847656</v>
      </c>
      <c r="CC66" s="15">
        <v>1.1231459379196167</v>
      </c>
      <c r="CD66" s="15">
        <v>0.26265054941177368</v>
      </c>
      <c r="CE66" s="15">
        <v>6</v>
      </c>
      <c r="CF66" s="15">
        <v>83.7320556640625</v>
      </c>
      <c r="CG66" s="15">
        <v>73.809524536132813</v>
      </c>
      <c r="CH66" s="16">
        <v>93.809524536132813</v>
      </c>
      <c r="CI66" s="15">
        <v>0.91105258464813232</v>
      </c>
      <c r="CJ66" s="15">
        <v>0.25942131876945496</v>
      </c>
      <c r="CK66" s="15">
        <v>6</v>
      </c>
      <c r="CL66" s="15">
        <v>77.990432739257813</v>
      </c>
      <c r="CM66" s="15">
        <v>67.619049072265625</v>
      </c>
      <c r="CN66" s="16">
        <v>89.523811340332031</v>
      </c>
      <c r="CO66" s="15">
        <v>1.0949395895004272</v>
      </c>
      <c r="CP66" s="15">
        <v>0.23151354491710663</v>
      </c>
      <c r="CQ66" s="15">
        <v>7</v>
      </c>
      <c r="CR66" s="15">
        <v>82.692306518554688</v>
      </c>
      <c r="CS66" s="15">
        <v>74.162681579589844</v>
      </c>
      <c r="CT66" s="16">
        <v>90.909088134765625</v>
      </c>
    </row>
    <row r="67" spans="1:98" x14ac:dyDescent="0.25">
      <c r="A67" t="s">
        <v>139</v>
      </c>
      <c r="B67" t="s">
        <v>140</v>
      </c>
      <c r="C67" s="15">
        <v>1.0184632539749146</v>
      </c>
      <c r="D67" s="15">
        <v>0.26511135697364807</v>
      </c>
      <c r="E67" s="15">
        <v>7</v>
      </c>
      <c r="F67" s="15">
        <v>82.8431396484375</v>
      </c>
      <c r="G67" s="15">
        <v>68.780487060546875</v>
      </c>
      <c r="H67" s="16">
        <v>91.707313537597656</v>
      </c>
      <c r="I67" s="15">
        <v>0.9166104793548584</v>
      </c>
      <c r="J67" s="15">
        <v>0.232559934258461</v>
      </c>
      <c r="K67" s="15">
        <v>8</v>
      </c>
      <c r="L67" s="15">
        <v>80.392158508300781</v>
      </c>
      <c r="M67" s="15">
        <v>68.292686462402344</v>
      </c>
      <c r="N67" s="16">
        <v>91.219512939453125</v>
      </c>
      <c r="O67" s="15">
        <v>0.7283933162689209</v>
      </c>
      <c r="P67" s="15">
        <v>0.20385237038135529</v>
      </c>
      <c r="Q67" s="15">
        <v>9</v>
      </c>
      <c r="R67" s="15">
        <v>75.490196228027344</v>
      </c>
      <c r="S67" s="15">
        <v>64.390243530273438</v>
      </c>
      <c r="T67" s="16">
        <v>82.43902587890625</v>
      </c>
      <c r="U67" s="15">
        <v>1.1856706142425537</v>
      </c>
      <c r="V67" s="15">
        <v>0.19036158919334412</v>
      </c>
      <c r="W67" s="15">
        <v>10</v>
      </c>
      <c r="X67" s="15">
        <v>84.803924560546875</v>
      </c>
      <c r="Y67" s="15">
        <v>76.097564697265625</v>
      </c>
      <c r="Z67" s="16">
        <v>91.707313537597656</v>
      </c>
      <c r="AA67" s="15">
        <v>1.1844438314437866</v>
      </c>
      <c r="AB67" s="15">
        <v>0.16602785885334015</v>
      </c>
      <c r="AC67" s="15">
        <v>10</v>
      </c>
      <c r="AD67" s="15">
        <v>85.294120788574219</v>
      </c>
      <c r="AE67" s="15">
        <v>77.073173522949219</v>
      </c>
      <c r="AF67" s="16">
        <v>90.731704711914063</v>
      </c>
      <c r="AG67" s="15">
        <v>1.079339861869812</v>
      </c>
      <c r="AH67" s="15">
        <v>0.17137753963470459</v>
      </c>
      <c r="AI67" s="15">
        <v>10</v>
      </c>
      <c r="AJ67" s="15">
        <v>79.901962280273438</v>
      </c>
      <c r="AK67" s="15">
        <v>74.634147644042969</v>
      </c>
      <c r="AL67" s="16">
        <v>88.292686462402344</v>
      </c>
      <c r="AM67" s="15">
        <v>1.1104599237442017</v>
      </c>
      <c r="AN67" s="15">
        <v>0.1689482182264328</v>
      </c>
      <c r="AO67" s="15">
        <v>9</v>
      </c>
      <c r="AP67" s="15">
        <v>82.352943420410156</v>
      </c>
      <c r="AQ67" s="15">
        <v>72.682929992675781</v>
      </c>
      <c r="AR67" s="16">
        <v>90.243904113769531</v>
      </c>
      <c r="AS67" s="15">
        <v>1.1034008264541626</v>
      </c>
      <c r="AT67" s="15">
        <v>0.17781220376491547</v>
      </c>
      <c r="AU67" s="15">
        <v>10</v>
      </c>
      <c r="AV67" s="15">
        <v>83.333335876464844</v>
      </c>
      <c r="AW67" s="15">
        <v>73.170730590820313</v>
      </c>
      <c r="AX67" s="16">
        <v>91.219512939453125</v>
      </c>
      <c r="AY67" s="15">
        <v>1.0261020660400391</v>
      </c>
      <c r="AZ67" s="15">
        <v>0.17089976370334625</v>
      </c>
      <c r="BA67" s="15">
        <v>11</v>
      </c>
      <c r="BB67" s="15">
        <v>82.038833618164063</v>
      </c>
      <c r="BC67" s="15">
        <v>71.980674743652344</v>
      </c>
      <c r="BD67" s="16">
        <v>86.956520080566406</v>
      </c>
      <c r="BE67" s="15">
        <v>1.1537102460861206</v>
      </c>
      <c r="BF67" s="15">
        <v>0.17366187274456024</v>
      </c>
      <c r="BG67" s="15">
        <v>11</v>
      </c>
      <c r="BH67" s="15">
        <v>84.951454162597656</v>
      </c>
      <c r="BI67" s="15">
        <v>76.328498840332031</v>
      </c>
      <c r="BJ67" s="16">
        <v>91.787437438964844</v>
      </c>
      <c r="BK67" s="15">
        <v>1.3202457427978516</v>
      </c>
      <c r="BL67" s="15">
        <v>0.19399678707122803</v>
      </c>
      <c r="BM67" s="15">
        <v>9</v>
      </c>
      <c r="BN67" s="15">
        <v>87.559806823730469</v>
      </c>
      <c r="BO67" s="15">
        <v>80</v>
      </c>
      <c r="BP67" s="16">
        <v>94.76190185546875</v>
      </c>
      <c r="BQ67" s="15">
        <v>1.300776481628418</v>
      </c>
      <c r="BR67" s="15">
        <v>0.19846202433109283</v>
      </c>
      <c r="BS67" s="15">
        <v>9</v>
      </c>
      <c r="BT67" s="15">
        <v>86.124404907226563</v>
      </c>
      <c r="BU67" s="15">
        <v>79.523811340332031</v>
      </c>
      <c r="BV67" s="16">
        <v>94.285713195800781</v>
      </c>
      <c r="BW67" s="15">
        <v>1.2008689641952515</v>
      </c>
      <c r="BX67" s="15">
        <v>0.18610632419586182</v>
      </c>
      <c r="BY67" s="15">
        <v>10</v>
      </c>
      <c r="BZ67" s="15">
        <v>85.308059692382813</v>
      </c>
      <c r="CA67" s="15">
        <v>77.830184936523438</v>
      </c>
      <c r="CB67" s="16">
        <v>92.452827453613281</v>
      </c>
      <c r="CC67" s="15">
        <v>1.0546104907989502</v>
      </c>
      <c r="CD67" s="15">
        <v>0.20028652250766754</v>
      </c>
      <c r="CE67" s="15">
        <v>10</v>
      </c>
      <c r="CF67" s="15">
        <v>80.861244201660156</v>
      </c>
      <c r="CG67" s="15">
        <v>74.285713195800781</v>
      </c>
      <c r="CH67" s="16">
        <v>90</v>
      </c>
      <c r="CI67" s="15">
        <v>1.0796279907226563</v>
      </c>
      <c r="CJ67" s="15">
        <v>0.1985316276550293</v>
      </c>
      <c r="CK67" s="15">
        <v>10</v>
      </c>
      <c r="CL67" s="15">
        <v>81.818183898925781</v>
      </c>
      <c r="CM67" s="15">
        <v>74.285713195800781</v>
      </c>
      <c r="CN67" s="16">
        <v>90</v>
      </c>
      <c r="CO67" s="15">
        <v>1.0233215093612671</v>
      </c>
      <c r="CP67" s="15">
        <v>0.20716667175292969</v>
      </c>
      <c r="CQ67" s="15">
        <v>10</v>
      </c>
      <c r="CR67" s="15">
        <v>81.25</v>
      </c>
      <c r="CS67" s="15">
        <v>73.205741882324219</v>
      </c>
      <c r="CT67" s="16">
        <v>89.473686218261719</v>
      </c>
    </row>
    <row r="68" spans="1:98" x14ac:dyDescent="0.25">
      <c r="A68" t="s">
        <v>141</v>
      </c>
      <c r="B68" t="s">
        <v>142</v>
      </c>
      <c r="C68" s="15">
        <v>1.7870278358459473</v>
      </c>
      <c r="D68" s="15">
        <v>0.27450397610664368</v>
      </c>
      <c r="E68" s="15">
        <v>6</v>
      </c>
      <c r="F68" s="15">
        <v>97.549018859863281</v>
      </c>
      <c r="G68" s="15">
        <v>90.243904113769531</v>
      </c>
      <c r="H68" s="16">
        <v>99.512191772460938</v>
      </c>
      <c r="I68" s="15">
        <v>1.7502058744430542</v>
      </c>
      <c r="J68" s="15">
        <v>0.26721286773681641</v>
      </c>
      <c r="K68" s="15">
        <v>6</v>
      </c>
      <c r="L68" s="15">
        <v>97.058822631835938</v>
      </c>
      <c r="M68" s="15">
        <v>91.219512939453125</v>
      </c>
      <c r="N68" s="16">
        <v>99.512191772460938</v>
      </c>
      <c r="O68" s="15">
        <v>1.7557263374328613</v>
      </c>
      <c r="P68" s="15">
        <v>0.23308151960372925</v>
      </c>
      <c r="Q68" s="15">
        <v>6</v>
      </c>
      <c r="R68" s="15">
        <v>96.07843017578125</v>
      </c>
      <c r="S68" s="15">
        <v>90.243904113769531</v>
      </c>
      <c r="T68" s="16">
        <v>100</v>
      </c>
      <c r="U68" s="15">
        <v>1.7522207498550415</v>
      </c>
      <c r="V68" s="15">
        <v>0.22735241055488586</v>
      </c>
      <c r="W68" s="15">
        <v>6</v>
      </c>
      <c r="X68" s="15">
        <v>97.058822631835938</v>
      </c>
      <c r="Y68" s="15">
        <v>88.780487060546875</v>
      </c>
      <c r="Z68" s="16">
        <v>100</v>
      </c>
      <c r="AA68" s="15">
        <v>1.7637782096862793</v>
      </c>
      <c r="AB68" s="15">
        <v>0.19941680133342743</v>
      </c>
      <c r="AC68" s="15">
        <v>6</v>
      </c>
      <c r="AD68" s="15">
        <v>98.039215087890625</v>
      </c>
      <c r="AE68" s="15">
        <v>90.731704711914063</v>
      </c>
      <c r="AF68" s="16">
        <v>100</v>
      </c>
      <c r="AG68" s="15">
        <v>1.7746646404266357</v>
      </c>
      <c r="AH68" s="15">
        <v>0.21400657296180725</v>
      </c>
      <c r="AI68" s="15">
        <v>6</v>
      </c>
      <c r="AJ68" s="15">
        <v>97.058822631835938</v>
      </c>
      <c r="AK68" s="15">
        <v>89.756095886230469</v>
      </c>
      <c r="AL68" s="16">
        <v>100</v>
      </c>
      <c r="AM68" s="15">
        <v>1.6700446605682373</v>
      </c>
      <c r="AN68" s="15">
        <v>0.18772183358669281</v>
      </c>
      <c r="AO68" s="15">
        <v>6</v>
      </c>
      <c r="AP68" s="15">
        <v>98.039215087890625</v>
      </c>
      <c r="AQ68" s="15">
        <v>90.243904113769531</v>
      </c>
      <c r="AR68" s="16">
        <v>100</v>
      </c>
      <c r="AS68" s="15">
        <v>1.8072677850723267</v>
      </c>
      <c r="AT68" s="15">
        <v>0.21459153294563293</v>
      </c>
      <c r="AU68" s="15">
        <v>6</v>
      </c>
      <c r="AV68" s="15">
        <v>98.529411315917969</v>
      </c>
      <c r="AW68" s="15">
        <v>92.195121765136719</v>
      </c>
      <c r="AX68" s="16">
        <v>100</v>
      </c>
      <c r="AY68" s="15">
        <v>1.9209213256835938</v>
      </c>
      <c r="AZ68" s="15">
        <v>0.22842669486999512</v>
      </c>
      <c r="BA68" s="15">
        <v>6</v>
      </c>
      <c r="BB68" s="15">
        <v>99.514564514160156</v>
      </c>
      <c r="BC68" s="15">
        <v>92.753623962402344</v>
      </c>
      <c r="BD68" s="16">
        <v>100</v>
      </c>
      <c r="BE68" s="15">
        <v>1.8810436725616455</v>
      </c>
      <c r="BF68" s="15">
        <v>0.23754377663135529</v>
      </c>
      <c r="BG68" s="15">
        <v>6</v>
      </c>
      <c r="BH68" s="15">
        <v>98.543685913085938</v>
      </c>
      <c r="BI68" s="15">
        <v>91.787437438964844</v>
      </c>
      <c r="BJ68" s="16">
        <v>100</v>
      </c>
      <c r="BK68" s="15">
        <v>1.8925492763519287</v>
      </c>
      <c r="BL68" s="15">
        <v>0.22402049601078033</v>
      </c>
      <c r="BM68" s="15">
        <v>7</v>
      </c>
      <c r="BN68" s="15">
        <v>100</v>
      </c>
      <c r="BO68" s="15">
        <v>93.809524536132813</v>
      </c>
      <c r="BP68" s="16">
        <v>100</v>
      </c>
      <c r="BQ68" s="15">
        <v>1.8833369016647339</v>
      </c>
      <c r="BR68" s="15">
        <v>0.23568980395793915</v>
      </c>
      <c r="BS68" s="15">
        <v>7</v>
      </c>
      <c r="BT68" s="15">
        <v>99.043060302734375</v>
      </c>
      <c r="BU68" s="15">
        <v>92.380950927734375</v>
      </c>
      <c r="BV68" s="16">
        <v>100</v>
      </c>
      <c r="BW68" s="15">
        <v>1.911617636680603</v>
      </c>
      <c r="BX68" s="15">
        <v>0.23223629593849182</v>
      </c>
      <c r="BY68" s="15">
        <v>7</v>
      </c>
      <c r="BZ68" s="15">
        <v>99.526069641113281</v>
      </c>
      <c r="CA68" s="15">
        <v>92.452827453613281</v>
      </c>
      <c r="CB68" s="16">
        <v>100</v>
      </c>
      <c r="CC68" s="15">
        <v>1.7935240268707275</v>
      </c>
      <c r="CD68" s="15">
        <v>0.2248246967792511</v>
      </c>
      <c r="CE68" s="15">
        <v>8</v>
      </c>
      <c r="CF68" s="15">
        <v>97.607658386230469</v>
      </c>
      <c r="CG68" s="15">
        <v>90.476188659667969</v>
      </c>
      <c r="CH68" s="16">
        <v>100</v>
      </c>
      <c r="CI68" s="15">
        <v>1.8022150993347168</v>
      </c>
      <c r="CJ68" s="15">
        <v>0.22262275218963623</v>
      </c>
      <c r="CK68" s="15">
        <v>8</v>
      </c>
      <c r="CL68" s="15">
        <v>97.607658386230469</v>
      </c>
      <c r="CM68" s="15">
        <v>90.476188659667969</v>
      </c>
      <c r="CN68" s="16">
        <v>100</v>
      </c>
      <c r="CO68" s="15">
        <v>1.7162995338439941</v>
      </c>
      <c r="CP68" s="15">
        <v>0.22925907373428345</v>
      </c>
      <c r="CQ68" s="15">
        <v>8</v>
      </c>
      <c r="CR68" s="15">
        <v>94.711540222167969</v>
      </c>
      <c r="CS68" s="15">
        <v>89.473686218261719</v>
      </c>
      <c r="CT68" s="16">
        <v>99.521530151367188</v>
      </c>
    </row>
    <row r="69" spans="1:98" x14ac:dyDescent="0.25">
      <c r="A69" t="s">
        <v>143</v>
      </c>
      <c r="B69" t="s">
        <v>144</v>
      </c>
      <c r="C69" s="15">
        <v>-0.94887882471084595</v>
      </c>
      <c r="D69" s="15">
        <v>0.42380055785179138</v>
      </c>
      <c r="E69" s="15">
        <v>2</v>
      </c>
      <c r="F69" s="15">
        <v>19.117647171020508</v>
      </c>
      <c r="G69" s="15">
        <v>4.8780488967895508</v>
      </c>
      <c r="H69" s="16">
        <v>40.975608825683594</v>
      </c>
      <c r="I69" s="15">
        <v>-1.0579971075057983</v>
      </c>
      <c r="J69" s="15">
        <v>0.30474081635475159</v>
      </c>
      <c r="K69" s="15">
        <v>4</v>
      </c>
      <c r="L69" s="15">
        <v>14.215685844421387</v>
      </c>
      <c r="M69" s="15">
        <v>7.3170733451843262</v>
      </c>
      <c r="N69" s="16">
        <v>27.317073822021484</v>
      </c>
      <c r="O69" s="15">
        <v>-0.72947806119918823</v>
      </c>
      <c r="P69" s="15">
        <v>0.27746802568435669</v>
      </c>
      <c r="Q69" s="15">
        <v>4</v>
      </c>
      <c r="R69" s="15">
        <v>21.568628311157227</v>
      </c>
      <c r="S69" s="15">
        <v>12.682927131652832</v>
      </c>
      <c r="T69" s="16">
        <v>38.536586761474609</v>
      </c>
      <c r="U69" s="15">
        <v>-0.56925690174102783</v>
      </c>
      <c r="V69" s="15">
        <v>0.28216072916984558</v>
      </c>
      <c r="W69" s="15">
        <v>4</v>
      </c>
      <c r="X69" s="15">
        <v>30.882352828979492</v>
      </c>
      <c r="Y69" s="15">
        <v>16.585365295410156</v>
      </c>
      <c r="Z69" s="16">
        <v>49.756095886230469</v>
      </c>
      <c r="AA69" s="15">
        <v>-0.76795041561126709</v>
      </c>
      <c r="AB69" s="15">
        <v>0.24142451584339142</v>
      </c>
      <c r="AC69" s="15">
        <v>4</v>
      </c>
      <c r="AD69" s="15">
        <v>21.078432083129883</v>
      </c>
      <c r="AE69" s="15">
        <v>13.170731544494629</v>
      </c>
      <c r="AF69" s="16">
        <v>40</v>
      </c>
      <c r="AG69" s="15">
        <v>-0.66268670558929443</v>
      </c>
      <c r="AH69" s="15">
        <v>0.22528967261314392</v>
      </c>
      <c r="AI69" s="15">
        <v>5</v>
      </c>
      <c r="AJ69" s="15">
        <v>25.490196228027344</v>
      </c>
      <c r="AK69" s="15">
        <v>15.121951103210449</v>
      </c>
      <c r="AL69" s="16">
        <v>44.390243530273438</v>
      </c>
      <c r="AM69" s="15">
        <v>-0.76625663042068481</v>
      </c>
      <c r="AN69" s="15">
        <v>0.20697461068630219</v>
      </c>
      <c r="AO69" s="15">
        <v>5</v>
      </c>
      <c r="AP69" s="15">
        <v>24.019607543945313</v>
      </c>
      <c r="AQ69" s="15">
        <v>14.146341323852539</v>
      </c>
      <c r="AR69" s="16">
        <v>39.024391174316406</v>
      </c>
      <c r="AS69" s="15">
        <v>-0.73521000146865845</v>
      </c>
      <c r="AT69" s="15">
        <v>0.22099505364894867</v>
      </c>
      <c r="AU69" s="15">
        <v>5</v>
      </c>
      <c r="AV69" s="15">
        <v>23.039215087890625</v>
      </c>
      <c r="AW69" s="15">
        <v>14.634146690368652</v>
      </c>
      <c r="AX69" s="16">
        <v>41.463413238525391</v>
      </c>
      <c r="AY69" s="15">
        <v>-0.68591439723968506</v>
      </c>
      <c r="AZ69" s="15">
        <v>0.22035473585128784</v>
      </c>
      <c r="BA69" s="15">
        <v>5</v>
      </c>
      <c r="BB69" s="15">
        <v>25.728155136108398</v>
      </c>
      <c r="BC69" s="15">
        <v>16.425121307373047</v>
      </c>
      <c r="BD69" s="16">
        <v>42.028984069824219</v>
      </c>
      <c r="BE69" s="15">
        <v>-0.67140251398086548</v>
      </c>
      <c r="BF69" s="15">
        <v>0.2124381810426712</v>
      </c>
      <c r="BG69" s="15">
        <v>5</v>
      </c>
      <c r="BH69" s="15">
        <v>27.669902801513672</v>
      </c>
      <c r="BI69" s="15">
        <v>16.425121307373047</v>
      </c>
      <c r="BJ69" s="16">
        <v>42.995170593261719</v>
      </c>
      <c r="BK69" s="15">
        <v>-0.61388731002807617</v>
      </c>
      <c r="BL69" s="15">
        <v>0.20095713436603546</v>
      </c>
      <c r="BM69" s="15">
        <v>6</v>
      </c>
      <c r="BN69" s="15">
        <v>29.665071487426758</v>
      </c>
      <c r="BO69" s="15">
        <v>19.047618865966797</v>
      </c>
      <c r="BP69" s="16">
        <v>43.809524536132813</v>
      </c>
      <c r="BQ69" s="15">
        <v>-0.62542003393173218</v>
      </c>
      <c r="BR69" s="15">
        <v>0.19922079145908356</v>
      </c>
      <c r="BS69" s="15">
        <v>6</v>
      </c>
      <c r="BT69" s="15">
        <v>27.751195907592773</v>
      </c>
      <c r="BU69" s="15">
        <v>19.047618865966797</v>
      </c>
      <c r="BV69" s="16">
        <v>41.904762268066406</v>
      </c>
      <c r="BW69" s="15">
        <v>-0.52975058555603027</v>
      </c>
      <c r="BX69" s="15">
        <v>0.19905957579612732</v>
      </c>
      <c r="BY69" s="15">
        <v>6</v>
      </c>
      <c r="BZ69" s="15">
        <v>33.17535400390625</v>
      </c>
      <c r="CA69" s="15">
        <v>22.169811248779297</v>
      </c>
      <c r="CB69" s="16">
        <v>46.226413726806641</v>
      </c>
      <c r="CC69" s="15">
        <v>-0.44501540064811707</v>
      </c>
      <c r="CD69" s="15">
        <v>0.21232160925865173</v>
      </c>
      <c r="CE69" s="15">
        <v>6</v>
      </c>
      <c r="CF69" s="15">
        <v>35.406700134277344</v>
      </c>
      <c r="CG69" s="15">
        <v>23.809524536132813</v>
      </c>
      <c r="CH69" s="16">
        <v>49.523811340332031</v>
      </c>
      <c r="CI69" s="15">
        <v>-0.53973644971847534</v>
      </c>
      <c r="CJ69" s="15">
        <v>0.2048710435628891</v>
      </c>
      <c r="CK69" s="15">
        <v>6</v>
      </c>
      <c r="CL69" s="15">
        <v>32.057415008544922</v>
      </c>
      <c r="CM69" s="15">
        <v>21.904762268066406</v>
      </c>
      <c r="CN69" s="16">
        <v>45.714286804199219</v>
      </c>
      <c r="CO69" s="15">
        <v>-0.54666560888290405</v>
      </c>
      <c r="CP69" s="15">
        <v>0.20598112046718597</v>
      </c>
      <c r="CQ69" s="15">
        <v>6</v>
      </c>
      <c r="CR69" s="15">
        <v>31.25</v>
      </c>
      <c r="CS69" s="15">
        <v>20.095693588256836</v>
      </c>
      <c r="CT69" s="16">
        <v>46.88995361328125</v>
      </c>
    </row>
    <row r="70" spans="1:98" x14ac:dyDescent="0.25">
      <c r="A70" t="s">
        <v>145</v>
      </c>
      <c r="B70" t="s">
        <v>146</v>
      </c>
      <c r="C70" s="15">
        <v>1.0018012523651123</v>
      </c>
      <c r="D70" s="15">
        <v>0.47963467240333557</v>
      </c>
      <c r="E70" s="15">
        <v>1</v>
      </c>
      <c r="F70" s="15">
        <v>82.352943420410156</v>
      </c>
      <c r="G70" s="15">
        <v>58.536586761474609</v>
      </c>
      <c r="H70" s="16">
        <v>97.56097412109375</v>
      </c>
      <c r="I70" s="15">
        <v>0.37866204977035522</v>
      </c>
      <c r="J70" s="15">
        <v>0.39833587408065796</v>
      </c>
      <c r="K70" s="15">
        <v>2</v>
      </c>
      <c r="L70" s="15">
        <v>64.215682983398438</v>
      </c>
      <c r="M70" s="15">
        <v>36.585365295410156</v>
      </c>
      <c r="N70" s="16">
        <v>83.902435302734375</v>
      </c>
      <c r="O70" s="15">
        <v>0.43821054697036743</v>
      </c>
      <c r="P70" s="15">
        <v>0.35767620801925659</v>
      </c>
      <c r="Q70" s="15">
        <v>2</v>
      </c>
      <c r="R70" s="15">
        <v>65.686271667480469</v>
      </c>
      <c r="S70" s="15">
        <v>43.414634704589844</v>
      </c>
      <c r="T70" s="16">
        <v>82.43902587890625</v>
      </c>
      <c r="U70" s="15">
        <v>0.67993253469467163</v>
      </c>
      <c r="V70" s="15">
        <v>0.33032846450805664</v>
      </c>
      <c r="W70" s="15">
        <v>2</v>
      </c>
      <c r="X70" s="15">
        <v>71.07843017578125</v>
      </c>
      <c r="Y70" s="15">
        <v>57.073169708251953</v>
      </c>
      <c r="Z70" s="16">
        <v>85.365852355957031</v>
      </c>
      <c r="AA70" s="15">
        <v>0.78657269477844238</v>
      </c>
      <c r="AB70" s="15">
        <v>0.26584938168525696</v>
      </c>
      <c r="AC70" s="15">
        <v>2</v>
      </c>
      <c r="AD70" s="15">
        <v>74.509803771972656</v>
      </c>
      <c r="AE70" s="15">
        <v>63.902439117431641</v>
      </c>
      <c r="AF70" s="16">
        <v>86.341461181640625</v>
      </c>
      <c r="AG70" s="15">
        <v>0.58573281764984131</v>
      </c>
      <c r="AH70" s="15">
        <v>0.26366528868675232</v>
      </c>
      <c r="AI70" s="15">
        <v>3</v>
      </c>
      <c r="AJ70" s="15">
        <v>69.607841491699219</v>
      </c>
      <c r="AK70" s="15">
        <v>60</v>
      </c>
      <c r="AL70" s="16">
        <v>79.024391174316406</v>
      </c>
      <c r="AM70" s="15">
        <v>0.73141539096832275</v>
      </c>
      <c r="AN70" s="15">
        <v>0.23038740456104279</v>
      </c>
      <c r="AO70" s="15">
        <v>3</v>
      </c>
      <c r="AP70" s="15">
        <v>71.568626403808594</v>
      </c>
      <c r="AQ70" s="15">
        <v>62.43902587890625</v>
      </c>
      <c r="AR70" s="16">
        <v>81.951217651367188</v>
      </c>
      <c r="AS70" s="15">
        <v>0.9284292459487915</v>
      </c>
      <c r="AT70" s="15">
        <v>0.27862432599067688</v>
      </c>
      <c r="AU70" s="15">
        <v>2</v>
      </c>
      <c r="AV70" s="15">
        <v>77.450981140136719</v>
      </c>
      <c r="AW70" s="15">
        <v>64.8780517578125</v>
      </c>
      <c r="AX70" s="16">
        <v>91.219512939453125</v>
      </c>
      <c r="AY70" s="15">
        <v>0.79828023910522461</v>
      </c>
      <c r="AZ70" s="15">
        <v>0.29749575257301331</v>
      </c>
      <c r="BA70" s="15">
        <v>2</v>
      </c>
      <c r="BB70" s="15">
        <v>74.271842956542969</v>
      </c>
      <c r="BC70" s="15">
        <v>60.869564056396484</v>
      </c>
      <c r="BD70" s="16">
        <v>86.956520080566406</v>
      </c>
      <c r="BE70" s="15">
        <v>0.55419594049453735</v>
      </c>
      <c r="BF70" s="15">
        <v>0.26967510581016541</v>
      </c>
      <c r="BG70" s="15">
        <v>3</v>
      </c>
      <c r="BH70" s="15">
        <v>67.475730895996094</v>
      </c>
      <c r="BI70" s="15">
        <v>55.072463989257813</v>
      </c>
      <c r="BJ70" s="16">
        <v>79.71014404296875</v>
      </c>
      <c r="BK70" s="15">
        <v>0.51172351837158203</v>
      </c>
      <c r="BL70" s="15">
        <v>0.27593669295310974</v>
      </c>
      <c r="BM70" s="15">
        <v>3</v>
      </c>
      <c r="BN70" s="15">
        <v>67.464111328125</v>
      </c>
      <c r="BO70" s="15">
        <v>53.809524536132813</v>
      </c>
      <c r="BP70" s="16">
        <v>79.047622680664063</v>
      </c>
      <c r="BQ70" s="15">
        <v>0.42680516839027405</v>
      </c>
      <c r="BR70" s="15">
        <v>0.27722084522247314</v>
      </c>
      <c r="BS70" s="15">
        <v>3</v>
      </c>
      <c r="BT70" s="15">
        <v>65.550239562988281</v>
      </c>
      <c r="BU70" s="15">
        <v>52.380950927734375</v>
      </c>
      <c r="BV70" s="16">
        <v>77.142860412597656</v>
      </c>
      <c r="BW70" s="15">
        <v>0.23861064016819</v>
      </c>
      <c r="BX70" s="15">
        <v>0.26717376708984375</v>
      </c>
      <c r="BY70" s="15">
        <v>3</v>
      </c>
      <c r="BZ70" s="15">
        <v>57.345970153808594</v>
      </c>
      <c r="CA70" s="15">
        <v>46.226413726806641</v>
      </c>
      <c r="CB70" s="16">
        <v>74.528305053710938</v>
      </c>
      <c r="CC70" s="15">
        <v>0.28096240758895874</v>
      </c>
      <c r="CD70" s="15">
        <v>0.28484463691711426</v>
      </c>
      <c r="CE70" s="15">
        <v>3</v>
      </c>
      <c r="CF70" s="15">
        <v>58.851673126220703</v>
      </c>
      <c r="CG70" s="15">
        <v>45.714286804199219</v>
      </c>
      <c r="CH70" s="16">
        <v>74.76190185546875</v>
      </c>
      <c r="CI70" s="15">
        <v>0.26877501606941223</v>
      </c>
      <c r="CJ70" s="15">
        <v>0.28887143731117249</v>
      </c>
      <c r="CK70" s="15">
        <v>3</v>
      </c>
      <c r="CL70" s="15">
        <v>59.808612823486328</v>
      </c>
      <c r="CM70" s="15">
        <v>45.714286804199219</v>
      </c>
      <c r="CN70" s="16">
        <v>74.285713195800781</v>
      </c>
      <c r="CO70" s="15">
        <v>0.23140092194080353</v>
      </c>
      <c r="CP70" s="15">
        <v>0.28911080956459045</v>
      </c>
      <c r="CQ70" s="15">
        <v>3</v>
      </c>
      <c r="CR70" s="15">
        <v>61.057693481445313</v>
      </c>
      <c r="CS70" s="15">
        <v>45.933013916015625</v>
      </c>
      <c r="CT70" s="16">
        <v>74.162681579589844</v>
      </c>
    </row>
    <row r="71" spans="1:98" x14ac:dyDescent="0.25">
      <c r="A71" t="s">
        <v>147</v>
      </c>
      <c r="B71" t="s">
        <v>148</v>
      </c>
      <c r="C71" s="15">
        <v>-0.22179937362670898</v>
      </c>
      <c r="D71" s="15">
        <v>0.32219392061233521</v>
      </c>
      <c r="E71" s="15">
        <v>4</v>
      </c>
      <c r="F71" s="15">
        <v>41.666667938232422</v>
      </c>
      <c r="G71" s="15">
        <v>23.414634704589844</v>
      </c>
      <c r="H71" s="16">
        <v>62.43902587890625</v>
      </c>
      <c r="I71" s="15">
        <v>-0.16630759835243225</v>
      </c>
      <c r="J71" s="15">
        <v>0.2999928891658783</v>
      </c>
      <c r="K71" s="15">
        <v>5</v>
      </c>
      <c r="L71" s="15">
        <v>45.588233947753906</v>
      </c>
      <c r="M71" s="15">
        <v>23.902439117431641</v>
      </c>
      <c r="N71" s="16">
        <v>61.951217651367188</v>
      </c>
      <c r="O71" s="15">
        <v>-0.13875015079975128</v>
      </c>
      <c r="P71" s="15">
        <v>0.2727012038230896</v>
      </c>
      <c r="Q71" s="15">
        <v>5</v>
      </c>
      <c r="R71" s="15">
        <v>44.117645263671875</v>
      </c>
      <c r="S71" s="15">
        <v>27.317073822021484</v>
      </c>
      <c r="T71" s="16">
        <v>62.43902587890625</v>
      </c>
      <c r="U71" s="15">
        <v>-0.22528570890426636</v>
      </c>
      <c r="V71" s="15">
        <v>0.21251662075519562</v>
      </c>
      <c r="W71" s="15">
        <v>7</v>
      </c>
      <c r="X71" s="15">
        <v>44.117645263671875</v>
      </c>
      <c r="Y71" s="15">
        <v>30.731706619262695</v>
      </c>
      <c r="Z71" s="16">
        <v>57.073169708251953</v>
      </c>
      <c r="AA71" s="15">
        <v>-0.33555495738983154</v>
      </c>
      <c r="AB71" s="15">
        <v>0.18346875905990601</v>
      </c>
      <c r="AC71" s="15">
        <v>7</v>
      </c>
      <c r="AD71" s="15">
        <v>43.137256622314453</v>
      </c>
      <c r="AE71" s="15">
        <v>26.341463088989258</v>
      </c>
      <c r="AF71" s="16">
        <v>52.195121765136719</v>
      </c>
      <c r="AG71" s="15">
        <v>-0.41225519776344299</v>
      </c>
      <c r="AH71" s="15">
        <v>0.18407914042472839</v>
      </c>
      <c r="AI71" s="15">
        <v>8</v>
      </c>
      <c r="AJ71" s="15">
        <v>38.725490570068359</v>
      </c>
      <c r="AK71" s="15">
        <v>22.926828384399414</v>
      </c>
      <c r="AL71" s="16">
        <v>50.243904113769531</v>
      </c>
      <c r="AM71" s="15">
        <v>-0.38036230206489563</v>
      </c>
      <c r="AN71" s="15">
        <v>0.17302072048187256</v>
      </c>
      <c r="AO71" s="15">
        <v>8</v>
      </c>
      <c r="AP71" s="15">
        <v>42.647060394287109</v>
      </c>
      <c r="AQ71" s="15">
        <v>24.878047943115234</v>
      </c>
      <c r="AR71" s="16">
        <v>52.682926177978516</v>
      </c>
      <c r="AS71" s="15">
        <v>-0.23232467472553253</v>
      </c>
      <c r="AT71" s="15">
        <v>0.1834968626499176</v>
      </c>
      <c r="AU71" s="15">
        <v>9</v>
      </c>
      <c r="AV71" s="15">
        <v>46.07843017578125</v>
      </c>
      <c r="AW71" s="15">
        <v>31.219512939453125</v>
      </c>
      <c r="AX71" s="16">
        <v>55.121952056884766</v>
      </c>
      <c r="AY71" s="15">
        <v>-0.22972829639911652</v>
      </c>
      <c r="AZ71" s="15">
        <v>0.18587556481361389</v>
      </c>
      <c r="BA71" s="15">
        <v>9</v>
      </c>
      <c r="BB71" s="15">
        <v>47.087379455566406</v>
      </c>
      <c r="BC71" s="15">
        <v>30.917875289916992</v>
      </c>
      <c r="BD71" s="16">
        <v>56.038646697998047</v>
      </c>
      <c r="BE71" s="15">
        <v>-0.19107699394226074</v>
      </c>
      <c r="BF71" s="15">
        <v>0.18266820907592773</v>
      </c>
      <c r="BG71" s="15">
        <v>9</v>
      </c>
      <c r="BH71" s="15">
        <v>48.058254241943359</v>
      </c>
      <c r="BI71" s="15">
        <v>34.782608032226563</v>
      </c>
      <c r="BJ71" s="16">
        <v>55.072463989257813</v>
      </c>
      <c r="BK71" s="15">
        <v>-0.19139041006565094</v>
      </c>
      <c r="BL71" s="15">
        <v>0.17492884397506714</v>
      </c>
      <c r="BM71" s="15">
        <v>9</v>
      </c>
      <c r="BN71" s="15">
        <v>46.411483764648438</v>
      </c>
      <c r="BO71" s="15">
        <v>34.761905670166016</v>
      </c>
      <c r="BP71" s="16">
        <v>54.285713195800781</v>
      </c>
      <c r="BQ71" s="15">
        <v>-0.14527423679828644</v>
      </c>
      <c r="BR71" s="15">
        <v>0.17366985976696014</v>
      </c>
      <c r="BS71" s="15">
        <v>9</v>
      </c>
      <c r="BT71" s="15">
        <v>47.846889495849609</v>
      </c>
      <c r="BU71" s="15">
        <v>36.666667938232422</v>
      </c>
      <c r="BV71" s="16">
        <v>54.761905670166016</v>
      </c>
      <c r="BW71" s="15">
        <v>-0.18836201727390289</v>
      </c>
      <c r="BX71" s="15">
        <v>0.16662254929542542</v>
      </c>
      <c r="BY71" s="15">
        <v>10</v>
      </c>
      <c r="BZ71" s="15">
        <v>46.919429779052734</v>
      </c>
      <c r="CA71" s="15">
        <v>35.377357482910156</v>
      </c>
      <c r="CB71" s="16">
        <v>54.71697998046875</v>
      </c>
      <c r="CC71" s="15">
        <v>-0.14220944046974182</v>
      </c>
      <c r="CD71" s="15">
        <v>0.18832060694694519</v>
      </c>
      <c r="CE71" s="15">
        <v>9</v>
      </c>
      <c r="CF71" s="15">
        <v>46.88995361328125</v>
      </c>
      <c r="CG71" s="15">
        <v>35.238094329833984</v>
      </c>
      <c r="CH71" s="16">
        <v>56.190475463867188</v>
      </c>
      <c r="CI71" s="15">
        <v>-0.10714928060770035</v>
      </c>
      <c r="CJ71" s="15">
        <v>0.18754711747169495</v>
      </c>
      <c r="CK71" s="15">
        <v>9</v>
      </c>
      <c r="CL71" s="15">
        <v>48.803829193115234</v>
      </c>
      <c r="CM71" s="15">
        <v>35.714286804199219</v>
      </c>
      <c r="CN71" s="16">
        <v>57.619049072265625</v>
      </c>
      <c r="CO71" s="15">
        <v>-3.5595633089542389E-2</v>
      </c>
      <c r="CP71" s="15">
        <v>0.19378615915775299</v>
      </c>
      <c r="CQ71" s="15">
        <v>9</v>
      </c>
      <c r="CR71" s="15">
        <v>51.442306518554688</v>
      </c>
      <c r="CS71" s="15">
        <v>40.191387176513672</v>
      </c>
      <c r="CT71" s="16">
        <v>62.679424285888672</v>
      </c>
    </row>
    <row r="72" spans="1:98" x14ac:dyDescent="0.25">
      <c r="A72" t="s">
        <v>149</v>
      </c>
      <c r="B72" t="s">
        <v>150</v>
      </c>
      <c r="C72" s="15">
        <v>-0.1831822395324707</v>
      </c>
      <c r="D72" s="15">
        <v>0.32219392061233521</v>
      </c>
      <c r="E72" s="15">
        <v>4</v>
      </c>
      <c r="F72" s="15">
        <v>45.098037719726563</v>
      </c>
      <c r="G72" s="15">
        <v>23.902439117431641</v>
      </c>
      <c r="H72" s="16">
        <v>62.926830291748047</v>
      </c>
      <c r="I72" s="15">
        <v>-9.1676406562328339E-2</v>
      </c>
      <c r="J72" s="15">
        <v>0.2999928891658783</v>
      </c>
      <c r="K72" s="15">
        <v>5</v>
      </c>
      <c r="L72" s="15">
        <v>50</v>
      </c>
      <c r="M72" s="15">
        <v>25.853658676147461</v>
      </c>
      <c r="N72" s="16">
        <v>65.365852355957031</v>
      </c>
      <c r="O72" s="15">
        <v>-0.51710295677185059</v>
      </c>
      <c r="P72" s="15">
        <v>0.24093639850616455</v>
      </c>
      <c r="Q72" s="15">
        <v>6</v>
      </c>
      <c r="R72" s="15">
        <v>29.901960372924805</v>
      </c>
      <c r="S72" s="15">
        <v>16.097560882568359</v>
      </c>
      <c r="T72" s="16">
        <v>47.317073822021484</v>
      </c>
      <c r="U72" s="15">
        <v>-0.67471927404403687</v>
      </c>
      <c r="V72" s="15">
        <v>0.21251662075519562</v>
      </c>
      <c r="W72" s="15">
        <v>7</v>
      </c>
      <c r="X72" s="15">
        <v>25.490196228027344</v>
      </c>
      <c r="Y72" s="15">
        <v>17.073171615600586</v>
      </c>
      <c r="Z72" s="16">
        <v>40.975608825683594</v>
      </c>
      <c r="AA72" s="15">
        <v>-0.66934603452682495</v>
      </c>
      <c r="AB72" s="15">
        <v>0.18346875905990601</v>
      </c>
      <c r="AC72" s="15">
        <v>7</v>
      </c>
      <c r="AD72" s="15">
        <v>24.509803771972656</v>
      </c>
      <c r="AE72" s="15">
        <v>17.560976028442383</v>
      </c>
      <c r="AF72" s="16">
        <v>40.487804412841797</v>
      </c>
      <c r="AG72" s="15">
        <v>-0.70228511095046997</v>
      </c>
      <c r="AH72" s="15">
        <v>0.18407914042472839</v>
      </c>
      <c r="AI72" s="15">
        <v>8</v>
      </c>
      <c r="AJ72" s="15">
        <v>23.039215087890625</v>
      </c>
      <c r="AK72" s="15">
        <v>15.609756469726563</v>
      </c>
      <c r="AL72" s="16">
        <v>39.512195587158203</v>
      </c>
      <c r="AM72" s="15">
        <v>-0.81026649475097656</v>
      </c>
      <c r="AN72" s="15">
        <v>0.17302072048187256</v>
      </c>
      <c r="AO72" s="15">
        <v>8</v>
      </c>
      <c r="AP72" s="15">
        <v>22.549018859863281</v>
      </c>
      <c r="AQ72" s="15">
        <v>14.634146690368652</v>
      </c>
      <c r="AR72" s="16">
        <v>31.707317352294922</v>
      </c>
      <c r="AS72" s="15">
        <v>-1.068632960319519</v>
      </c>
      <c r="AT72" s="15">
        <v>0.18862403929233551</v>
      </c>
      <c r="AU72" s="15">
        <v>8</v>
      </c>
      <c r="AV72" s="15">
        <v>15.686274528503418</v>
      </c>
      <c r="AW72" s="15">
        <v>7.3170733451843262</v>
      </c>
      <c r="AX72" s="16">
        <v>22.439023971557617</v>
      </c>
      <c r="AY72" s="15">
        <v>-1.1133975982666016</v>
      </c>
      <c r="AZ72" s="15">
        <v>0.19062347710132599</v>
      </c>
      <c r="BA72" s="15">
        <v>8</v>
      </c>
      <c r="BB72" s="15">
        <v>14.077670097351074</v>
      </c>
      <c r="BC72" s="15">
        <v>6.2801933288574219</v>
      </c>
      <c r="BD72" s="16">
        <v>22.222221374511719</v>
      </c>
      <c r="BE72" s="15">
        <v>-1.1283742189407349</v>
      </c>
      <c r="BF72" s="15">
        <v>0.18716515600681305</v>
      </c>
      <c r="BG72" s="15">
        <v>8</v>
      </c>
      <c r="BH72" s="15">
        <v>13.592232704162598</v>
      </c>
      <c r="BI72" s="15">
        <v>5.3140096664428711</v>
      </c>
      <c r="BJ72" s="16">
        <v>20.772947311401367</v>
      </c>
      <c r="BK72" s="15">
        <v>-1.2794859409332275</v>
      </c>
      <c r="BL72" s="15">
        <v>0.17492884397506714</v>
      </c>
      <c r="BM72" s="15">
        <v>9</v>
      </c>
      <c r="BN72" s="15">
        <v>6.6985645294189453</v>
      </c>
      <c r="BO72" s="15">
        <v>4.7619047164916992</v>
      </c>
      <c r="BP72" s="16">
        <v>17.619047164916992</v>
      </c>
      <c r="BQ72" s="15">
        <v>-1.1602321863174438</v>
      </c>
      <c r="BR72" s="15">
        <v>0.17366985976696014</v>
      </c>
      <c r="BS72" s="15">
        <v>9</v>
      </c>
      <c r="BT72" s="15">
        <v>11.00478458404541</v>
      </c>
      <c r="BU72" s="15">
        <v>5.7142858505249023</v>
      </c>
      <c r="BV72" s="16">
        <v>20.952381134033203</v>
      </c>
      <c r="BW72" s="15">
        <v>-1.0240730047225952</v>
      </c>
      <c r="BX72" s="15">
        <v>0.17265935242176056</v>
      </c>
      <c r="BY72" s="15">
        <v>9</v>
      </c>
      <c r="BZ72" s="15">
        <v>15.639810562133789</v>
      </c>
      <c r="CA72" s="15">
        <v>8.0188674926757813</v>
      </c>
      <c r="CB72" s="16">
        <v>24.528301239013672</v>
      </c>
      <c r="CC72" s="15">
        <v>-1.0378563404083252</v>
      </c>
      <c r="CD72" s="15">
        <v>0.18181425333023071</v>
      </c>
      <c r="CE72" s="15">
        <v>10</v>
      </c>
      <c r="CF72" s="15">
        <v>15.311004638671875</v>
      </c>
      <c r="CG72" s="15">
        <v>9.0476188659667969</v>
      </c>
      <c r="CH72" s="16">
        <v>24.761905670166016</v>
      </c>
      <c r="CI72" s="15">
        <v>-0.94309771060943604</v>
      </c>
      <c r="CJ72" s="15">
        <v>0.1808268129825592</v>
      </c>
      <c r="CK72" s="15">
        <v>10</v>
      </c>
      <c r="CL72" s="15">
        <v>19.617225646972656</v>
      </c>
      <c r="CM72" s="15">
        <v>10.476190567016602</v>
      </c>
      <c r="CN72" s="16">
        <v>28.571428298950195</v>
      </c>
      <c r="CO72" s="15">
        <v>-1.0188063383102417</v>
      </c>
      <c r="CP72" s="15">
        <v>0.18928977847099304</v>
      </c>
      <c r="CQ72" s="15">
        <v>9</v>
      </c>
      <c r="CR72" s="15">
        <v>14.90384578704834</v>
      </c>
      <c r="CS72" s="15">
        <v>8.1339712142944336</v>
      </c>
      <c r="CT72" s="16">
        <v>26.794258117675781</v>
      </c>
    </row>
    <row r="73" spans="1:98" x14ac:dyDescent="0.25">
      <c r="A73" t="s">
        <v>151</v>
      </c>
      <c r="B73" t="s">
        <v>152</v>
      </c>
      <c r="C73" s="15">
        <v>9.7862966358661652E-3</v>
      </c>
      <c r="D73" s="15">
        <v>0.29290878772735596</v>
      </c>
      <c r="E73" s="15">
        <v>5</v>
      </c>
      <c r="F73" s="15">
        <v>52.450981140136719</v>
      </c>
      <c r="G73" s="15">
        <v>30.243902206420898</v>
      </c>
      <c r="H73" s="16">
        <v>66.341461181640625</v>
      </c>
      <c r="I73" s="15">
        <v>-0.3356553316116333</v>
      </c>
      <c r="J73" s="15">
        <v>0.24517583847045898</v>
      </c>
      <c r="K73" s="15">
        <v>7</v>
      </c>
      <c r="L73" s="15">
        <v>35.784313201904297</v>
      </c>
      <c r="M73" s="15">
        <v>22.439023971557617</v>
      </c>
      <c r="N73" s="16">
        <v>53.658535003662109</v>
      </c>
      <c r="O73" s="15">
        <v>-0.35037460923194885</v>
      </c>
      <c r="P73" s="15">
        <v>0.22031271457672119</v>
      </c>
      <c r="Q73" s="15">
        <v>7</v>
      </c>
      <c r="R73" s="15">
        <v>35.784313201904297</v>
      </c>
      <c r="S73" s="15">
        <v>22.439023971557617</v>
      </c>
      <c r="T73" s="16">
        <v>54.146343231201172</v>
      </c>
      <c r="U73" s="15">
        <v>-0.49709412455558777</v>
      </c>
      <c r="V73" s="15">
        <v>0.20359770953655243</v>
      </c>
      <c r="W73" s="15">
        <v>8</v>
      </c>
      <c r="X73" s="15">
        <v>34.803920745849609</v>
      </c>
      <c r="Y73" s="15">
        <v>20</v>
      </c>
      <c r="Z73" s="16">
        <v>46.829269409179688</v>
      </c>
      <c r="AA73" s="15">
        <v>-0.61911600828170776</v>
      </c>
      <c r="AB73" s="15">
        <v>0.17831218242645264</v>
      </c>
      <c r="AC73" s="15">
        <v>8</v>
      </c>
      <c r="AD73" s="15">
        <v>27.450981140136719</v>
      </c>
      <c r="AE73" s="15">
        <v>18.04878044128418</v>
      </c>
      <c r="AF73" s="16">
        <v>43.414634704589844</v>
      </c>
      <c r="AG73" s="15">
        <v>-0.49250015616416931</v>
      </c>
      <c r="AH73" s="15">
        <v>0.17341132462024689</v>
      </c>
      <c r="AI73" s="15">
        <v>9</v>
      </c>
      <c r="AJ73" s="15">
        <v>32.843135833740234</v>
      </c>
      <c r="AK73" s="15">
        <v>20.975608825683594</v>
      </c>
      <c r="AL73" s="16">
        <v>46.829269409179688</v>
      </c>
      <c r="AM73" s="15">
        <v>-0.41427493095397949</v>
      </c>
      <c r="AN73" s="15">
        <v>0.16515251994132996</v>
      </c>
      <c r="AO73" s="15">
        <v>9</v>
      </c>
      <c r="AP73" s="15">
        <v>40.196079254150391</v>
      </c>
      <c r="AQ73" s="15">
        <v>24.878047943115234</v>
      </c>
      <c r="AR73" s="16">
        <v>50.243904113769531</v>
      </c>
      <c r="AS73" s="15">
        <v>-0.43168336153030396</v>
      </c>
      <c r="AT73" s="15">
        <v>0.17098279297351837</v>
      </c>
      <c r="AU73" s="15">
        <v>10</v>
      </c>
      <c r="AV73" s="15">
        <v>37.254901885986328</v>
      </c>
      <c r="AW73" s="15">
        <v>23.414634704589844</v>
      </c>
      <c r="AX73" s="16">
        <v>50.731708526611328</v>
      </c>
      <c r="AY73" s="15">
        <v>-0.27892062067985535</v>
      </c>
      <c r="AZ73" s="15">
        <v>0.16982351243495941</v>
      </c>
      <c r="BA73" s="15">
        <v>10</v>
      </c>
      <c r="BB73" s="15">
        <v>43.203884124755859</v>
      </c>
      <c r="BC73" s="15">
        <v>29.951690673828125</v>
      </c>
      <c r="BD73" s="16">
        <v>53.623188018798828</v>
      </c>
      <c r="BE73" s="15">
        <v>-0.17796027660369873</v>
      </c>
      <c r="BF73" s="15">
        <v>0.16806212067604065</v>
      </c>
      <c r="BG73" s="15">
        <v>10</v>
      </c>
      <c r="BH73" s="15">
        <v>49.029125213623047</v>
      </c>
      <c r="BI73" s="15">
        <v>36.231884002685547</v>
      </c>
      <c r="BJ73" s="16">
        <v>55.072463989257813</v>
      </c>
      <c r="BK73" s="15">
        <v>-0.18760176002979279</v>
      </c>
      <c r="BL73" s="15">
        <v>0.16172818839550018</v>
      </c>
      <c r="BM73" s="15">
        <v>10</v>
      </c>
      <c r="BN73" s="15">
        <v>46.88995361328125</v>
      </c>
      <c r="BO73" s="15">
        <v>35.714286804199219</v>
      </c>
      <c r="BP73" s="16">
        <v>53.809524536132813</v>
      </c>
      <c r="BQ73" s="15">
        <v>-0.15660227835178375</v>
      </c>
      <c r="BR73" s="15">
        <v>0.16149912774562836</v>
      </c>
      <c r="BS73" s="15">
        <v>10</v>
      </c>
      <c r="BT73" s="15">
        <v>46.88995361328125</v>
      </c>
      <c r="BU73" s="15">
        <v>36.666667938232422</v>
      </c>
      <c r="BV73" s="16">
        <v>53.809524536132813</v>
      </c>
      <c r="BW73" s="15">
        <v>-0.32654893398284912</v>
      </c>
      <c r="BX73" s="15">
        <v>0.1612914651632309</v>
      </c>
      <c r="BY73" s="15">
        <v>10</v>
      </c>
      <c r="BZ73" s="15">
        <v>41.706161499023438</v>
      </c>
      <c r="CA73" s="15">
        <v>31.60377311706543</v>
      </c>
      <c r="CB73" s="16">
        <v>51.415092468261719</v>
      </c>
      <c r="CC73" s="15">
        <v>-0.48953065276145935</v>
      </c>
      <c r="CD73" s="15">
        <v>0.15993417799472809</v>
      </c>
      <c r="CE73" s="15">
        <v>12</v>
      </c>
      <c r="CF73" s="15">
        <v>33.014354705810547</v>
      </c>
      <c r="CG73" s="15">
        <v>24.761905670166016</v>
      </c>
      <c r="CH73" s="16">
        <v>44.761905670166016</v>
      </c>
      <c r="CI73" s="15">
        <v>-0.65547269582748413</v>
      </c>
      <c r="CJ73" s="15">
        <v>0.15806339681148529</v>
      </c>
      <c r="CK73" s="15">
        <v>12</v>
      </c>
      <c r="CL73" s="15">
        <v>27.751195907592773</v>
      </c>
      <c r="CM73" s="15">
        <v>21.428571701049805</v>
      </c>
      <c r="CN73" s="16">
        <v>36.190475463867188</v>
      </c>
      <c r="CO73" s="15">
        <v>-0.75428587198257446</v>
      </c>
      <c r="CP73" s="15">
        <v>0.16192050278186798</v>
      </c>
      <c r="CQ73" s="15">
        <v>12</v>
      </c>
      <c r="CR73" s="15">
        <v>25</v>
      </c>
      <c r="CS73" s="15">
        <v>14.832535743713379</v>
      </c>
      <c r="CT73" s="16">
        <v>33.971290588378906</v>
      </c>
    </row>
    <row r="74" spans="1:98" x14ac:dyDescent="0.25">
      <c r="A74" t="s">
        <v>153</v>
      </c>
      <c r="B74" t="s">
        <v>154</v>
      </c>
      <c r="C74" s="15">
        <v>6.4996024593710899E-3</v>
      </c>
      <c r="D74" s="15">
        <v>0.29290878772735596</v>
      </c>
      <c r="E74" s="15">
        <v>5</v>
      </c>
      <c r="F74" s="15">
        <v>51.960784912109375</v>
      </c>
      <c r="G74" s="15">
        <v>29.756097793579102</v>
      </c>
      <c r="H74" s="16">
        <v>66.341461181640625</v>
      </c>
      <c r="I74" s="15">
        <v>0.33106863498687744</v>
      </c>
      <c r="J74" s="15">
        <v>0.2999928891658783</v>
      </c>
      <c r="K74" s="15">
        <v>5</v>
      </c>
      <c r="L74" s="15">
        <v>62.254901885986328</v>
      </c>
      <c r="M74" s="15">
        <v>45.853656768798828</v>
      </c>
      <c r="N74" s="16">
        <v>77.073173522949219</v>
      </c>
      <c r="O74" s="15">
        <v>0.17840810120105743</v>
      </c>
      <c r="P74" s="15">
        <v>0.24093639850616455</v>
      </c>
      <c r="Q74" s="15">
        <v>6</v>
      </c>
      <c r="R74" s="15">
        <v>57.352939605712891</v>
      </c>
      <c r="S74" s="15">
        <v>40.487804412841797</v>
      </c>
      <c r="T74" s="16">
        <v>69.268295288085938</v>
      </c>
      <c r="U74" s="15">
        <v>1.8094146624207497E-2</v>
      </c>
      <c r="V74" s="15">
        <v>0.21251662075519562</v>
      </c>
      <c r="W74" s="15">
        <v>7</v>
      </c>
      <c r="X74" s="15">
        <v>54.411766052246094</v>
      </c>
      <c r="Y74" s="15">
        <v>40.975608825683594</v>
      </c>
      <c r="Z74" s="16">
        <v>63.414634704589844</v>
      </c>
      <c r="AA74" s="15">
        <v>-0.11546073853969574</v>
      </c>
      <c r="AB74" s="15">
        <v>0.18346875905990601</v>
      </c>
      <c r="AC74" s="15">
        <v>7</v>
      </c>
      <c r="AD74" s="15">
        <v>50</v>
      </c>
      <c r="AE74" s="15">
        <v>39.512195587158203</v>
      </c>
      <c r="AF74" s="16">
        <v>58.048782348632813</v>
      </c>
      <c r="AG74" s="15">
        <v>9.9581532180309296E-2</v>
      </c>
      <c r="AH74" s="15">
        <v>0.18407914042472839</v>
      </c>
      <c r="AI74" s="15">
        <v>8</v>
      </c>
      <c r="AJ74" s="15">
        <v>57.843135833740234</v>
      </c>
      <c r="AK74" s="15">
        <v>46.829269409179688</v>
      </c>
      <c r="AL74" s="16">
        <v>64.8780517578125</v>
      </c>
      <c r="AM74" s="15">
        <v>-4.6952787786722183E-2</v>
      </c>
      <c r="AN74" s="15">
        <v>0.17302072048187256</v>
      </c>
      <c r="AO74" s="15">
        <v>8</v>
      </c>
      <c r="AP74" s="15">
        <v>53.431373596191406</v>
      </c>
      <c r="AQ74" s="15">
        <v>44.390243530273438</v>
      </c>
      <c r="AR74" s="16">
        <v>60</v>
      </c>
      <c r="AS74" s="15">
        <v>6.8139806389808655E-2</v>
      </c>
      <c r="AT74" s="15">
        <v>0.18862403929233551</v>
      </c>
      <c r="AU74" s="15">
        <v>8</v>
      </c>
      <c r="AV74" s="15">
        <v>54.901962280273438</v>
      </c>
      <c r="AW74" s="15">
        <v>45.365852355957031</v>
      </c>
      <c r="AX74" s="16">
        <v>63.414634704589844</v>
      </c>
      <c r="AY74" s="15">
        <v>0.19676670432090759</v>
      </c>
      <c r="AZ74" s="15">
        <v>0.19062347710132599</v>
      </c>
      <c r="BA74" s="15">
        <v>8</v>
      </c>
      <c r="BB74" s="15">
        <v>57.766990661621094</v>
      </c>
      <c r="BC74" s="15">
        <v>51.207729339599609</v>
      </c>
      <c r="BD74" s="16">
        <v>66.666664123535156</v>
      </c>
      <c r="BE74" s="15">
        <v>0.21562212705612183</v>
      </c>
      <c r="BF74" s="15">
        <v>0.18716515600681305</v>
      </c>
      <c r="BG74" s="15">
        <v>8</v>
      </c>
      <c r="BH74" s="15">
        <v>57.28155517578125</v>
      </c>
      <c r="BI74" s="15">
        <v>52.173912048339844</v>
      </c>
      <c r="BJ74" s="16">
        <v>67.149757385253906</v>
      </c>
      <c r="BK74" s="15">
        <v>0.35320860147476196</v>
      </c>
      <c r="BL74" s="15">
        <v>0.18193484842777252</v>
      </c>
      <c r="BM74" s="15">
        <v>8</v>
      </c>
      <c r="BN74" s="15">
        <v>62.200958251953125</v>
      </c>
      <c r="BO74" s="15">
        <v>53.809524536132813</v>
      </c>
      <c r="BP74" s="16">
        <v>72.380950927734375</v>
      </c>
      <c r="BQ74" s="15">
        <v>0.37571871280670166</v>
      </c>
      <c r="BR74" s="15">
        <v>0.18084099888801575</v>
      </c>
      <c r="BS74" s="15">
        <v>8</v>
      </c>
      <c r="BT74" s="15">
        <v>62.679424285888672</v>
      </c>
      <c r="BU74" s="15">
        <v>53.809524536132813</v>
      </c>
      <c r="BV74" s="16">
        <v>74.285713195800781</v>
      </c>
      <c r="BW74" s="15">
        <v>0.48759111762046814</v>
      </c>
      <c r="BX74" s="15">
        <v>0.17353424429893494</v>
      </c>
      <c r="BY74" s="15">
        <v>9</v>
      </c>
      <c r="BZ74" s="15">
        <v>67.772514343261719</v>
      </c>
      <c r="CA74" s="15">
        <v>56.132076263427734</v>
      </c>
      <c r="CB74" s="16">
        <v>75.943397521972656</v>
      </c>
      <c r="CC74" s="15">
        <v>0.32085001468658447</v>
      </c>
      <c r="CD74" s="15">
        <v>0.18181425333023071</v>
      </c>
      <c r="CE74" s="15">
        <v>10</v>
      </c>
      <c r="CF74" s="15">
        <v>59.808612823486328</v>
      </c>
      <c r="CG74" s="15">
        <v>53.333332061767578</v>
      </c>
      <c r="CH74" s="16">
        <v>72.380950927734375</v>
      </c>
      <c r="CI74" s="15">
        <v>0.30608808994293213</v>
      </c>
      <c r="CJ74" s="15">
        <v>0.1808268129825592</v>
      </c>
      <c r="CK74" s="15">
        <v>10</v>
      </c>
      <c r="CL74" s="15">
        <v>60.287082672119141</v>
      </c>
      <c r="CM74" s="15">
        <v>53.333332061767578</v>
      </c>
      <c r="CN74" s="16">
        <v>71.428573608398438</v>
      </c>
      <c r="CO74" s="15">
        <v>0.34454956650733948</v>
      </c>
      <c r="CP74" s="15">
        <v>0.18713471293449402</v>
      </c>
      <c r="CQ74" s="15">
        <v>10</v>
      </c>
      <c r="CR74" s="15">
        <v>64.423080444335938</v>
      </c>
      <c r="CS74" s="15">
        <v>54.545455932617188</v>
      </c>
      <c r="CT74" s="16">
        <v>72.248802185058594</v>
      </c>
    </row>
    <row r="75" spans="1:98" x14ac:dyDescent="0.25">
      <c r="A75" t="s">
        <v>155</v>
      </c>
      <c r="B75" t="s">
        <v>156</v>
      </c>
      <c r="C75" s="15">
        <v>-1.5736323595046997</v>
      </c>
      <c r="D75" s="15">
        <v>0.35844722390174866</v>
      </c>
      <c r="E75" s="15">
        <v>2</v>
      </c>
      <c r="F75" s="15">
        <v>5.8823528289794922</v>
      </c>
      <c r="G75" s="15">
        <v>0.97560977935791016</v>
      </c>
      <c r="H75" s="16">
        <v>18.536584854125977</v>
      </c>
      <c r="I75" s="15">
        <v>-1.6624672412872314</v>
      </c>
      <c r="J75" s="15">
        <v>0.27057492733001709</v>
      </c>
      <c r="K75" s="15">
        <v>5</v>
      </c>
      <c r="L75" s="15">
        <v>6.3725490570068359</v>
      </c>
      <c r="M75" s="15">
        <v>3.4146342277526855</v>
      </c>
      <c r="N75" s="16">
        <v>11.707317352294922</v>
      </c>
      <c r="O75" s="15">
        <v>-1.7146610021591187</v>
      </c>
      <c r="P75" s="15">
        <v>0.24740515649318695</v>
      </c>
      <c r="Q75" s="15">
        <v>5</v>
      </c>
      <c r="R75" s="15">
        <v>6.3725490570068359</v>
      </c>
      <c r="S75" s="15">
        <v>1.9512195587158203</v>
      </c>
      <c r="T75" s="16">
        <v>9.7560977935791016</v>
      </c>
      <c r="U75" s="15">
        <v>-1.4908154010772705</v>
      </c>
      <c r="V75" s="15">
        <v>0.24736304581165314</v>
      </c>
      <c r="W75" s="15">
        <v>5</v>
      </c>
      <c r="X75" s="15">
        <v>6.3725490570068359</v>
      </c>
      <c r="Y75" s="15">
        <v>2.9268293380737305</v>
      </c>
      <c r="Z75" s="16">
        <v>14.634146690368652</v>
      </c>
      <c r="AA75" s="15">
        <v>-1.3978829383850098</v>
      </c>
      <c r="AB75" s="15">
        <v>0.2156318724155426</v>
      </c>
      <c r="AC75" s="15">
        <v>5</v>
      </c>
      <c r="AD75" s="15">
        <v>7.843137264251709</v>
      </c>
      <c r="AE75" s="15">
        <v>2.9268293380737305</v>
      </c>
      <c r="AF75" s="16">
        <v>16.585365295410156</v>
      </c>
      <c r="AG75" s="15">
        <v>-1.4472562074661255</v>
      </c>
      <c r="AH75" s="15">
        <v>0.20474450290203094</v>
      </c>
      <c r="AI75" s="15">
        <v>6</v>
      </c>
      <c r="AJ75" s="15">
        <v>6.3725490570068359</v>
      </c>
      <c r="AK75" s="15">
        <v>2.9268293380737305</v>
      </c>
      <c r="AL75" s="16">
        <v>13.170731544494629</v>
      </c>
      <c r="AM75" s="15">
        <v>-1.3834654092788696</v>
      </c>
      <c r="AN75" s="15">
        <v>0.19543358683586121</v>
      </c>
      <c r="AO75" s="15">
        <v>5</v>
      </c>
      <c r="AP75" s="15">
        <v>7.3529410362243652</v>
      </c>
      <c r="AQ75" s="15">
        <v>2.9268293380737305</v>
      </c>
      <c r="AR75" s="16">
        <v>15.609756469726563</v>
      </c>
      <c r="AS75" s="15">
        <v>-1.3343260288238525</v>
      </c>
      <c r="AT75" s="15">
        <v>0.21479059755802155</v>
      </c>
      <c r="AU75" s="15">
        <v>5</v>
      </c>
      <c r="AV75" s="15">
        <v>8.3333330154418945</v>
      </c>
      <c r="AW75" s="15">
        <v>2.9268293380737305</v>
      </c>
      <c r="AX75" s="16">
        <v>16.585365295410156</v>
      </c>
      <c r="AY75" s="15">
        <v>-1.3175854682922363</v>
      </c>
      <c r="AZ75" s="15">
        <v>0.21339745819568634</v>
      </c>
      <c r="BA75" s="15">
        <v>5</v>
      </c>
      <c r="BB75" s="15">
        <v>7.7669901847839355</v>
      </c>
      <c r="BC75" s="15">
        <v>3.3816425800323486</v>
      </c>
      <c r="BD75" s="16">
        <v>16.908212661743164</v>
      </c>
      <c r="BE75" s="15">
        <v>-1.3215069770812988</v>
      </c>
      <c r="BF75" s="15">
        <v>0.21135443449020386</v>
      </c>
      <c r="BG75" s="15">
        <v>5</v>
      </c>
      <c r="BH75" s="15">
        <v>7.2815532684326172</v>
      </c>
      <c r="BI75" s="15">
        <v>2.8985507488250732</v>
      </c>
      <c r="BJ75" s="16">
        <v>16.425121307373047</v>
      </c>
      <c r="BK75" s="15">
        <v>-1.2791411876678467</v>
      </c>
      <c r="BL75" s="15">
        <v>0.21290278434753418</v>
      </c>
      <c r="BM75" s="15">
        <v>5</v>
      </c>
      <c r="BN75" s="15">
        <v>7.1770334243774414</v>
      </c>
      <c r="BO75" s="15">
        <v>4.2857141494750977</v>
      </c>
      <c r="BP75" s="16">
        <v>20</v>
      </c>
      <c r="BQ75" s="15">
        <v>-1.3837130069732666</v>
      </c>
      <c r="BR75" s="15">
        <v>0.19922079145908356</v>
      </c>
      <c r="BS75" s="15">
        <v>6</v>
      </c>
      <c r="BT75" s="15">
        <v>6.2200956344604492</v>
      </c>
      <c r="BU75" s="15">
        <v>2.8571429252624512</v>
      </c>
      <c r="BV75" s="16">
        <v>14.761904716491699</v>
      </c>
      <c r="BW75" s="15">
        <v>-1.3358392715454102</v>
      </c>
      <c r="BX75" s="15">
        <v>0.19905957579612732</v>
      </c>
      <c r="BY75" s="15">
        <v>6</v>
      </c>
      <c r="BZ75" s="15">
        <v>7.5829381942749023</v>
      </c>
      <c r="CA75" s="15">
        <v>3.3018867969512939</v>
      </c>
      <c r="CB75" s="16">
        <v>16.509433746337891</v>
      </c>
      <c r="CC75" s="15">
        <v>-1.4227080345153809</v>
      </c>
      <c r="CD75" s="15">
        <v>0.22289277613162994</v>
      </c>
      <c r="CE75" s="15">
        <v>5</v>
      </c>
      <c r="CF75" s="15">
        <v>7.1770334243774414</v>
      </c>
      <c r="CG75" s="15">
        <v>2.8571429252624512</v>
      </c>
      <c r="CH75" s="16">
        <v>14.761904716491699</v>
      </c>
      <c r="CI75" s="15">
        <v>-1.3995629549026489</v>
      </c>
      <c r="CJ75" s="15">
        <v>0.21480365097522736</v>
      </c>
      <c r="CK75" s="15">
        <v>5</v>
      </c>
      <c r="CL75" s="15">
        <v>6.6985645294189453</v>
      </c>
      <c r="CM75" s="15">
        <v>2.8571429252624512</v>
      </c>
      <c r="CN75" s="16">
        <v>15.714285850524902</v>
      </c>
      <c r="CO75" s="15">
        <v>-1.4552572965621948</v>
      </c>
      <c r="CP75" s="15">
        <v>0.21495389938354492</v>
      </c>
      <c r="CQ75" s="15">
        <v>5</v>
      </c>
      <c r="CR75" s="15">
        <v>5.2884616851806641</v>
      </c>
      <c r="CS75" s="15">
        <v>2.8708133697509766</v>
      </c>
      <c r="CT75" s="16">
        <v>12.440191268920898</v>
      </c>
    </row>
    <row r="76" spans="1:98" x14ac:dyDescent="0.25">
      <c r="A76" t="s">
        <v>157</v>
      </c>
      <c r="B76" t="s">
        <v>158</v>
      </c>
      <c r="C76" s="15">
        <v>-1.1633121967315674</v>
      </c>
      <c r="D76" s="15">
        <v>0.47963467240333557</v>
      </c>
      <c r="E76" s="15">
        <v>1</v>
      </c>
      <c r="F76" s="15">
        <v>13.725490570068359</v>
      </c>
      <c r="G76" s="15">
        <v>2.4390244483947754</v>
      </c>
      <c r="H76" s="16">
        <v>36.097560882568359</v>
      </c>
      <c r="I76" s="15">
        <v>-0.56801432371139526</v>
      </c>
      <c r="J76" s="15">
        <v>0.32708185911178589</v>
      </c>
      <c r="K76" s="15">
        <v>3</v>
      </c>
      <c r="L76" s="15">
        <v>26.470588684082031</v>
      </c>
      <c r="M76" s="15">
        <v>14.146341323852539</v>
      </c>
      <c r="N76" s="16">
        <v>52.195121765136719</v>
      </c>
      <c r="O76" s="15">
        <v>-0.94337058067321777</v>
      </c>
      <c r="P76" s="15">
        <v>0.29890382289886475</v>
      </c>
      <c r="Q76" s="15">
        <v>3</v>
      </c>
      <c r="R76" s="15">
        <v>15.686274528503418</v>
      </c>
      <c r="S76" s="15">
        <v>8.2926826477050781</v>
      </c>
      <c r="T76" s="16">
        <v>32.195121765136719</v>
      </c>
      <c r="U76" s="15">
        <v>-1.1099759340286255</v>
      </c>
      <c r="V76" s="15">
        <v>0.26188352704048157</v>
      </c>
      <c r="W76" s="15">
        <v>4</v>
      </c>
      <c r="X76" s="15">
        <v>14.215685844421387</v>
      </c>
      <c r="Y76" s="15">
        <v>5.8536586761474609</v>
      </c>
      <c r="Z76" s="16">
        <v>25.365854263305664</v>
      </c>
      <c r="AA76" s="15">
        <v>-1.6156208515167236</v>
      </c>
      <c r="AB76" s="15">
        <v>0.21926446259021759</v>
      </c>
      <c r="AC76" s="15">
        <v>4</v>
      </c>
      <c r="AD76" s="15">
        <v>3.4313726425170898</v>
      </c>
      <c r="AE76" s="15">
        <v>2.4390244483947754</v>
      </c>
      <c r="AF76" s="16">
        <v>10.243902206420898</v>
      </c>
      <c r="AG76" s="15">
        <v>-1.6740659475326538</v>
      </c>
      <c r="AH76" s="15">
        <v>0.20975346863269806</v>
      </c>
      <c r="AI76" s="15">
        <v>5</v>
      </c>
      <c r="AJ76" s="15">
        <v>2.9411764144897461</v>
      </c>
      <c r="AK76" s="15">
        <v>1.9512195587158203</v>
      </c>
      <c r="AL76" s="16">
        <v>8.2926826477050781</v>
      </c>
      <c r="AM76" s="15">
        <v>-1.7955572605133057</v>
      </c>
      <c r="AN76" s="15">
        <v>0.19551639258861542</v>
      </c>
      <c r="AO76" s="15">
        <v>5</v>
      </c>
      <c r="AP76" s="15">
        <v>2.4509804248809814</v>
      </c>
      <c r="AQ76" s="15">
        <v>1.9512195587158203</v>
      </c>
      <c r="AR76" s="16">
        <v>6.341463565826416</v>
      </c>
      <c r="AS76" s="15">
        <v>-2.0848484039306641</v>
      </c>
      <c r="AT76" s="15">
        <v>0.1971411406993866</v>
      </c>
      <c r="AU76" s="15">
        <v>6</v>
      </c>
      <c r="AV76" s="15">
        <v>1.9607843160629272</v>
      </c>
      <c r="AW76" s="15">
        <v>0.48780488967895508</v>
      </c>
      <c r="AX76" s="16">
        <v>2.9268293380737305</v>
      </c>
      <c r="AY76" s="15">
        <v>-2.1154358386993408</v>
      </c>
      <c r="AZ76" s="15">
        <v>0.19957813620567322</v>
      </c>
      <c r="BA76" s="15">
        <v>5</v>
      </c>
      <c r="BB76" s="15">
        <v>1.9417475461959839</v>
      </c>
      <c r="BC76" s="15">
        <v>0.483091801404953</v>
      </c>
      <c r="BD76" s="16">
        <v>2.8985507488250732</v>
      </c>
      <c r="BE76" s="15">
        <v>-2.1691482067108154</v>
      </c>
      <c r="BF76" s="15">
        <v>0.18084922432899475</v>
      </c>
      <c r="BG76" s="15">
        <v>7</v>
      </c>
      <c r="BH76" s="15">
        <v>1.4563106298446655</v>
      </c>
      <c r="BI76" s="15">
        <v>0.483091801404953</v>
      </c>
      <c r="BJ76" s="16">
        <v>2.8985507488250732</v>
      </c>
      <c r="BK76" s="15">
        <v>-2.260246753692627</v>
      </c>
      <c r="BL76" s="15">
        <v>0.17845235764980316</v>
      </c>
      <c r="BM76" s="15">
        <v>7</v>
      </c>
      <c r="BN76" s="15">
        <v>0.95693778991699219</v>
      </c>
      <c r="BO76" s="15">
        <v>0.4761904776096344</v>
      </c>
      <c r="BP76" s="16">
        <v>2.8571429252624512</v>
      </c>
      <c r="BQ76" s="15">
        <v>-2.2490034103393555</v>
      </c>
      <c r="BR76" s="15">
        <v>0.17524681985378265</v>
      </c>
      <c r="BS76" s="15">
        <v>7</v>
      </c>
      <c r="BT76" s="15">
        <v>1.4354066848754883</v>
      </c>
      <c r="BU76" s="15">
        <v>0</v>
      </c>
      <c r="BV76" s="16">
        <v>2.8571429252624512</v>
      </c>
      <c r="BW76" s="15">
        <v>-2.2188155651092529</v>
      </c>
      <c r="BX76" s="15">
        <v>0.17387475073337555</v>
      </c>
      <c r="BY76" s="15">
        <v>7</v>
      </c>
      <c r="BZ76" s="15">
        <v>0.94786727428436279</v>
      </c>
      <c r="CA76" s="15">
        <v>0</v>
      </c>
      <c r="CB76" s="16">
        <v>2.3584904670715332</v>
      </c>
      <c r="CC76" s="15">
        <v>-2.2386419773101807</v>
      </c>
      <c r="CD76" s="15">
        <v>0.19894134998321533</v>
      </c>
      <c r="CE76" s="15">
        <v>6</v>
      </c>
      <c r="CF76" s="15">
        <v>0.95693778991699219</v>
      </c>
      <c r="CG76" s="15">
        <v>0</v>
      </c>
      <c r="CH76" s="16">
        <v>1.9047619104385376</v>
      </c>
      <c r="CI76" s="15">
        <v>-2.2179379463195801</v>
      </c>
      <c r="CJ76" s="15">
        <v>0.19301986694335938</v>
      </c>
      <c r="CK76" s="15">
        <v>6</v>
      </c>
      <c r="CL76" s="15">
        <v>0.95693778991699219</v>
      </c>
      <c r="CM76" s="15">
        <v>0</v>
      </c>
      <c r="CN76" s="16">
        <v>1.9047619104385376</v>
      </c>
      <c r="CO76" s="15">
        <v>-2.1189625263214111</v>
      </c>
      <c r="CP76" s="15">
        <v>0.19644264876842499</v>
      </c>
      <c r="CQ76" s="15">
        <v>6</v>
      </c>
      <c r="CR76" s="15">
        <v>0.96153843402862549</v>
      </c>
      <c r="CS76" s="15">
        <v>0</v>
      </c>
      <c r="CT76" s="16">
        <v>3.3492822647094727</v>
      </c>
    </row>
    <row r="77" spans="1:98" x14ac:dyDescent="0.25">
      <c r="A77" t="s">
        <v>159</v>
      </c>
      <c r="B77" t="s">
        <v>160</v>
      </c>
      <c r="C77" s="15">
        <v>1.3694115877151489</v>
      </c>
      <c r="D77" s="15">
        <v>0.31684818863868713</v>
      </c>
      <c r="E77" s="15">
        <v>4</v>
      </c>
      <c r="F77" s="15">
        <v>90.686271667480469</v>
      </c>
      <c r="G77" s="15">
        <v>76.097564697265625</v>
      </c>
      <c r="H77" s="16">
        <v>98.048782348632813</v>
      </c>
      <c r="I77" s="15">
        <v>1.2699553966522217</v>
      </c>
      <c r="J77" s="15">
        <v>0.27215272188186646</v>
      </c>
      <c r="K77" s="15">
        <v>6</v>
      </c>
      <c r="L77" s="15">
        <v>90.686271667480469</v>
      </c>
      <c r="M77" s="15">
        <v>77.073173522949219</v>
      </c>
      <c r="N77" s="16">
        <v>96.585365295410156</v>
      </c>
      <c r="O77" s="15">
        <v>1.2965660095214844</v>
      </c>
      <c r="P77" s="15">
        <v>0.22327433526515961</v>
      </c>
      <c r="Q77" s="15">
        <v>8</v>
      </c>
      <c r="R77" s="15">
        <v>90.196075439453125</v>
      </c>
      <c r="S77" s="15">
        <v>80.487808227539063</v>
      </c>
      <c r="T77" s="16">
        <v>94.634147644042969</v>
      </c>
      <c r="U77" s="15">
        <v>1.3892855644226074</v>
      </c>
      <c r="V77" s="15">
        <v>0.19036158919334412</v>
      </c>
      <c r="W77" s="15">
        <v>10</v>
      </c>
      <c r="X77" s="15">
        <v>89.215682983398438</v>
      </c>
      <c r="Y77" s="15">
        <v>82.926826477050781</v>
      </c>
      <c r="Z77" s="16">
        <v>95.609756469726563</v>
      </c>
      <c r="AA77" s="15">
        <v>1.3188765048980713</v>
      </c>
      <c r="AB77" s="15">
        <v>0.16602785885334015</v>
      </c>
      <c r="AC77" s="15">
        <v>10</v>
      </c>
      <c r="AD77" s="15">
        <v>89.215682983398438</v>
      </c>
      <c r="AE77" s="15">
        <v>80</v>
      </c>
      <c r="AF77" s="16">
        <v>93.658538818359375</v>
      </c>
      <c r="AG77" s="15">
        <v>1.3304373025894165</v>
      </c>
      <c r="AH77" s="15">
        <v>0.17137753963470459</v>
      </c>
      <c r="AI77" s="15">
        <v>10</v>
      </c>
      <c r="AJ77" s="15">
        <v>87.745094299316406</v>
      </c>
      <c r="AK77" s="15">
        <v>79.512191772460938</v>
      </c>
      <c r="AL77" s="16">
        <v>93.658538818359375</v>
      </c>
      <c r="AM77" s="15">
        <v>1.3386853933334351</v>
      </c>
      <c r="AN77" s="15">
        <v>0.16304932534694672</v>
      </c>
      <c r="AO77" s="15">
        <v>10</v>
      </c>
      <c r="AP77" s="15">
        <v>88.725486755371094</v>
      </c>
      <c r="AQ77" s="15">
        <v>79.024391174316406</v>
      </c>
      <c r="AR77" s="16">
        <v>94.634147644042969</v>
      </c>
      <c r="AS77" s="15">
        <v>1.2990330457687378</v>
      </c>
      <c r="AT77" s="15">
        <v>0.17781220376491547</v>
      </c>
      <c r="AU77" s="15">
        <v>10</v>
      </c>
      <c r="AV77" s="15">
        <v>88.23529052734375</v>
      </c>
      <c r="AW77" s="15">
        <v>79.512191772460938</v>
      </c>
      <c r="AX77" s="16">
        <v>94.146339416503906</v>
      </c>
      <c r="AY77" s="15">
        <v>1.3661791086196899</v>
      </c>
      <c r="AZ77" s="15">
        <v>0.17089976370334625</v>
      </c>
      <c r="BA77" s="15">
        <v>11</v>
      </c>
      <c r="BB77" s="15">
        <v>90.776695251464844</v>
      </c>
      <c r="BC77" s="15">
        <v>83.091789245605469</v>
      </c>
      <c r="BD77" s="16">
        <v>94.685989379882813</v>
      </c>
      <c r="BE77" s="15">
        <v>1.4287915229797363</v>
      </c>
      <c r="BF77" s="15">
        <v>0.17366187274456024</v>
      </c>
      <c r="BG77" s="15">
        <v>11</v>
      </c>
      <c r="BH77" s="15">
        <v>91.747573852539063</v>
      </c>
      <c r="BI77" s="15">
        <v>84.057968139648438</v>
      </c>
      <c r="BJ77" s="16">
        <v>96.135269165039063</v>
      </c>
      <c r="BK77" s="15">
        <v>1.414689302444458</v>
      </c>
      <c r="BL77" s="15">
        <v>0.17714895308017731</v>
      </c>
      <c r="BM77" s="15">
        <v>10</v>
      </c>
      <c r="BN77" s="15">
        <v>91.387557983398438</v>
      </c>
      <c r="BO77" s="15">
        <v>83.333335876464844</v>
      </c>
      <c r="BP77" s="16">
        <v>96.666664123535156</v>
      </c>
      <c r="BQ77" s="15">
        <v>1.4000076055526733</v>
      </c>
      <c r="BR77" s="15">
        <v>0.17664593458175659</v>
      </c>
      <c r="BS77" s="15">
        <v>10</v>
      </c>
      <c r="BT77" s="15">
        <v>89.952156066894531</v>
      </c>
      <c r="BU77" s="15">
        <v>81.904762268066406</v>
      </c>
      <c r="BV77" s="16">
        <v>95.714286804199219</v>
      </c>
      <c r="BW77" s="15">
        <v>1.3977636098861694</v>
      </c>
      <c r="BX77" s="15">
        <v>0.16685953736305237</v>
      </c>
      <c r="BY77" s="15">
        <v>11</v>
      </c>
      <c r="BZ77" s="15">
        <v>90.995262145996094</v>
      </c>
      <c r="CA77" s="15">
        <v>82.547172546386719</v>
      </c>
      <c r="CB77" s="16">
        <v>95.28302001953125</v>
      </c>
      <c r="CC77" s="15">
        <v>1.4049780368804932</v>
      </c>
      <c r="CD77" s="15">
        <v>0.18073700368404388</v>
      </c>
      <c r="CE77" s="15">
        <v>11</v>
      </c>
      <c r="CF77" s="15">
        <v>90.430618286132813</v>
      </c>
      <c r="CG77" s="15">
        <v>82.857139587402344</v>
      </c>
      <c r="CH77" s="16">
        <v>95.714286804199219</v>
      </c>
      <c r="CI77" s="15">
        <v>1.4330147504806519</v>
      </c>
      <c r="CJ77" s="15">
        <v>0.18208320438861847</v>
      </c>
      <c r="CK77" s="15">
        <v>11</v>
      </c>
      <c r="CL77" s="15">
        <v>90.430618286132813</v>
      </c>
      <c r="CM77" s="15">
        <v>83.809524536132813</v>
      </c>
      <c r="CN77" s="16">
        <v>95.23809814453125</v>
      </c>
      <c r="CO77" s="15">
        <v>1.6749176979064941</v>
      </c>
      <c r="CP77" s="15">
        <v>0.19019657373428345</v>
      </c>
      <c r="CQ77" s="15">
        <v>11</v>
      </c>
      <c r="CR77" s="15">
        <v>93.269233703613281</v>
      </c>
      <c r="CS77" s="15">
        <v>89.473686218261719</v>
      </c>
      <c r="CT77" s="16">
        <v>99.043060302734375</v>
      </c>
    </row>
    <row r="78" spans="1:98" x14ac:dyDescent="0.25">
      <c r="A78" t="s">
        <v>161</v>
      </c>
      <c r="B78" t="s">
        <v>162</v>
      </c>
      <c r="C78" s="15">
        <v>-1.3414844274520874</v>
      </c>
      <c r="D78" s="15">
        <v>0.32219392061233521</v>
      </c>
      <c r="E78" s="15">
        <v>4</v>
      </c>
      <c r="F78" s="15">
        <v>8.8235292434692383</v>
      </c>
      <c r="G78" s="15">
        <v>2.9268293380737305</v>
      </c>
      <c r="H78" s="16">
        <v>22.926828384399414</v>
      </c>
      <c r="I78" s="15">
        <v>-1.1757513284683228</v>
      </c>
      <c r="J78" s="15">
        <v>0.26577866077423096</v>
      </c>
      <c r="K78" s="15">
        <v>6</v>
      </c>
      <c r="L78" s="15">
        <v>12.745098114013672</v>
      </c>
      <c r="M78" s="15">
        <v>6.8292684555053711</v>
      </c>
      <c r="N78" s="16">
        <v>22.439023971557617</v>
      </c>
      <c r="O78" s="15">
        <v>-1.1611853837966919</v>
      </c>
      <c r="P78" s="15">
        <v>0.24380719661712646</v>
      </c>
      <c r="Q78" s="15">
        <v>6</v>
      </c>
      <c r="R78" s="15">
        <v>12.745098114013672</v>
      </c>
      <c r="S78" s="15">
        <v>6.8292684555053711</v>
      </c>
      <c r="T78" s="16">
        <v>20.487804412841797</v>
      </c>
      <c r="U78" s="15">
        <v>-1.2356789112091064</v>
      </c>
      <c r="V78" s="15">
        <v>0.20976169407367706</v>
      </c>
      <c r="W78" s="15">
        <v>7</v>
      </c>
      <c r="X78" s="15">
        <v>11.274509429931641</v>
      </c>
      <c r="Y78" s="15">
        <v>4.8780488967895508</v>
      </c>
      <c r="Z78" s="16">
        <v>19.512195587158203</v>
      </c>
      <c r="AA78" s="15">
        <v>-1.1751264333724976</v>
      </c>
      <c r="AB78" s="15">
        <v>0.17831218242645264</v>
      </c>
      <c r="AC78" s="15">
        <v>8</v>
      </c>
      <c r="AD78" s="15">
        <v>12.745098114013672</v>
      </c>
      <c r="AE78" s="15">
        <v>6.341463565826416</v>
      </c>
      <c r="AF78" s="16">
        <v>18.536584854125977</v>
      </c>
      <c r="AG78" s="15">
        <v>-0.95761513710021973</v>
      </c>
      <c r="AH78" s="15">
        <v>0.17341132462024689</v>
      </c>
      <c r="AI78" s="15">
        <v>9</v>
      </c>
      <c r="AJ78" s="15">
        <v>16.176469802856445</v>
      </c>
      <c r="AK78" s="15">
        <v>10.243902206420898</v>
      </c>
      <c r="AL78" s="16">
        <v>24.390243530273438</v>
      </c>
      <c r="AM78" s="15">
        <v>-1.1069537401199341</v>
      </c>
      <c r="AN78" s="15">
        <v>0.16515251994132996</v>
      </c>
      <c r="AO78" s="15">
        <v>9</v>
      </c>
      <c r="AP78" s="15">
        <v>13.725490570068359</v>
      </c>
      <c r="AQ78" s="15">
        <v>7.8048782348632813</v>
      </c>
      <c r="AR78" s="16">
        <v>21.463415145874023</v>
      </c>
      <c r="AS78" s="15">
        <v>-0.96716773509979248</v>
      </c>
      <c r="AT78" s="15">
        <v>0.17098279297351837</v>
      </c>
      <c r="AU78" s="15">
        <v>10</v>
      </c>
      <c r="AV78" s="15">
        <v>17.156862258911133</v>
      </c>
      <c r="AW78" s="15">
        <v>9.7560977935791016</v>
      </c>
      <c r="AX78" s="16">
        <v>23.902439117431641</v>
      </c>
      <c r="AY78" s="15">
        <v>-0.90861445665359497</v>
      </c>
      <c r="AZ78" s="15">
        <v>0.16982351243495941</v>
      </c>
      <c r="BA78" s="15">
        <v>10</v>
      </c>
      <c r="BB78" s="15">
        <v>17.961164474487305</v>
      </c>
      <c r="BC78" s="15">
        <v>12.07729434967041</v>
      </c>
      <c r="BD78" s="16">
        <v>27.053140640258789</v>
      </c>
      <c r="BE78" s="15">
        <v>-0.84342509508132935</v>
      </c>
      <c r="BF78" s="15">
        <v>0.16806212067604065</v>
      </c>
      <c r="BG78" s="15">
        <v>10</v>
      </c>
      <c r="BH78" s="15">
        <v>19.902912139892578</v>
      </c>
      <c r="BI78" s="15">
        <v>14.975845336914063</v>
      </c>
      <c r="BJ78" s="16">
        <v>32.367149353027344</v>
      </c>
      <c r="BK78" s="15">
        <v>-0.91570574045181274</v>
      </c>
      <c r="BL78" s="15">
        <v>0.16172818839550018</v>
      </c>
      <c r="BM78" s="15">
        <v>10</v>
      </c>
      <c r="BN78" s="15">
        <v>20.574163436889648</v>
      </c>
      <c r="BO78" s="15">
        <v>10.476190567016602</v>
      </c>
      <c r="BP78" s="16">
        <v>27.142856597900391</v>
      </c>
      <c r="BQ78" s="15">
        <v>-0.85207009315490723</v>
      </c>
      <c r="BR78" s="15">
        <v>0.16149912774562836</v>
      </c>
      <c r="BS78" s="15">
        <v>10</v>
      </c>
      <c r="BT78" s="15">
        <v>22.00956916809082</v>
      </c>
      <c r="BU78" s="15">
        <v>12.857142448425293</v>
      </c>
      <c r="BV78" s="16">
        <v>30.476190567016602</v>
      </c>
      <c r="BW78" s="15">
        <v>-0.98698270320892334</v>
      </c>
      <c r="BX78" s="15">
        <v>0.15633754432201385</v>
      </c>
      <c r="BY78" s="15">
        <v>11</v>
      </c>
      <c r="BZ78" s="15">
        <v>18.009479522705078</v>
      </c>
      <c r="CA78" s="15">
        <v>9.4339618682861328</v>
      </c>
      <c r="CB78" s="16">
        <v>25</v>
      </c>
      <c r="CC78" s="15">
        <v>-1.0654796361923218</v>
      </c>
      <c r="CD78" s="15">
        <v>0.17300575971603394</v>
      </c>
      <c r="CE78" s="15">
        <v>11</v>
      </c>
      <c r="CF78" s="15">
        <v>14.354066848754883</v>
      </c>
      <c r="CG78" s="15">
        <v>9.0476188659667969</v>
      </c>
      <c r="CH78" s="16">
        <v>23.809524536132813</v>
      </c>
      <c r="CI78" s="15">
        <v>-1.1361221075057983</v>
      </c>
      <c r="CJ78" s="15">
        <v>0.16846689581871033</v>
      </c>
      <c r="CK78" s="15">
        <v>11</v>
      </c>
      <c r="CL78" s="15">
        <v>12.440191268920898</v>
      </c>
      <c r="CM78" s="15">
        <v>6.6666665077209473</v>
      </c>
      <c r="CN78" s="16">
        <v>22.380952835083008</v>
      </c>
      <c r="CO78" s="15">
        <v>-0.97825926542282104</v>
      </c>
      <c r="CP78" s="15">
        <v>0.17201031744480133</v>
      </c>
      <c r="CQ78" s="15">
        <v>11</v>
      </c>
      <c r="CR78" s="15">
        <v>16.346153259277344</v>
      </c>
      <c r="CS78" s="15">
        <v>8.6124401092529297</v>
      </c>
      <c r="CT78" s="16">
        <v>27.272727966308594</v>
      </c>
    </row>
    <row r="79" spans="1:98" x14ac:dyDescent="0.25">
      <c r="A79" t="s">
        <v>163</v>
      </c>
      <c r="B79" t="s">
        <v>164</v>
      </c>
      <c r="C79" s="15">
        <v>-9.7826635465025902E-3</v>
      </c>
      <c r="D79" s="15">
        <v>0.42380055785179138</v>
      </c>
      <c r="E79" s="15">
        <v>2</v>
      </c>
      <c r="F79" s="15">
        <v>51.470588684082031</v>
      </c>
      <c r="G79" s="15">
        <v>23.902439117431641</v>
      </c>
      <c r="H79" s="16">
        <v>73.170730590820313</v>
      </c>
      <c r="I79" s="15">
        <v>-0.23809133470058441</v>
      </c>
      <c r="J79" s="15">
        <v>0.35983559489250183</v>
      </c>
      <c r="K79" s="15">
        <v>3</v>
      </c>
      <c r="L79" s="15">
        <v>39.215686798095703</v>
      </c>
      <c r="M79" s="15">
        <v>20.487804412841797</v>
      </c>
      <c r="N79" s="16">
        <v>62.926830291748047</v>
      </c>
      <c r="O79" s="15">
        <v>-0.57495081424713135</v>
      </c>
      <c r="P79" s="15">
        <v>0.32253313064575195</v>
      </c>
      <c r="Q79" s="15">
        <v>3</v>
      </c>
      <c r="R79" s="15">
        <v>27.450981140136719</v>
      </c>
      <c r="S79" s="15">
        <v>13.658536911010742</v>
      </c>
      <c r="T79" s="16">
        <v>52.682926177978516</v>
      </c>
      <c r="U79" s="15">
        <v>1.6639804467558861E-2</v>
      </c>
      <c r="V79" s="15">
        <v>0.30746546387672424</v>
      </c>
      <c r="W79" s="15">
        <v>3</v>
      </c>
      <c r="X79" s="15">
        <v>53.92156982421875</v>
      </c>
      <c r="Y79" s="15">
        <v>35.121952056884766</v>
      </c>
      <c r="Z79" s="16">
        <v>67.317070007324219</v>
      </c>
      <c r="AA79" s="15">
        <v>-0.32196471095085144</v>
      </c>
      <c r="AB79" s="15">
        <v>0.25470992922782898</v>
      </c>
      <c r="AC79" s="15">
        <v>3</v>
      </c>
      <c r="AD79" s="15">
        <v>43.627452850341797</v>
      </c>
      <c r="AE79" s="15">
        <v>21.463415145874023</v>
      </c>
      <c r="AF79" s="16">
        <v>56.097560882568359</v>
      </c>
      <c r="AG79" s="15">
        <v>-0.64180678129196167</v>
      </c>
      <c r="AH79" s="15">
        <v>0.26294749975204468</v>
      </c>
      <c r="AI79" s="15">
        <v>3</v>
      </c>
      <c r="AJ79" s="15">
        <v>26.960784912109375</v>
      </c>
      <c r="AK79" s="15">
        <v>14.634146690368652</v>
      </c>
      <c r="AL79" s="16">
        <v>46.829269409179688</v>
      </c>
      <c r="AM79" s="15">
        <v>-0.40576380491256714</v>
      </c>
      <c r="AN79" s="15">
        <v>0.22774331271648407</v>
      </c>
      <c r="AO79" s="15">
        <v>3</v>
      </c>
      <c r="AP79" s="15">
        <v>40.686275482177734</v>
      </c>
      <c r="AQ79" s="15">
        <v>22.926828384399414</v>
      </c>
      <c r="AR79" s="16">
        <v>54.146343231201172</v>
      </c>
      <c r="AS79" s="15">
        <v>-0.4371086061000824</v>
      </c>
      <c r="AT79" s="15">
        <v>0.26219040155410767</v>
      </c>
      <c r="AU79" s="15">
        <v>3</v>
      </c>
      <c r="AV79" s="15">
        <v>36.764705657958984</v>
      </c>
      <c r="AW79" s="15">
        <v>19.512195587158203</v>
      </c>
      <c r="AX79" s="16">
        <v>54.634147644042969</v>
      </c>
      <c r="AY79" s="15">
        <v>-0.459951251745224</v>
      </c>
      <c r="AZ79" s="15">
        <v>0.27361086010932922</v>
      </c>
      <c r="BA79" s="15">
        <v>3</v>
      </c>
      <c r="BB79" s="15">
        <v>34.466018676757813</v>
      </c>
      <c r="BC79" s="15">
        <v>17.874395370483398</v>
      </c>
      <c r="BD79" s="16">
        <v>53.623188018798828</v>
      </c>
      <c r="BE79" s="15">
        <v>-0.69286417961120605</v>
      </c>
      <c r="BF79" s="15">
        <v>0.26967510581016541</v>
      </c>
      <c r="BG79" s="15">
        <v>3</v>
      </c>
      <c r="BH79" s="15">
        <v>26.699029922485352</v>
      </c>
      <c r="BI79" s="15">
        <v>13.526570320129395</v>
      </c>
      <c r="BJ79" s="16">
        <v>46.376811981201172</v>
      </c>
      <c r="BK79" s="15">
        <v>-0.95341318845748901</v>
      </c>
      <c r="BL79" s="15">
        <v>0.25130447745323181</v>
      </c>
      <c r="BM79" s="15">
        <v>4</v>
      </c>
      <c r="BN79" s="15">
        <v>17.703350067138672</v>
      </c>
      <c r="BO79" s="15">
        <v>6.1904764175415039</v>
      </c>
      <c r="BP79" s="16">
        <v>33.333332061767578</v>
      </c>
      <c r="BQ79" s="15">
        <v>-0.66931861639022827</v>
      </c>
      <c r="BR79" s="15">
        <v>0.2458273321390152</v>
      </c>
      <c r="BS79" s="15">
        <v>4</v>
      </c>
      <c r="BT79" s="15">
        <v>27.272727966308594</v>
      </c>
      <c r="BU79" s="15">
        <v>14.285714149475098</v>
      </c>
      <c r="BV79" s="16">
        <v>42.857143402099609</v>
      </c>
      <c r="BW79" s="15">
        <v>-0.50161969661712646</v>
      </c>
      <c r="BX79" s="15">
        <v>0.24283571541309357</v>
      </c>
      <c r="BY79" s="15">
        <v>4</v>
      </c>
      <c r="BZ79" s="15">
        <v>35.071090698242188</v>
      </c>
      <c r="CA79" s="15">
        <v>21.698112487792969</v>
      </c>
      <c r="CB79" s="16">
        <v>50.943397521972656</v>
      </c>
      <c r="CC79" s="15">
        <v>-0.60149854421615601</v>
      </c>
      <c r="CD79" s="15">
        <v>0.26371431350708008</v>
      </c>
      <c r="CE79" s="15">
        <v>4</v>
      </c>
      <c r="CF79" s="15">
        <v>29.665071487426758</v>
      </c>
      <c r="CG79" s="15">
        <v>15.714285850524902</v>
      </c>
      <c r="CH79" s="16">
        <v>46.190475463867188</v>
      </c>
      <c r="CI79" s="15">
        <v>-0.57269775867462158</v>
      </c>
      <c r="CJ79" s="15">
        <v>0.26597118377685547</v>
      </c>
      <c r="CK79" s="15">
        <v>4</v>
      </c>
      <c r="CL79" s="15">
        <v>30.62200927734375</v>
      </c>
      <c r="CM79" s="15">
        <v>15.714285850524902</v>
      </c>
      <c r="CN79" s="16">
        <v>47.619049072265625</v>
      </c>
      <c r="CO79" s="15">
        <v>-0.40185502171516418</v>
      </c>
      <c r="CP79" s="15">
        <v>0.26831278204917908</v>
      </c>
      <c r="CQ79" s="15">
        <v>4</v>
      </c>
      <c r="CR79" s="15">
        <v>37.5</v>
      </c>
      <c r="CS79" s="15">
        <v>22.00956916809082</v>
      </c>
      <c r="CT79" s="16">
        <v>54.545455932617188</v>
      </c>
    </row>
    <row r="80" spans="1:98" x14ac:dyDescent="0.25">
      <c r="A80" t="s">
        <v>165</v>
      </c>
      <c r="B80" t="s">
        <v>166</v>
      </c>
      <c r="C80" s="15">
        <v>1.4832580089569092</v>
      </c>
      <c r="D80" s="15">
        <v>0.27450397610664368</v>
      </c>
      <c r="E80" s="15">
        <v>6</v>
      </c>
      <c r="F80" s="15">
        <v>93.137252807617188</v>
      </c>
      <c r="G80" s="15">
        <v>82.926826477050781</v>
      </c>
      <c r="H80" s="16">
        <v>98.536582946777344</v>
      </c>
      <c r="I80" s="15">
        <v>1.7866290807723999</v>
      </c>
      <c r="J80" s="15">
        <v>0.26721286773681641</v>
      </c>
      <c r="K80" s="15">
        <v>6</v>
      </c>
      <c r="L80" s="15">
        <v>97.549018859863281</v>
      </c>
      <c r="M80" s="15">
        <v>91.707313537597656</v>
      </c>
      <c r="N80" s="16">
        <v>100</v>
      </c>
      <c r="O80" s="15">
        <v>1.8059579133987427</v>
      </c>
      <c r="P80" s="15">
        <v>0.23308151960372925</v>
      </c>
      <c r="Q80" s="15">
        <v>6</v>
      </c>
      <c r="R80" s="15">
        <v>96.568626403808594</v>
      </c>
      <c r="S80" s="15">
        <v>91.219512939453125</v>
      </c>
      <c r="T80" s="16">
        <v>100</v>
      </c>
      <c r="U80" s="15">
        <v>1.8538550138473511</v>
      </c>
      <c r="V80" s="15">
        <v>0.22735241055488586</v>
      </c>
      <c r="W80" s="15">
        <v>6</v>
      </c>
      <c r="X80" s="15">
        <v>98.529411315917969</v>
      </c>
      <c r="Y80" s="15">
        <v>91.707313537597656</v>
      </c>
      <c r="Z80" s="16">
        <v>100</v>
      </c>
      <c r="AA80" s="15">
        <v>1.8623874187469482</v>
      </c>
      <c r="AB80" s="15">
        <v>0.19941680133342743</v>
      </c>
      <c r="AC80" s="15">
        <v>6</v>
      </c>
      <c r="AD80" s="15">
        <v>99.509803771972656</v>
      </c>
      <c r="AE80" s="15">
        <v>92.195121765136719</v>
      </c>
      <c r="AF80" s="16">
        <v>100</v>
      </c>
      <c r="AG80" s="15">
        <v>1.8081682920455933</v>
      </c>
      <c r="AH80" s="15">
        <v>0.21400657296180725</v>
      </c>
      <c r="AI80" s="15">
        <v>6</v>
      </c>
      <c r="AJ80" s="15">
        <v>99.509803771972656</v>
      </c>
      <c r="AK80" s="15">
        <v>90.243904113769531</v>
      </c>
      <c r="AL80" s="16">
        <v>100</v>
      </c>
      <c r="AM80" s="15">
        <v>1.6870862245559692</v>
      </c>
      <c r="AN80" s="15">
        <v>0.18772183358669281</v>
      </c>
      <c r="AO80" s="15">
        <v>6</v>
      </c>
      <c r="AP80" s="15">
        <v>99.019607543945313</v>
      </c>
      <c r="AQ80" s="15">
        <v>90.243904113769531</v>
      </c>
      <c r="AR80" s="16">
        <v>100</v>
      </c>
      <c r="AS80" s="15">
        <v>1.621806263923645</v>
      </c>
      <c r="AT80" s="15">
        <v>0.21459153294563293</v>
      </c>
      <c r="AU80" s="15">
        <v>6</v>
      </c>
      <c r="AV80" s="15">
        <v>94.607841491699219</v>
      </c>
      <c r="AW80" s="15">
        <v>87.317070007324219</v>
      </c>
      <c r="AX80" s="16">
        <v>100</v>
      </c>
      <c r="AY80" s="15">
        <v>1.5541797876358032</v>
      </c>
      <c r="AZ80" s="15">
        <v>0.22842669486999512</v>
      </c>
      <c r="BA80" s="15">
        <v>6</v>
      </c>
      <c r="BB80" s="15">
        <v>93.203880310058594</v>
      </c>
      <c r="BC80" s="15">
        <v>85.507247924804688</v>
      </c>
      <c r="BD80" s="16">
        <v>99.51690673828125</v>
      </c>
      <c r="BE80" s="15">
        <v>1.6220067739486694</v>
      </c>
      <c r="BF80" s="15">
        <v>0.23754377663135529</v>
      </c>
      <c r="BG80" s="15">
        <v>6</v>
      </c>
      <c r="BH80" s="15">
        <v>94.660194396972656</v>
      </c>
      <c r="BI80" s="15">
        <v>86.473426818847656</v>
      </c>
      <c r="BJ80" s="16">
        <v>100</v>
      </c>
      <c r="BK80" s="15">
        <v>1.8285320997238159</v>
      </c>
      <c r="BL80" s="15">
        <v>0.22402049601078033</v>
      </c>
      <c r="BM80" s="15">
        <v>7</v>
      </c>
      <c r="BN80" s="15">
        <v>98.564590454101563</v>
      </c>
      <c r="BO80" s="15">
        <v>91.428573608398438</v>
      </c>
      <c r="BP80" s="16">
        <v>100</v>
      </c>
      <c r="BQ80" s="15">
        <v>1.8879791498184204</v>
      </c>
      <c r="BR80" s="15">
        <v>0.23568980395793915</v>
      </c>
      <c r="BS80" s="15">
        <v>7</v>
      </c>
      <c r="BT80" s="15">
        <v>99.521530151367188</v>
      </c>
      <c r="BU80" s="15">
        <v>92.380950927734375</v>
      </c>
      <c r="BV80" s="16">
        <v>100</v>
      </c>
      <c r="BW80" s="15">
        <v>1.829060435295105</v>
      </c>
      <c r="BX80" s="15">
        <v>0.23223629593849182</v>
      </c>
      <c r="BY80" s="15">
        <v>7</v>
      </c>
      <c r="BZ80" s="15">
        <v>97.630332946777344</v>
      </c>
      <c r="CA80" s="15">
        <v>91.037734985351563</v>
      </c>
      <c r="CB80" s="16">
        <v>100</v>
      </c>
      <c r="CC80" s="15">
        <v>1.8227673768997192</v>
      </c>
      <c r="CD80" s="15">
        <v>0.2248246967792511</v>
      </c>
      <c r="CE80" s="15">
        <v>8</v>
      </c>
      <c r="CF80" s="15">
        <v>98.08612060546875</v>
      </c>
      <c r="CG80" s="15">
        <v>90.952377319335938</v>
      </c>
      <c r="CH80" s="16">
        <v>100</v>
      </c>
      <c r="CI80" s="15">
        <v>1.8467690944671631</v>
      </c>
      <c r="CJ80" s="15">
        <v>0.22262275218963623</v>
      </c>
      <c r="CK80" s="15">
        <v>8</v>
      </c>
      <c r="CL80" s="15">
        <v>98.564590454101563</v>
      </c>
      <c r="CM80" s="15">
        <v>91.428573608398438</v>
      </c>
      <c r="CN80" s="16">
        <v>100</v>
      </c>
      <c r="CO80" s="15">
        <v>1.903888463973999</v>
      </c>
      <c r="CP80" s="15">
        <v>0.22925907373428345</v>
      </c>
      <c r="CQ80" s="15">
        <v>8</v>
      </c>
      <c r="CR80" s="15">
        <v>98.557693481445313</v>
      </c>
      <c r="CS80" s="15">
        <v>91.86602783203125</v>
      </c>
      <c r="CT80" s="16">
        <v>100</v>
      </c>
    </row>
    <row r="81" spans="1:98" x14ac:dyDescent="0.25">
      <c r="A81" t="s">
        <v>167</v>
      </c>
      <c r="B81" t="s">
        <v>168</v>
      </c>
      <c r="C81" s="15">
        <v>0.9295966625213623</v>
      </c>
      <c r="D81" s="15">
        <v>0.27450397610664368</v>
      </c>
      <c r="E81" s="15">
        <v>6</v>
      </c>
      <c r="F81" s="15">
        <v>78.92156982421875</v>
      </c>
      <c r="G81" s="15">
        <v>66.341461181640625</v>
      </c>
      <c r="H81" s="16">
        <v>91.219512939453125</v>
      </c>
      <c r="I81" s="15">
        <v>0.80746537446975708</v>
      </c>
      <c r="J81" s="15">
        <v>0.26721286773681641</v>
      </c>
      <c r="K81" s="15">
        <v>6</v>
      </c>
      <c r="L81" s="15">
        <v>76.470588684082031</v>
      </c>
      <c r="M81" s="15">
        <v>63.902439117431641</v>
      </c>
      <c r="N81" s="16">
        <v>88.780487060546875</v>
      </c>
      <c r="O81" s="15">
        <v>0.91320556402206421</v>
      </c>
      <c r="P81" s="15">
        <v>0.23308151960372925</v>
      </c>
      <c r="Q81" s="15">
        <v>6</v>
      </c>
      <c r="R81" s="15">
        <v>80.392158508300781</v>
      </c>
      <c r="S81" s="15">
        <v>68.292686462402344</v>
      </c>
      <c r="T81" s="16">
        <v>90.243904113769531</v>
      </c>
      <c r="U81" s="15">
        <v>0.98670417070388794</v>
      </c>
      <c r="V81" s="15">
        <v>0.22735241055488586</v>
      </c>
      <c r="W81" s="15">
        <v>6</v>
      </c>
      <c r="X81" s="15">
        <v>80.392158508300781</v>
      </c>
      <c r="Y81" s="15">
        <v>69.268295288085938</v>
      </c>
      <c r="Z81" s="16">
        <v>88.780487060546875</v>
      </c>
      <c r="AA81" s="15">
        <v>1.2164598703384399</v>
      </c>
      <c r="AB81" s="15">
        <v>0.19941680133342743</v>
      </c>
      <c r="AC81" s="15">
        <v>6</v>
      </c>
      <c r="AD81" s="15">
        <v>86.274513244628906</v>
      </c>
      <c r="AE81" s="15">
        <v>76.097564697265625</v>
      </c>
      <c r="AF81" s="16">
        <v>92.682929992675781</v>
      </c>
      <c r="AG81" s="15">
        <v>1.2322384119033813</v>
      </c>
      <c r="AH81" s="15">
        <v>0.21400657296180725</v>
      </c>
      <c r="AI81" s="15">
        <v>6</v>
      </c>
      <c r="AJ81" s="15">
        <v>86.274513244628906</v>
      </c>
      <c r="AK81" s="15">
        <v>78.536582946777344</v>
      </c>
      <c r="AL81" s="16">
        <v>92.682929992675781</v>
      </c>
      <c r="AM81" s="15">
        <v>1.2219719886779785</v>
      </c>
      <c r="AN81" s="15">
        <v>0.18772183358669281</v>
      </c>
      <c r="AO81" s="15">
        <v>6</v>
      </c>
      <c r="AP81" s="15">
        <v>85.784317016601563</v>
      </c>
      <c r="AQ81" s="15">
        <v>75.609756469726563</v>
      </c>
      <c r="AR81" s="16">
        <v>92.195121765136719</v>
      </c>
      <c r="AS81" s="15">
        <v>1.2290773391723633</v>
      </c>
      <c r="AT81" s="15">
        <v>0.20713053643703461</v>
      </c>
      <c r="AU81" s="15">
        <v>7</v>
      </c>
      <c r="AV81" s="15">
        <v>86.76470947265625</v>
      </c>
      <c r="AW81" s="15">
        <v>76.585365295410156</v>
      </c>
      <c r="AX81" s="16">
        <v>94.146339416503906</v>
      </c>
      <c r="AY81" s="15">
        <v>1.2826530933380127</v>
      </c>
      <c r="AZ81" s="15">
        <v>0.22038649022579193</v>
      </c>
      <c r="BA81" s="15">
        <v>7</v>
      </c>
      <c r="BB81" s="15">
        <v>86.893203735351563</v>
      </c>
      <c r="BC81" s="15">
        <v>78.260871887207031</v>
      </c>
      <c r="BD81" s="16">
        <v>94.685989379882813</v>
      </c>
      <c r="BE81" s="15">
        <v>1.2792010307312012</v>
      </c>
      <c r="BF81" s="15">
        <v>0.22854641079902649</v>
      </c>
      <c r="BG81" s="15">
        <v>7</v>
      </c>
      <c r="BH81" s="15">
        <v>87.378639221191406</v>
      </c>
      <c r="BI81" s="15">
        <v>78.743965148925781</v>
      </c>
      <c r="BJ81" s="16">
        <v>95.652175903320313</v>
      </c>
      <c r="BK81" s="15">
        <v>1.2140923738479614</v>
      </c>
      <c r="BL81" s="15">
        <v>0.22402049601078033</v>
      </c>
      <c r="BM81" s="15">
        <v>7</v>
      </c>
      <c r="BN81" s="15">
        <v>85.64593505859375</v>
      </c>
      <c r="BO81" s="15">
        <v>75.23809814453125</v>
      </c>
      <c r="BP81" s="16">
        <v>94.285713195800781</v>
      </c>
      <c r="BQ81" s="15">
        <v>1.3109022378921509</v>
      </c>
      <c r="BR81" s="15">
        <v>0.23568980395793915</v>
      </c>
      <c r="BS81" s="15">
        <v>7</v>
      </c>
      <c r="BT81" s="15">
        <v>86.602867126464844</v>
      </c>
      <c r="BU81" s="15">
        <v>78.571426391601563</v>
      </c>
      <c r="BV81" s="16">
        <v>96.666664123535156</v>
      </c>
      <c r="BW81" s="15">
        <v>1.1544630527496338</v>
      </c>
      <c r="BX81" s="15">
        <v>0.21813498437404633</v>
      </c>
      <c r="BY81" s="15">
        <v>8</v>
      </c>
      <c r="BZ81" s="15">
        <v>84.360191345214844</v>
      </c>
      <c r="CA81" s="15">
        <v>75.943397521972656</v>
      </c>
      <c r="CB81" s="16">
        <v>92.452827453613281</v>
      </c>
      <c r="CC81" s="15">
        <v>1.1158466339111328</v>
      </c>
      <c r="CD81" s="15">
        <v>0.2248246967792511</v>
      </c>
      <c r="CE81" s="15">
        <v>8</v>
      </c>
      <c r="CF81" s="15">
        <v>83.253585815429688</v>
      </c>
      <c r="CG81" s="15">
        <v>74.76190185546875</v>
      </c>
      <c r="CH81" s="16">
        <v>90.952377319335938</v>
      </c>
      <c r="CI81" s="15">
        <v>1.1489378213882446</v>
      </c>
      <c r="CJ81" s="15">
        <v>0.22262275218963623</v>
      </c>
      <c r="CK81" s="15">
        <v>8</v>
      </c>
      <c r="CL81" s="15">
        <v>85.64593505859375</v>
      </c>
      <c r="CM81" s="15">
        <v>75.23809814453125</v>
      </c>
      <c r="CN81" s="16">
        <v>91.904762268066406</v>
      </c>
      <c r="CO81" s="15">
        <v>1.0855273008346558</v>
      </c>
      <c r="CP81" s="15">
        <v>0.22925907373428345</v>
      </c>
      <c r="CQ81" s="15">
        <v>8</v>
      </c>
      <c r="CR81" s="15">
        <v>82.211540222167969</v>
      </c>
      <c r="CS81" s="15">
        <v>74.162681579589844</v>
      </c>
      <c r="CT81" s="16">
        <v>90.909088134765625</v>
      </c>
    </row>
    <row r="82" spans="1:98" x14ac:dyDescent="0.25">
      <c r="A82" t="s">
        <v>169</v>
      </c>
      <c r="B82" t="s">
        <v>170</v>
      </c>
      <c r="C82" s="15">
        <v>1.0018012523651123</v>
      </c>
      <c r="D82" s="15">
        <v>0.47963467240333557</v>
      </c>
      <c r="E82" s="15">
        <v>1</v>
      </c>
      <c r="F82" s="15">
        <v>82.352943420410156</v>
      </c>
      <c r="G82" s="15">
        <v>58.536586761474609</v>
      </c>
      <c r="H82" s="16">
        <v>97.56097412109375</v>
      </c>
      <c r="I82" s="15">
        <v>1.0143452882766724</v>
      </c>
      <c r="J82" s="15">
        <v>0.48752555251121521</v>
      </c>
      <c r="K82" s="15">
        <v>1</v>
      </c>
      <c r="L82" s="15">
        <v>83.333335876464844</v>
      </c>
      <c r="M82" s="15">
        <v>57.073169708251953</v>
      </c>
      <c r="N82" s="16">
        <v>97.56097412109375</v>
      </c>
      <c r="O82" s="15">
        <v>0.98859697580337524</v>
      </c>
      <c r="P82" s="15">
        <v>0.44753441214561462</v>
      </c>
      <c r="Q82" s="15">
        <v>1</v>
      </c>
      <c r="R82" s="15">
        <v>82.352943420410156</v>
      </c>
      <c r="S82" s="15">
        <v>60.975608825683594</v>
      </c>
      <c r="T82" s="16">
        <v>95.1219482421875</v>
      </c>
      <c r="U82" s="15">
        <v>0.92370712757110596</v>
      </c>
      <c r="V82" s="15">
        <v>0.38088443875312805</v>
      </c>
      <c r="W82" s="15">
        <v>1</v>
      </c>
      <c r="X82" s="15">
        <v>77.941177368164063</v>
      </c>
      <c r="Y82" s="15">
        <v>61.463413238525391</v>
      </c>
      <c r="Z82" s="16">
        <v>92.682929992675781</v>
      </c>
      <c r="AA82" s="15">
        <v>0.89819324016571045</v>
      </c>
      <c r="AB82" s="15">
        <v>0.29383286833763123</v>
      </c>
      <c r="AC82" s="15">
        <v>1</v>
      </c>
      <c r="AD82" s="15">
        <v>76.960784912109375</v>
      </c>
      <c r="AE82" s="15">
        <v>65.365852355957031</v>
      </c>
      <c r="AF82" s="16">
        <v>89.268295288085938</v>
      </c>
      <c r="AG82" s="15">
        <v>0.49086812138557434</v>
      </c>
      <c r="AH82" s="15">
        <v>0.32829195261001587</v>
      </c>
      <c r="AI82" s="15">
        <v>1</v>
      </c>
      <c r="AJ82" s="15">
        <v>66.666664123535156</v>
      </c>
      <c r="AK82" s="15">
        <v>53.170730590820313</v>
      </c>
      <c r="AL82" s="16">
        <v>79.024391174316406</v>
      </c>
      <c r="AM82" s="15">
        <v>0.85325157642364502</v>
      </c>
      <c r="AN82" s="15">
        <v>0.25437349081039429</v>
      </c>
      <c r="AO82" s="15">
        <v>1</v>
      </c>
      <c r="AP82" s="15">
        <v>75</v>
      </c>
      <c r="AQ82" s="15">
        <v>62.926830291748047</v>
      </c>
      <c r="AR82" s="16">
        <v>87.804878234863281</v>
      </c>
      <c r="AS82" s="15">
        <v>0.84550333023071289</v>
      </c>
      <c r="AT82" s="15">
        <v>0.31638693809509277</v>
      </c>
      <c r="AU82" s="15">
        <v>1</v>
      </c>
      <c r="AV82" s="15">
        <v>75.490196228027344</v>
      </c>
      <c r="AW82" s="15">
        <v>61.463413238525391</v>
      </c>
      <c r="AX82" s="16">
        <v>91.219512939453125</v>
      </c>
      <c r="AY82" s="15">
        <v>0.85910063982009888</v>
      </c>
      <c r="AZ82" s="15">
        <v>0.37012797594070435</v>
      </c>
      <c r="BA82" s="15">
        <v>1</v>
      </c>
      <c r="BB82" s="15">
        <v>77.184463500976563</v>
      </c>
      <c r="BC82" s="15">
        <v>58.937198638916016</v>
      </c>
      <c r="BD82" s="16">
        <v>91.304344177246094</v>
      </c>
      <c r="BE82" s="15">
        <v>0.87492609024047852</v>
      </c>
      <c r="BF82" s="15">
        <v>0.39410409331321716</v>
      </c>
      <c r="BG82" s="15">
        <v>1</v>
      </c>
      <c r="BH82" s="15">
        <v>78.640777587890625</v>
      </c>
      <c r="BI82" s="15">
        <v>57.971015930175781</v>
      </c>
      <c r="BJ82" s="16">
        <v>92.270530700683594</v>
      </c>
      <c r="BK82" s="15">
        <v>1.202181339263916</v>
      </c>
      <c r="BL82" s="15">
        <v>0.34127426147460938</v>
      </c>
      <c r="BM82" s="15">
        <v>2</v>
      </c>
      <c r="BN82" s="15">
        <v>85.167465209960938</v>
      </c>
      <c r="BO82" s="15">
        <v>72.380950927734375</v>
      </c>
      <c r="BP82" s="16">
        <v>97.142860412597656</v>
      </c>
      <c r="BQ82" s="15">
        <v>1.2469346523284912</v>
      </c>
      <c r="BR82" s="15">
        <v>0.35959401726722717</v>
      </c>
      <c r="BS82" s="15">
        <v>2</v>
      </c>
      <c r="BT82" s="15">
        <v>85.167465209960938</v>
      </c>
      <c r="BU82" s="15">
        <v>74.285713195800781</v>
      </c>
      <c r="BV82" s="16">
        <v>98.571426391601563</v>
      </c>
      <c r="BW82" s="15">
        <v>1.2329038381576538</v>
      </c>
      <c r="BX82" s="15">
        <v>0.36396631598472595</v>
      </c>
      <c r="BY82" s="15">
        <v>2</v>
      </c>
      <c r="BZ82" s="15">
        <v>85.781990051269531</v>
      </c>
      <c r="CA82" s="15">
        <v>73.584907531738281</v>
      </c>
      <c r="CB82" s="16">
        <v>97.641510009765625</v>
      </c>
      <c r="CC82" s="15">
        <v>1.2809238433837891</v>
      </c>
      <c r="CD82" s="15">
        <v>0.34593603014945984</v>
      </c>
      <c r="CE82" s="15">
        <v>2</v>
      </c>
      <c r="CF82" s="15">
        <v>87.081336975097656</v>
      </c>
      <c r="CG82" s="15">
        <v>74.285713195800781</v>
      </c>
      <c r="CH82" s="16">
        <v>98.571426391601563</v>
      </c>
      <c r="CI82" s="15">
        <v>1.2978816032409668</v>
      </c>
      <c r="CJ82" s="15">
        <v>0.3366658091545105</v>
      </c>
      <c r="CK82" s="15">
        <v>2</v>
      </c>
      <c r="CL82" s="15">
        <v>88.038276672363281</v>
      </c>
      <c r="CM82" s="15">
        <v>74.285713195800781</v>
      </c>
      <c r="CN82" s="16">
        <v>98.571426391601563</v>
      </c>
      <c r="CO82" s="15">
        <v>1.4625256061553955</v>
      </c>
      <c r="CP82" s="15">
        <v>0.35368475317955017</v>
      </c>
      <c r="CQ82" s="15">
        <v>2</v>
      </c>
      <c r="CR82" s="15">
        <v>90.865386962890625</v>
      </c>
      <c r="CS82" s="15">
        <v>78.468902587890625</v>
      </c>
      <c r="CT82" s="16">
        <v>99.043060302734375</v>
      </c>
    </row>
    <row r="83" spans="1:98" x14ac:dyDescent="0.25">
      <c r="A83" t="s">
        <v>171</v>
      </c>
      <c r="B83" t="s">
        <v>172</v>
      </c>
      <c r="C83" s="15">
        <v>5.8852054178714752E-2</v>
      </c>
      <c r="D83" s="15">
        <v>0.32219392061233521</v>
      </c>
      <c r="E83" s="15">
        <v>4</v>
      </c>
      <c r="F83" s="15">
        <v>54.411766052246094</v>
      </c>
      <c r="G83" s="15">
        <v>30.243902206420898</v>
      </c>
      <c r="H83" s="16">
        <v>68.780487060546875</v>
      </c>
      <c r="I83" s="15">
        <v>0.14129997789859772</v>
      </c>
      <c r="J83" s="15">
        <v>0.26577866077423096</v>
      </c>
      <c r="K83" s="15">
        <v>6</v>
      </c>
      <c r="L83" s="15">
        <v>55.392158508300781</v>
      </c>
      <c r="M83" s="15">
        <v>36.097560882568359</v>
      </c>
      <c r="N83" s="16">
        <v>69.268295288085938</v>
      </c>
      <c r="O83" s="15">
        <v>-0.14376698434352875</v>
      </c>
      <c r="P83" s="15">
        <v>0.24380719661712646</v>
      </c>
      <c r="Q83" s="15">
        <v>6</v>
      </c>
      <c r="R83" s="15">
        <v>43.627452850341797</v>
      </c>
      <c r="S83" s="15">
        <v>28.780487060546875</v>
      </c>
      <c r="T83" s="16">
        <v>60.975608825683594</v>
      </c>
      <c r="U83" s="15">
        <v>-0.18884932994842529</v>
      </c>
      <c r="V83" s="15">
        <v>0.22766523063182831</v>
      </c>
      <c r="W83" s="15">
        <v>6</v>
      </c>
      <c r="X83" s="15">
        <v>46.07843017578125</v>
      </c>
      <c r="Y83" s="15">
        <v>31.219512939453125</v>
      </c>
      <c r="Z83" s="16">
        <v>59.512195587158203</v>
      </c>
      <c r="AA83" s="15">
        <v>-0.16461603343486786</v>
      </c>
      <c r="AB83" s="15">
        <v>0.20037825405597687</v>
      </c>
      <c r="AC83" s="15">
        <v>6</v>
      </c>
      <c r="AD83" s="15">
        <v>48.529411315917969</v>
      </c>
      <c r="AE83" s="15">
        <v>33.658535003662109</v>
      </c>
      <c r="AF83" s="16">
        <v>57.073169708251953</v>
      </c>
      <c r="AG83" s="15">
        <v>-0.46464812755584717</v>
      </c>
      <c r="AH83" s="15">
        <v>0.191488116979599</v>
      </c>
      <c r="AI83" s="15">
        <v>7</v>
      </c>
      <c r="AJ83" s="15">
        <v>34.803920745849609</v>
      </c>
      <c r="AK83" s="15">
        <v>20.975608825683594</v>
      </c>
      <c r="AL83" s="16">
        <v>49.268291473388672</v>
      </c>
      <c r="AM83" s="15">
        <v>-0.23199091851711273</v>
      </c>
      <c r="AN83" s="15">
        <v>0.18195433914661407</v>
      </c>
      <c r="AO83" s="15">
        <v>7</v>
      </c>
      <c r="AP83" s="15">
        <v>48.039215087890625</v>
      </c>
      <c r="AQ83" s="15">
        <v>31.707317352294922</v>
      </c>
      <c r="AR83" s="16">
        <v>55.121952056884766</v>
      </c>
      <c r="AS83" s="15">
        <v>-0.47529008984565735</v>
      </c>
      <c r="AT83" s="15">
        <v>0.19120854139328003</v>
      </c>
      <c r="AU83" s="15">
        <v>8</v>
      </c>
      <c r="AV83" s="15">
        <v>34.313724517822266</v>
      </c>
      <c r="AW83" s="15">
        <v>21.463415145874023</v>
      </c>
      <c r="AX83" s="16">
        <v>50.243904113769531</v>
      </c>
      <c r="AY83" s="15">
        <v>-0.56169396638870239</v>
      </c>
      <c r="AZ83" s="15">
        <v>0.19053694605827332</v>
      </c>
      <c r="BA83" s="15">
        <v>8</v>
      </c>
      <c r="BB83" s="15">
        <v>29.611650466918945</v>
      </c>
      <c r="BC83" s="15">
        <v>19.323671340942383</v>
      </c>
      <c r="BD83" s="16">
        <v>45.893718719482422</v>
      </c>
      <c r="BE83" s="15">
        <v>-0.64861994981765747</v>
      </c>
      <c r="BF83" s="15">
        <v>0.18681567907333374</v>
      </c>
      <c r="BG83" s="15">
        <v>8</v>
      </c>
      <c r="BH83" s="15">
        <v>28.155340194702148</v>
      </c>
      <c r="BI83" s="15">
        <v>16.908212661743164</v>
      </c>
      <c r="BJ83" s="16">
        <v>42.512077331542969</v>
      </c>
      <c r="BK83" s="15">
        <v>-0.59458470344543457</v>
      </c>
      <c r="BL83" s="15">
        <v>0.18231551349163055</v>
      </c>
      <c r="BM83" s="15">
        <v>8</v>
      </c>
      <c r="BN83" s="15">
        <v>31.100479125976563</v>
      </c>
      <c r="BO83" s="15">
        <v>20.952381134033203</v>
      </c>
      <c r="BP83" s="16">
        <v>43.333332061767578</v>
      </c>
      <c r="BQ83" s="15">
        <v>-0.56567132472991943</v>
      </c>
      <c r="BR83" s="15">
        <v>0.18285298347473145</v>
      </c>
      <c r="BS83" s="15">
        <v>8</v>
      </c>
      <c r="BT83" s="15">
        <v>32.535884857177734</v>
      </c>
      <c r="BU83" s="15">
        <v>21.428571701049805</v>
      </c>
      <c r="BV83" s="16">
        <v>42.857143402099609</v>
      </c>
      <c r="BW83" s="15">
        <v>-0.55908548831939697</v>
      </c>
      <c r="BX83" s="15">
        <v>0.1843588650226593</v>
      </c>
      <c r="BY83" s="15">
        <v>8</v>
      </c>
      <c r="BZ83" s="15">
        <v>32.227489471435547</v>
      </c>
      <c r="CA83" s="15">
        <v>21.698112487792969</v>
      </c>
      <c r="CB83" s="16">
        <v>43.396224975585938</v>
      </c>
      <c r="CC83" s="15">
        <v>-0.50742387771606445</v>
      </c>
      <c r="CD83" s="15">
        <v>0.2072174996137619</v>
      </c>
      <c r="CE83" s="15">
        <v>8</v>
      </c>
      <c r="CF83" s="15">
        <v>32.535884857177734</v>
      </c>
      <c r="CG83" s="15">
        <v>21.904762268066406</v>
      </c>
      <c r="CH83" s="16">
        <v>46.190475463867188</v>
      </c>
      <c r="CI83" s="15">
        <v>-0.56316924095153809</v>
      </c>
      <c r="CJ83" s="15">
        <v>0.20085667073726654</v>
      </c>
      <c r="CK83" s="15">
        <v>8</v>
      </c>
      <c r="CL83" s="15">
        <v>31.100479125976563</v>
      </c>
      <c r="CM83" s="15">
        <v>21.428571701049805</v>
      </c>
      <c r="CN83" s="16">
        <v>45.238094329833984</v>
      </c>
      <c r="CO83" s="15">
        <v>-0.72615700960159302</v>
      </c>
      <c r="CP83" s="15">
        <v>0.20010194182395935</v>
      </c>
      <c r="CQ83" s="15">
        <v>8</v>
      </c>
      <c r="CR83" s="15">
        <v>25.961538314819336</v>
      </c>
      <c r="CS83" s="15">
        <v>13.397129058837891</v>
      </c>
      <c r="CT83" s="16">
        <v>37.799041748046875</v>
      </c>
    </row>
    <row r="84" spans="1:98" x14ac:dyDescent="0.25">
      <c r="A84" t="s">
        <v>173</v>
      </c>
      <c r="B84" t="s">
        <v>174</v>
      </c>
      <c r="C84" s="15">
        <v>-0.94500994682312012</v>
      </c>
      <c r="D84" s="15">
        <v>0.40170910954475403</v>
      </c>
      <c r="E84" s="15">
        <v>3</v>
      </c>
      <c r="F84" s="15">
        <v>19.607843399047852</v>
      </c>
      <c r="G84" s="15">
        <v>5.3658537864685059</v>
      </c>
      <c r="H84" s="16">
        <v>39.024391174316406</v>
      </c>
      <c r="I84" s="15">
        <v>-0.40093410015106201</v>
      </c>
      <c r="J84" s="15">
        <v>0.29793679714202881</v>
      </c>
      <c r="K84" s="15">
        <v>5</v>
      </c>
      <c r="L84" s="15">
        <v>33.823528289794922</v>
      </c>
      <c r="M84" s="15">
        <v>18.04878044128418</v>
      </c>
      <c r="N84" s="16">
        <v>54.146343231201172</v>
      </c>
      <c r="O84" s="15">
        <v>-0.2808782160282135</v>
      </c>
      <c r="P84" s="15">
        <v>0.27242088317871094</v>
      </c>
      <c r="Q84" s="15">
        <v>5</v>
      </c>
      <c r="R84" s="15">
        <v>37.745098114013672</v>
      </c>
      <c r="S84" s="15">
        <v>21.95121955871582</v>
      </c>
      <c r="T84" s="16">
        <v>57.073169708251953</v>
      </c>
      <c r="U84" s="15">
        <v>-0.55309116840362549</v>
      </c>
      <c r="V84" s="15">
        <v>0.25391137599945068</v>
      </c>
      <c r="W84" s="15">
        <v>5</v>
      </c>
      <c r="X84" s="15">
        <v>32.352939605712891</v>
      </c>
      <c r="Y84" s="15">
        <v>18.536584854125977</v>
      </c>
      <c r="Z84" s="16">
        <v>49.268291473388672</v>
      </c>
      <c r="AA84" s="15">
        <v>-0.45545780658721924</v>
      </c>
      <c r="AB84" s="15">
        <v>0.21226899325847626</v>
      </c>
      <c r="AC84" s="15">
        <v>6</v>
      </c>
      <c r="AD84" s="15">
        <v>38.235294342041016</v>
      </c>
      <c r="AE84" s="15">
        <v>20.487804412841797</v>
      </c>
      <c r="AF84" s="16">
        <v>50.243904113769531</v>
      </c>
      <c r="AG84" s="15">
        <v>-0.41742703318595886</v>
      </c>
      <c r="AH84" s="15">
        <v>0.20203191041946411</v>
      </c>
      <c r="AI84" s="15">
        <v>7</v>
      </c>
      <c r="AJ84" s="15">
        <v>38.235294342041016</v>
      </c>
      <c r="AK84" s="15">
        <v>22.439023971557617</v>
      </c>
      <c r="AL84" s="16">
        <v>51.219512939453125</v>
      </c>
      <c r="AM84" s="15">
        <v>-0.51627063751220703</v>
      </c>
      <c r="AN84" s="15">
        <v>0.18582656979560852</v>
      </c>
      <c r="AO84" s="15">
        <v>7</v>
      </c>
      <c r="AP84" s="15">
        <v>31.86274528503418</v>
      </c>
      <c r="AQ84" s="15">
        <v>21.95121955871582</v>
      </c>
      <c r="AR84" s="16">
        <v>48.292682647705078</v>
      </c>
      <c r="AS84" s="15">
        <v>-0.38324874639511108</v>
      </c>
      <c r="AT84" s="15">
        <v>0.18792816996574402</v>
      </c>
      <c r="AU84" s="15">
        <v>8</v>
      </c>
      <c r="AV84" s="15">
        <v>40.686275482177734</v>
      </c>
      <c r="AW84" s="15">
        <v>23.902439117431641</v>
      </c>
      <c r="AX84" s="16">
        <v>52.195121765136719</v>
      </c>
      <c r="AY84" s="15">
        <v>-0.35989099740982056</v>
      </c>
      <c r="AZ84" s="15">
        <v>0.18883046507835388</v>
      </c>
      <c r="BA84" s="15">
        <v>8</v>
      </c>
      <c r="BB84" s="15">
        <v>39.320388793945313</v>
      </c>
      <c r="BC84" s="15">
        <v>26.086956024169922</v>
      </c>
      <c r="BD84" s="16">
        <v>52.657005310058594</v>
      </c>
      <c r="BE84" s="15">
        <v>-0.38469696044921875</v>
      </c>
      <c r="BF84" s="15">
        <v>0.18645213544368744</v>
      </c>
      <c r="BG84" s="15">
        <v>8</v>
      </c>
      <c r="BH84" s="15">
        <v>40.291263580322266</v>
      </c>
      <c r="BI84" s="15">
        <v>27.053140640258789</v>
      </c>
      <c r="BJ84" s="16">
        <v>52.173912048339844</v>
      </c>
      <c r="BK84" s="15">
        <v>-0.32213345170021057</v>
      </c>
      <c r="BL84" s="15">
        <v>0.18529871106147766</v>
      </c>
      <c r="BM84" s="15">
        <v>8</v>
      </c>
      <c r="BN84" s="15">
        <v>41.148326873779297</v>
      </c>
      <c r="BO84" s="15">
        <v>27.619047164916992</v>
      </c>
      <c r="BP84" s="16">
        <v>52.857143402099609</v>
      </c>
      <c r="BQ84" s="15">
        <v>-0.38318273425102234</v>
      </c>
      <c r="BR84" s="15">
        <v>0.18765291571617126</v>
      </c>
      <c r="BS84" s="15">
        <v>8</v>
      </c>
      <c r="BT84" s="15">
        <v>38.7559814453125</v>
      </c>
      <c r="BU84" s="15">
        <v>26.666666030883789</v>
      </c>
      <c r="BV84" s="16">
        <v>50</v>
      </c>
      <c r="BW84" s="15">
        <v>-0.26752766966819763</v>
      </c>
      <c r="BX84" s="15">
        <v>0.18970482051372528</v>
      </c>
      <c r="BY84" s="15">
        <v>8</v>
      </c>
      <c r="BZ84" s="15">
        <v>42.654029846191406</v>
      </c>
      <c r="CA84" s="15">
        <v>31.60377311706543</v>
      </c>
      <c r="CB84" s="16">
        <v>53.773586273193359</v>
      </c>
      <c r="CC84" s="15">
        <v>-0.22967438399791718</v>
      </c>
      <c r="CD84" s="15">
        <v>0.20325744152069092</v>
      </c>
      <c r="CE84" s="15">
        <v>8</v>
      </c>
      <c r="CF84" s="15">
        <v>44.497608184814453</v>
      </c>
      <c r="CG84" s="15">
        <v>30.952381134033203</v>
      </c>
      <c r="CH84" s="16">
        <v>55.238094329833984</v>
      </c>
      <c r="CI84" s="15">
        <v>-0.37091657519340515</v>
      </c>
      <c r="CJ84" s="15">
        <v>0.19710008800029755</v>
      </c>
      <c r="CK84" s="15">
        <v>8</v>
      </c>
      <c r="CL84" s="15">
        <v>37.320575714111328</v>
      </c>
      <c r="CM84" s="15">
        <v>26.190475463867188</v>
      </c>
      <c r="CN84" s="16">
        <v>52.380950927734375</v>
      </c>
      <c r="CO84" s="15">
        <v>-0.49355533719062805</v>
      </c>
      <c r="CP84" s="15">
        <v>0.19693243503570557</v>
      </c>
      <c r="CQ84" s="15">
        <v>8</v>
      </c>
      <c r="CR84" s="15">
        <v>33.653846740722656</v>
      </c>
      <c r="CS84" s="15">
        <v>23.923444747924805</v>
      </c>
      <c r="CT84" s="16">
        <v>47.846889495849609</v>
      </c>
    </row>
    <row r="85" spans="1:98" x14ac:dyDescent="0.25">
      <c r="A85" t="s">
        <v>175</v>
      </c>
      <c r="B85" t="s">
        <v>176</v>
      </c>
      <c r="C85" s="15">
        <v>-0.98867398500442505</v>
      </c>
      <c r="D85" s="15">
        <v>0.39148843288421631</v>
      </c>
      <c r="E85" s="15">
        <v>3</v>
      </c>
      <c r="F85" s="15">
        <v>18.13725471496582</v>
      </c>
      <c r="G85" s="15">
        <v>4.8780488967895508</v>
      </c>
      <c r="H85" s="16">
        <v>38.048782348632813</v>
      </c>
      <c r="I85" s="15">
        <v>-0.47903206944465637</v>
      </c>
      <c r="J85" s="15">
        <v>0.31446018815040588</v>
      </c>
      <c r="K85" s="15">
        <v>4</v>
      </c>
      <c r="L85" s="15">
        <v>28.921567916870117</v>
      </c>
      <c r="M85" s="15">
        <v>15.609756469726563</v>
      </c>
      <c r="N85" s="16">
        <v>53.170730590820313</v>
      </c>
      <c r="O85" s="15">
        <v>-0.39475831389427185</v>
      </c>
      <c r="P85" s="15">
        <v>0.283455491065979</v>
      </c>
      <c r="Q85" s="15">
        <v>5</v>
      </c>
      <c r="R85" s="15">
        <v>33.823528289794922</v>
      </c>
      <c r="S85" s="15">
        <v>19.024391174316406</v>
      </c>
      <c r="T85" s="16">
        <v>55.121952056884766</v>
      </c>
      <c r="U85" s="15">
        <v>-0.81442999839782715</v>
      </c>
      <c r="V85" s="15">
        <v>0.24576659500598907</v>
      </c>
      <c r="W85" s="15">
        <v>6</v>
      </c>
      <c r="X85" s="15">
        <v>20.588235855102539</v>
      </c>
      <c r="Y85" s="15">
        <v>12.195121765136719</v>
      </c>
      <c r="Z85" s="16">
        <v>38.536586761474609</v>
      </c>
      <c r="AA85" s="15">
        <v>-0.66331082582473755</v>
      </c>
      <c r="AB85" s="15">
        <v>0.20421695709228516</v>
      </c>
      <c r="AC85" s="15">
        <v>6</v>
      </c>
      <c r="AD85" s="15">
        <v>25.490196228027344</v>
      </c>
      <c r="AE85" s="15">
        <v>17.073171615600586</v>
      </c>
      <c r="AF85" s="16">
        <v>43.414634704589844</v>
      </c>
      <c r="AG85" s="15">
        <v>-0.45817044377326965</v>
      </c>
      <c r="AH85" s="15">
        <v>0.19632796943187714</v>
      </c>
      <c r="AI85" s="15">
        <v>8</v>
      </c>
      <c r="AJ85" s="15">
        <v>35.784313201904297</v>
      </c>
      <c r="AK85" s="15">
        <v>20.975608825683594</v>
      </c>
      <c r="AL85" s="16">
        <v>49.268291473388672</v>
      </c>
      <c r="AM85" s="15">
        <v>-0.50918924808502197</v>
      </c>
      <c r="AN85" s="15">
        <v>0.18525131046772003</v>
      </c>
      <c r="AO85" s="15">
        <v>8</v>
      </c>
      <c r="AP85" s="15">
        <v>33.333332061767578</v>
      </c>
      <c r="AQ85" s="15">
        <v>22.439023971557617</v>
      </c>
      <c r="AR85" s="16">
        <v>48.292682647705078</v>
      </c>
      <c r="AS85" s="15">
        <v>-0.12482736259698868</v>
      </c>
      <c r="AT85" s="15">
        <v>0.1842169463634491</v>
      </c>
      <c r="AU85" s="15">
        <v>9</v>
      </c>
      <c r="AV85" s="15">
        <v>50.980392456054688</v>
      </c>
      <c r="AW85" s="15">
        <v>37.56097412109375</v>
      </c>
      <c r="AX85" s="16">
        <v>57.56097412109375</v>
      </c>
      <c r="AY85" s="15">
        <v>0.28348112106323242</v>
      </c>
      <c r="AZ85" s="15">
        <v>0.17960083484649658</v>
      </c>
      <c r="BA85" s="15">
        <v>10</v>
      </c>
      <c r="BB85" s="15">
        <v>60.679611206054688</v>
      </c>
      <c r="BC85" s="15">
        <v>53.623188018798828</v>
      </c>
      <c r="BD85" s="16">
        <v>68.115943908691406</v>
      </c>
      <c r="BE85" s="15">
        <v>0.48483648896217346</v>
      </c>
      <c r="BF85" s="15">
        <v>0.17026075720787048</v>
      </c>
      <c r="BG85" s="15">
        <v>10</v>
      </c>
      <c r="BH85" s="15">
        <v>65.048545837402344</v>
      </c>
      <c r="BI85" s="15">
        <v>57.004829406738281</v>
      </c>
      <c r="BJ85" s="16">
        <v>73.913040161132813</v>
      </c>
      <c r="BK85" s="15">
        <v>0.51720422506332397</v>
      </c>
      <c r="BL85" s="15">
        <v>0.16356898844242096</v>
      </c>
      <c r="BM85" s="15">
        <v>10</v>
      </c>
      <c r="BN85" s="15">
        <v>67.942581176757813</v>
      </c>
      <c r="BO85" s="15">
        <v>58.571430206298828</v>
      </c>
      <c r="BP85" s="16">
        <v>74.285713195800781</v>
      </c>
      <c r="BQ85" s="15">
        <v>0.58562439680099487</v>
      </c>
      <c r="BR85" s="15">
        <v>0.15876992046833038</v>
      </c>
      <c r="BS85" s="15">
        <v>10</v>
      </c>
      <c r="BT85" s="15">
        <v>70.334930419921875</v>
      </c>
      <c r="BU85" s="15">
        <v>60.952381134033203</v>
      </c>
      <c r="BV85" s="16">
        <v>76.190475463867188</v>
      </c>
      <c r="BW85" s="15">
        <v>0.65140759944915771</v>
      </c>
      <c r="BX85" s="15">
        <v>0.1559312641620636</v>
      </c>
      <c r="BY85" s="15">
        <v>10</v>
      </c>
      <c r="BZ85" s="15">
        <v>73.933647155761719</v>
      </c>
      <c r="CA85" s="15">
        <v>63.207546234130859</v>
      </c>
      <c r="CB85" s="16">
        <v>77.830184936523438</v>
      </c>
      <c r="CC85" s="15">
        <v>0.67648231983184814</v>
      </c>
      <c r="CD85" s="15">
        <v>0.15973968803882599</v>
      </c>
      <c r="CE85" s="15">
        <v>12</v>
      </c>
      <c r="CF85" s="15">
        <v>72.727272033691406</v>
      </c>
      <c r="CG85" s="15">
        <v>65.23809814453125</v>
      </c>
      <c r="CH85" s="16">
        <v>77.619049072265625</v>
      </c>
      <c r="CI85" s="15">
        <v>0.73522114753723145</v>
      </c>
      <c r="CJ85" s="15">
        <v>0.16232667863368988</v>
      </c>
      <c r="CK85" s="15">
        <v>12</v>
      </c>
      <c r="CL85" s="15">
        <v>73.684211730957031</v>
      </c>
      <c r="CM85" s="15">
        <v>67.142860412597656</v>
      </c>
      <c r="CN85" s="16">
        <v>80</v>
      </c>
      <c r="CO85" s="15">
        <v>0.92537838220596313</v>
      </c>
      <c r="CP85" s="15">
        <v>0.17567779123783112</v>
      </c>
      <c r="CQ85" s="15">
        <v>12</v>
      </c>
      <c r="CR85" s="15">
        <v>79.326919555664063</v>
      </c>
      <c r="CS85" s="15">
        <v>71.770332336425781</v>
      </c>
      <c r="CT85" s="16">
        <v>88.038276672363281</v>
      </c>
    </row>
    <row r="86" spans="1:98" x14ac:dyDescent="0.25">
      <c r="A86" t="s">
        <v>177</v>
      </c>
      <c r="B86" t="s">
        <v>178</v>
      </c>
      <c r="C86" s="15">
        <v>1.3769415616989136</v>
      </c>
      <c r="D86" s="15">
        <v>0.27450397610664368</v>
      </c>
      <c r="E86" s="15">
        <v>6</v>
      </c>
      <c r="F86" s="15">
        <v>91.176467895507813</v>
      </c>
      <c r="G86" s="15">
        <v>78.536582946777344</v>
      </c>
      <c r="H86" s="16">
        <v>98.048782348632813</v>
      </c>
      <c r="I86" s="15">
        <v>1.2183887958526611</v>
      </c>
      <c r="J86" s="15">
        <v>0.26721286773681641</v>
      </c>
      <c r="K86" s="15">
        <v>6</v>
      </c>
      <c r="L86" s="15">
        <v>87.745094299316406</v>
      </c>
      <c r="M86" s="15">
        <v>75.609756469726563</v>
      </c>
      <c r="N86" s="16">
        <v>95.609756469726563</v>
      </c>
      <c r="O86" s="15">
        <v>1.4739125967025757</v>
      </c>
      <c r="P86" s="15">
        <v>0.23308151960372925</v>
      </c>
      <c r="Q86" s="15">
        <v>6</v>
      </c>
      <c r="R86" s="15">
        <v>91.666664123535156</v>
      </c>
      <c r="S86" s="15">
        <v>83.414634704589844</v>
      </c>
      <c r="T86" s="16">
        <v>98.536582946777344</v>
      </c>
      <c r="U86" s="15">
        <v>1.5444890260696411</v>
      </c>
      <c r="V86" s="15">
        <v>0.22735241055488586</v>
      </c>
      <c r="W86" s="15">
        <v>6</v>
      </c>
      <c r="X86" s="15">
        <v>92.647056579589844</v>
      </c>
      <c r="Y86" s="15">
        <v>84.390243530273438</v>
      </c>
      <c r="Z86" s="16">
        <v>99.512191772460938</v>
      </c>
      <c r="AA86" s="15">
        <v>1.5107109546661377</v>
      </c>
      <c r="AB86" s="15">
        <v>0.19941680133342743</v>
      </c>
      <c r="AC86" s="15">
        <v>6</v>
      </c>
      <c r="AD86" s="15">
        <v>91.666664123535156</v>
      </c>
      <c r="AE86" s="15">
        <v>84.8780517578125</v>
      </c>
      <c r="AF86" s="16">
        <v>99.024391174316406</v>
      </c>
      <c r="AG86" s="15">
        <v>1.4896951913833618</v>
      </c>
      <c r="AH86" s="15">
        <v>0.21400657296180725</v>
      </c>
      <c r="AI86" s="15">
        <v>6</v>
      </c>
      <c r="AJ86" s="15">
        <v>91.176467895507813</v>
      </c>
      <c r="AK86" s="15">
        <v>81.463417053222656</v>
      </c>
      <c r="AL86" s="16">
        <v>99.512191772460938</v>
      </c>
      <c r="AM86" s="15">
        <v>1.4951013326644897</v>
      </c>
      <c r="AN86" s="15">
        <v>0.18772183358669281</v>
      </c>
      <c r="AO86" s="15">
        <v>6</v>
      </c>
      <c r="AP86" s="15">
        <v>91.666664123535156</v>
      </c>
      <c r="AQ86" s="15">
        <v>85.365852355957031</v>
      </c>
      <c r="AR86" s="16">
        <v>99.512191772460938</v>
      </c>
      <c r="AS86" s="15">
        <v>1.5653839111328125</v>
      </c>
      <c r="AT86" s="15">
        <v>0.20713053643703461</v>
      </c>
      <c r="AU86" s="15">
        <v>7</v>
      </c>
      <c r="AV86" s="15">
        <v>94.117645263671875</v>
      </c>
      <c r="AW86" s="15">
        <v>85.853660583496094</v>
      </c>
      <c r="AX86" s="16">
        <v>99.512191772460938</v>
      </c>
      <c r="AY86" s="15">
        <v>1.6170611381530762</v>
      </c>
      <c r="AZ86" s="15">
        <v>0.22038649022579193</v>
      </c>
      <c r="BA86" s="15">
        <v>7</v>
      </c>
      <c r="BB86" s="15">
        <v>94.660194396972656</v>
      </c>
      <c r="BC86" s="15">
        <v>86.473426818847656</v>
      </c>
      <c r="BD86" s="16">
        <v>99.51690673828125</v>
      </c>
      <c r="BE86" s="15">
        <v>1.4913060665130615</v>
      </c>
      <c r="BF86" s="15">
        <v>0.22854641079902649</v>
      </c>
      <c r="BG86" s="15">
        <v>7</v>
      </c>
      <c r="BH86" s="15">
        <v>92.233009338378906</v>
      </c>
      <c r="BI86" s="15">
        <v>82.125602722167969</v>
      </c>
      <c r="BJ86" s="16">
        <v>98.067634582519531</v>
      </c>
      <c r="BK86" s="15">
        <v>1.523607611656189</v>
      </c>
      <c r="BL86" s="15">
        <v>0.22402049601078033</v>
      </c>
      <c r="BM86" s="15">
        <v>7</v>
      </c>
      <c r="BN86" s="15">
        <v>93.7799072265625</v>
      </c>
      <c r="BO86" s="15">
        <v>84.285713195800781</v>
      </c>
      <c r="BP86" s="16">
        <v>99.523811340332031</v>
      </c>
      <c r="BQ86" s="15">
        <v>1.5757863521575928</v>
      </c>
      <c r="BR86" s="15">
        <v>0.23568980395793915</v>
      </c>
      <c r="BS86" s="15">
        <v>7</v>
      </c>
      <c r="BT86" s="15">
        <v>93.7799072265625</v>
      </c>
      <c r="BU86" s="15">
        <v>84.285713195800781</v>
      </c>
      <c r="BV86" s="16">
        <v>100</v>
      </c>
      <c r="BW86" s="15">
        <v>1.5507804155349731</v>
      </c>
      <c r="BX86" s="15">
        <v>0.21813498437404633</v>
      </c>
      <c r="BY86" s="15">
        <v>8</v>
      </c>
      <c r="BZ86" s="15">
        <v>92.890998840332031</v>
      </c>
      <c r="CA86" s="15">
        <v>84.905662536621094</v>
      </c>
      <c r="CB86" s="16">
        <v>98.584907531738281</v>
      </c>
      <c r="CC86" s="15">
        <v>1.5288695096969604</v>
      </c>
      <c r="CD86" s="15">
        <v>0.2248246967792511</v>
      </c>
      <c r="CE86" s="15">
        <v>8</v>
      </c>
      <c r="CF86" s="15">
        <v>91.86602783203125</v>
      </c>
      <c r="CG86" s="15">
        <v>85.23809814453125</v>
      </c>
      <c r="CH86" s="16">
        <v>99.047622680664063</v>
      </c>
      <c r="CI86" s="15">
        <v>1.5460373163223267</v>
      </c>
      <c r="CJ86" s="15">
        <v>0.22262275218963623</v>
      </c>
      <c r="CK86" s="15">
        <v>8</v>
      </c>
      <c r="CL86" s="15">
        <v>92.344497680664063</v>
      </c>
      <c r="CM86" s="15">
        <v>85.714286804199219</v>
      </c>
      <c r="CN86" s="16">
        <v>99.047622680664063</v>
      </c>
      <c r="CO86" s="15">
        <v>1.6950865983963013</v>
      </c>
      <c r="CP86" s="15">
        <v>0.22925907373428345</v>
      </c>
      <c r="CQ86" s="15">
        <v>8</v>
      </c>
      <c r="CR86" s="15">
        <v>94.230766296386719</v>
      </c>
      <c r="CS86" s="15">
        <v>89.473686218261719</v>
      </c>
      <c r="CT86" s="16">
        <v>99.521530151367188</v>
      </c>
    </row>
    <row r="87" spans="1:98" x14ac:dyDescent="0.25">
      <c r="A87" t="s">
        <v>179</v>
      </c>
      <c r="B87" t="s">
        <v>180</v>
      </c>
      <c r="C87" s="15">
        <v>-0.38289394974708557</v>
      </c>
      <c r="D87" s="15">
        <v>0.32219392061233521</v>
      </c>
      <c r="E87" s="15">
        <v>4</v>
      </c>
      <c r="F87" s="15">
        <v>35.784313201904297</v>
      </c>
      <c r="G87" s="15">
        <v>20.975608825683594</v>
      </c>
      <c r="H87" s="16">
        <v>56.585365295410156</v>
      </c>
      <c r="I87" s="15">
        <v>-0.24588184058666229</v>
      </c>
      <c r="J87" s="15">
        <v>0.26577866077423096</v>
      </c>
      <c r="K87" s="15">
        <v>6</v>
      </c>
      <c r="L87" s="15">
        <v>38.235294342041016</v>
      </c>
      <c r="M87" s="15">
        <v>23.902439117431641</v>
      </c>
      <c r="N87" s="16">
        <v>57.073169708251953</v>
      </c>
      <c r="O87" s="15">
        <v>-0.10260342806577682</v>
      </c>
      <c r="P87" s="15">
        <v>0.24380719661712646</v>
      </c>
      <c r="Q87" s="15">
        <v>6</v>
      </c>
      <c r="R87" s="15">
        <v>49.019607543945313</v>
      </c>
      <c r="S87" s="15">
        <v>30.243902206420898</v>
      </c>
      <c r="T87" s="16">
        <v>62.43902587890625</v>
      </c>
      <c r="U87" s="15">
        <v>-0.47019901871681213</v>
      </c>
      <c r="V87" s="15">
        <v>0.20976169407367706</v>
      </c>
      <c r="W87" s="15">
        <v>7</v>
      </c>
      <c r="X87" s="15">
        <v>35.294116973876953</v>
      </c>
      <c r="Y87" s="15">
        <v>20.487804412841797</v>
      </c>
      <c r="Z87" s="16">
        <v>49.756095886230469</v>
      </c>
      <c r="AA87" s="15">
        <v>-0.28199642896652222</v>
      </c>
      <c r="AB87" s="15">
        <v>0.17831218242645264</v>
      </c>
      <c r="AC87" s="15">
        <v>8</v>
      </c>
      <c r="AD87" s="15">
        <v>45.098037719726563</v>
      </c>
      <c r="AE87" s="15">
        <v>28.780487060546875</v>
      </c>
      <c r="AF87" s="16">
        <v>54.146343231201172</v>
      </c>
      <c r="AG87" s="15">
        <v>-0.34966117143630981</v>
      </c>
      <c r="AH87" s="15">
        <v>0.17341132462024689</v>
      </c>
      <c r="AI87" s="15">
        <v>9</v>
      </c>
      <c r="AJ87" s="15">
        <v>41.176471710205078</v>
      </c>
      <c r="AK87" s="15">
        <v>27.804878234863281</v>
      </c>
      <c r="AL87" s="16">
        <v>52.682926177978516</v>
      </c>
      <c r="AM87" s="15">
        <v>-0.10781794786453247</v>
      </c>
      <c r="AN87" s="15">
        <v>0.16515251994132996</v>
      </c>
      <c r="AO87" s="15">
        <v>9</v>
      </c>
      <c r="AP87" s="15">
        <v>52.450981140136719</v>
      </c>
      <c r="AQ87" s="15">
        <v>42.926830291748047</v>
      </c>
      <c r="AR87" s="16">
        <v>57.073169708251953</v>
      </c>
      <c r="AS87" s="15">
        <v>-7.7568188309669495E-2</v>
      </c>
      <c r="AT87" s="15">
        <v>0.17775250971317291</v>
      </c>
      <c r="AU87" s="15">
        <v>9</v>
      </c>
      <c r="AV87" s="15">
        <v>51.960784912109375</v>
      </c>
      <c r="AW87" s="15">
        <v>41.463413238525391</v>
      </c>
      <c r="AX87" s="16">
        <v>57.56097412109375</v>
      </c>
      <c r="AY87" s="15">
        <v>-5.5811826139688492E-2</v>
      </c>
      <c r="AZ87" s="15">
        <v>0.17474065721035004</v>
      </c>
      <c r="BA87" s="15">
        <v>9</v>
      </c>
      <c r="BB87" s="15">
        <v>52.42718505859375</v>
      </c>
      <c r="BC87" s="15">
        <v>40.5797119140625</v>
      </c>
      <c r="BD87" s="16">
        <v>58.454105377197266</v>
      </c>
      <c r="BE87" s="15">
        <v>-3.5545714199542999E-2</v>
      </c>
      <c r="BF87" s="15">
        <v>0.16806212067604065</v>
      </c>
      <c r="BG87" s="15">
        <v>10</v>
      </c>
      <c r="BH87" s="15">
        <v>53.398059844970703</v>
      </c>
      <c r="BI87" s="15">
        <v>43.961353302001953</v>
      </c>
      <c r="BJ87" s="16">
        <v>58.454105377197266</v>
      </c>
      <c r="BK87" s="15">
        <v>9.016110748052597E-2</v>
      </c>
      <c r="BL87" s="15">
        <v>0.16172818839550018</v>
      </c>
      <c r="BM87" s="15">
        <v>10</v>
      </c>
      <c r="BN87" s="15">
        <v>54.066986083984375</v>
      </c>
      <c r="BO87" s="15">
        <v>47.142856597900391</v>
      </c>
      <c r="BP87" s="16">
        <v>62.380950927734375</v>
      </c>
      <c r="BQ87" s="15">
        <v>0.12386398017406464</v>
      </c>
      <c r="BR87" s="15">
        <v>0.16149912774562836</v>
      </c>
      <c r="BS87" s="15">
        <v>10</v>
      </c>
      <c r="BT87" s="15">
        <v>54.066986083984375</v>
      </c>
      <c r="BU87" s="15">
        <v>48.095237731933594</v>
      </c>
      <c r="BV87" s="16">
        <v>64.285713195800781</v>
      </c>
      <c r="BW87" s="15">
        <v>0.13117483258247375</v>
      </c>
      <c r="BX87" s="15">
        <v>0.15633754432201385</v>
      </c>
      <c r="BY87" s="15">
        <v>11</v>
      </c>
      <c r="BZ87" s="15">
        <v>55.450237274169922</v>
      </c>
      <c r="CA87" s="15">
        <v>48.584907531738281</v>
      </c>
      <c r="CB87" s="16">
        <v>63.207546234130859</v>
      </c>
      <c r="CC87" s="15">
        <v>0.11653342097997665</v>
      </c>
      <c r="CD87" s="15">
        <v>0.17300575971603394</v>
      </c>
      <c r="CE87" s="15">
        <v>11</v>
      </c>
      <c r="CF87" s="15">
        <v>55.980861663818359</v>
      </c>
      <c r="CG87" s="15">
        <v>46.190475463867188</v>
      </c>
      <c r="CH87" s="16">
        <v>65.23809814453125</v>
      </c>
      <c r="CI87" s="15">
        <v>6.893390417098999E-2</v>
      </c>
      <c r="CJ87" s="15">
        <v>0.16846689581871033</v>
      </c>
      <c r="CK87" s="15">
        <v>11</v>
      </c>
      <c r="CL87" s="15">
        <v>54.545455932617188</v>
      </c>
      <c r="CM87" s="15">
        <v>45.714286804199219</v>
      </c>
      <c r="CN87" s="16">
        <v>61.428569793701172</v>
      </c>
      <c r="CO87" s="15">
        <v>-3.7407830357551575E-2</v>
      </c>
      <c r="CP87" s="15">
        <v>0.17201031744480133</v>
      </c>
      <c r="CQ87" s="15">
        <v>11</v>
      </c>
      <c r="CR87" s="15">
        <v>50.961540222167969</v>
      </c>
      <c r="CS87" s="15">
        <v>43.062202453613281</v>
      </c>
      <c r="CT87" s="16">
        <v>61.722488403320313</v>
      </c>
    </row>
    <row r="88" spans="1:98" x14ac:dyDescent="0.25">
      <c r="A88" t="s">
        <v>181</v>
      </c>
      <c r="B88" t="s">
        <v>182</v>
      </c>
      <c r="C88" s="15">
        <v>0.64975178241729736</v>
      </c>
      <c r="D88" s="15">
        <v>0.27450397610664368</v>
      </c>
      <c r="E88" s="15">
        <v>6</v>
      </c>
      <c r="F88" s="15">
        <v>71.07843017578125</v>
      </c>
      <c r="G88" s="15">
        <v>57.56097412109375</v>
      </c>
      <c r="H88" s="16">
        <v>83.902435302734375</v>
      </c>
      <c r="I88" s="15">
        <v>0.65610790252685547</v>
      </c>
      <c r="J88" s="15">
        <v>0.26721286773681641</v>
      </c>
      <c r="K88" s="15">
        <v>6</v>
      </c>
      <c r="L88" s="15">
        <v>71.07843017578125</v>
      </c>
      <c r="M88" s="15">
        <v>57.073169708251953</v>
      </c>
      <c r="N88" s="16">
        <v>85.365852355957031</v>
      </c>
      <c r="O88" s="15">
        <v>0.8025813102722168</v>
      </c>
      <c r="P88" s="15">
        <v>0.23308151960372925</v>
      </c>
      <c r="Q88" s="15">
        <v>6</v>
      </c>
      <c r="R88" s="15">
        <v>78.431373596191406</v>
      </c>
      <c r="S88" s="15">
        <v>64.8780517578125</v>
      </c>
      <c r="T88" s="16">
        <v>86.829269409179688</v>
      </c>
      <c r="U88" s="15">
        <v>0.9729570746421814</v>
      </c>
      <c r="V88" s="15">
        <v>0.22735241055488586</v>
      </c>
      <c r="W88" s="15">
        <v>6</v>
      </c>
      <c r="X88" s="15">
        <v>79.901962280273438</v>
      </c>
      <c r="Y88" s="15">
        <v>68.780487060546875</v>
      </c>
      <c r="Z88" s="16">
        <v>88.292686462402344</v>
      </c>
      <c r="AA88" s="15">
        <v>0.99797153472900391</v>
      </c>
      <c r="AB88" s="15">
        <v>0.19941680133342743</v>
      </c>
      <c r="AC88" s="15">
        <v>6</v>
      </c>
      <c r="AD88" s="15">
        <v>78.92156982421875</v>
      </c>
      <c r="AE88" s="15">
        <v>70.731704711914063</v>
      </c>
      <c r="AF88" s="16">
        <v>89.268295288085938</v>
      </c>
      <c r="AG88" s="15">
        <v>0.85282957553863525</v>
      </c>
      <c r="AH88" s="15">
        <v>0.21400657296180725</v>
      </c>
      <c r="AI88" s="15">
        <v>6</v>
      </c>
      <c r="AJ88" s="15">
        <v>77.450981140136719</v>
      </c>
      <c r="AK88" s="15">
        <v>67.317070007324219</v>
      </c>
      <c r="AL88" s="16">
        <v>85.365852355957031</v>
      </c>
      <c r="AM88" s="15">
        <v>0.9265022873878479</v>
      </c>
      <c r="AN88" s="15">
        <v>0.18772183358669281</v>
      </c>
      <c r="AO88" s="15">
        <v>6</v>
      </c>
      <c r="AP88" s="15">
        <v>76.470588684082031</v>
      </c>
      <c r="AQ88" s="15">
        <v>68.780487060546875</v>
      </c>
      <c r="AR88" s="16">
        <v>85.853660583496094</v>
      </c>
      <c r="AS88" s="15">
        <v>0.83953768014907837</v>
      </c>
      <c r="AT88" s="15">
        <v>0.20713053643703461</v>
      </c>
      <c r="AU88" s="15">
        <v>7</v>
      </c>
      <c r="AV88" s="15">
        <v>73.529411315917969</v>
      </c>
      <c r="AW88" s="15">
        <v>65.853660583496094</v>
      </c>
      <c r="AX88" s="16">
        <v>85.365852355957031</v>
      </c>
      <c r="AY88" s="15">
        <v>0.88810771703720093</v>
      </c>
      <c r="AZ88" s="15">
        <v>0.22038649022579193</v>
      </c>
      <c r="BA88" s="15">
        <v>7</v>
      </c>
      <c r="BB88" s="15">
        <v>77.669906616210938</v>
      </c>
      <c r="BC88" s="15">
        <v>67.149757385253906</v>
      </c>
      <c r="BD88" s="16">
        <v>86.473426818847656</v>
      </c>
      <c r="BE88" s="15">
        <v>0.87459826469421387</v>
      </c>
      <c r="BF88" s="15">
        <v>0.22854641079902649</v>
      </c>
      <c r="BG88" s="15">
        <v>7</v>
      </c>
      <c r="BH88" s="15">
        <v>76.699028015136719</v>
      </c>
      <c r="BI88" s="15">
        <v>65.700485229492188</v>
      </c>
      <c r="BJ88" s="16">
        <v>86.956520080566406</v>
      </c>
      <c r="BK88" s="15">
        <v>0.81379467248916626</v>
      </c>
      <c r="BL88" s="15">
        <v>0.22402049601078033</v>
      </c>
      <c r="BM88" s="15">
        <v>7</v>
      </c>
      <c r="BN88" s="15">
        <v>74.641151428222656</v>
      </c>
      <c r="BO88" s="15">
        <v>64.76190185546875</v>
      </c>
      <c r="BP88" s="16">
        <v>84.76190185546875</v>
      </c>
      <c r="BQ88" s="15">
        <v>0.63307106494903564</v>
      </c>
      <c r="BR88" s="15">
        <v>0.23568980395793915</v>
      </c>
      <c r="BS88" s="15">
        <v>7</v>
      </c>
      <c r="BT88" s="15">
        <v>73.205741882324219</v>
      </c>
      <c r="BU88" s="15">
        <v>57.142856597900391</v>
      </c>
      <c r="BV88" s="16">
        <v>80.952377319335938</v>
      </c>
      <c r="BW88" s="15">
        <v>0.48997139930725098</v>
      </c>
      <c r="BX88" s="15">
        <v>0.23223629593849182</v>
      </c>
      <c r="BY88" s="15">
        <v>7</v>
      </c>
      <c r="BZ88" s="15">
        <v>68.720382690429688</v>
      </c>
      <c r="CA88" s="15">
        <v>55.188678741455078</v>
      </c>
      <c r="CB88" s="16">
        <v>77.830184936523438</v>
      </c>
      <c r="CC88" s="15">
        <v>0.49812915921211243</v>
      </c>
      <c r="CD88" s="15">
        <v>0.2248246967792511</v>
      </c>
      <c r="CE88" s="15">
        <v>8</v>
      </c>
      <c r="CF88" s="15">
        <v>68.421051025390625</v>
      </c>
      <c r="CG88" s="15">
        <v>56.190475463867188</v>
      </c>
      <c r="CH88" s="16">
        <v>76.666664123535156</v>
      </c>
      <c r="CI88" s="15">
        <v>0.61256647109985352</v>
      </c>
      <c r="CJ88" s="15">
        <v>0.22262275218963623</v>
      </c>
      <c r="CK88" s="15">
        <v>8</v>
      </c>
      <c r="CL88" s="15">
        <v>72.248802185058594</v>
      </c>
      <c r="CM88" s="15">
        <v>59.523811340332031</v>
      </c>
      <c r="CN88" s="16">
        <v>79.523811340332031</v>
      </c>
      <c r="CO88" s="15">
        <v>0.34499868750572205</v>
      </c>
      <c r="CP88" s="15">
        <v>0.22925907373428345</v>
      </c>
      <c r="CQ88" s="15">
        <v>8</v>
      </c>
      <c r="CR88" s="15">
        <v>64.903846740722656</v>
      </c>
      <c r="CS88" s="15">
        <v>51.674640655517578</v>
      </c>
      <c r="CT88" s="16">
        <v>74.162681579589844</v>
      </c>
    </row>
    <row r="89" spans="1:98" x14ac:dyDescent="0.25">
      <c r="A89" t="s">
        <v>183</v>
      </c>
      <c r="B89" t="s">
        <v>184</v>
      </c>
      <c r="C89" s="15" t="e">
        <v>#N/A</v>
      </c>
      <c r="D89" s="15" t="e">
        <v>#N/A</v>
      </c>
      <c r="E89" s="15" t="e">
        <v>#N/A</v>
      </c>
      <c r="F89" s="15" t="e">
        <v>#N/A</v>
      </c>
      <c r="G89" s="15" t="e">
        <v>#N/A</v>
      </c>
      <c r="H89" s="16" t="e">
        <v>#N/A</v>
      </c>
      <c r="I89" s="15" t="e">
        <v>#N/A</v>
      </c>
      <c r="J89" s="15" t="e">
        <v>#N/A</v>
      </c>
      <c r="K89" s="15" t="e">
        <v>#N/A</v>
      </c>
      <c r="L89" s="15" t="e">
        <v>#N/A</v>
      </c>
      <c r="M89" s="15" t="e">
        <v>#N/A</v>
      </c>
      <c r="N89" s="16" t="e">
        <v>#N/A</v>
      </c>
      <c r="O89" s="15" t="e">
        <v>#N/A</v>
      </c>
      <c r="P89" s="15" t="e">
        <v>#N/A</v>
      </c>
      <c r="Q89" s="15" t="e">
        <v>#N/A</v>
      </c>
      <c r="R89" s="15" t="e">
        <v>#N/A</v>
      </c>
      <c r="S89" s="15" t="e">
        <v>#N/A</v>
      </c>
      <c r="T89" s="16" t="e">
        <v>#N/A</v>
      </c>
      <c r="U89" s="15" t="e">
        <v>#N/A</v>
      </c>
      <c r="V89" s="15" t="e">
        <v>#N/A</v>
      </c>
      <c r="W89" s="15" t="e">
        <v>#N/A</v>
      </c>
      <c r="X89" s="15" t="e">
        <v>#N/A</v>
      </c>
      <c r="Y89" s="15" t="e">
        <v>#N/A</v>
      </c>
      <c r="Z89" s="16" t="e">
        <v>#N/A</v>
      </c>
      <c r="AA89" s="15" t="e">
        <v>#N/A</v>
      </c>
      <c r="AB89" s="15" t="e">
        <v>#N/A</v>
      </c>
      <c r="AC89" s="15" t="e">
        <v>#N/A</v>
      </c>
      <c r="AD89" s="15" t="e">
        <v>#N/A</v>
      </c>
      <c r="AE89" s="15" t="e">
        <v>#N/A</v>
      </c>
      <c r="AF89" s="16" t="e">
        <v>#N/A</v>
      </c>
      <c r="AG89" s="15" t="e">
        <v>#N/A</v>
      </c>
      <c r="AH89" s="15" t="e">
        <v>#N/A</v>
      </c>
      <c r="AI89" s="15" t="e">
        <v>#N/A</v>
      </c>
      <c r="AJ89" s="15" t="e">
        <v>#N/A</v>
      </c>
      <c r="AK89" s="15" t="e">
        <v>#N/A</v>
      </c>
      <c r="AL89" s="16" t="e">
        <v>#N/A</v>
      </c>
      <c r="AM89" s="15" t="e">
        <v>#N/A</v>
      </c>
      <c r="AN89" s="15" t="e">
        <v>#N/A</v>
      </c>
      <c r="AO89" s="15" t="e">
        <v>#N/A</v>
      </c>
      <c r="AP89" s="15" t="e">
        <v>#N/A</v>
      </c>
      <c r="AQ89" s="15" t="e">
        <v>#N/A</v>
      </c>
      <c r="AR89" s="16" t="e">
        <v>#N/A</v>
      </c>
      <c r="AS89" s="15" t="e">
        <v>#N/A</v>
      </c>
      <c r="AT89" s="15" t="e">
        <v>#N/A</v>
      </c>
      <c r="AU89" s="15" t="e">
        <v>#N/A</v>
      </c>
      <c r="AV89" s="15" t="e">
        <v>#N/A</v>
      </c>
      <c r="AW89" s="15" t="e">
        <v>#N/A</v>
      </c>
      <c r="AX89" s="16" t="e">
        <v>#N/A</v>
      </c>
      <c r="AY89" s="15" t="e">
        <v>#N/A</v>
      </c>
      <c r="AZ89" s="15" t="e">
        <v>#N/A</v>
      </c>
      <c r="BA89" s="15" t="e">
        <v>#N/A</v>
      </c>
      <c r="BB89" s="15" t="e">
        <v>#N/A</v>
      </c>
      <c r="BC89" s="15" t="e">
        <v>#N/A</v>
      </c>
      <c r="BD89" s="16" t="e">
        <v>#N/A</v>
      </c>
      <c r="BE89" s="15" t="e">
        <v>#N/A</v>
      </c>
      <c r="BF89" s="15" t="e">
        <v>#N/A</v>
      </c>
      <c r="BG89" s="15" t="e">
        <v>#N/A</v>
      </c>
      <c r="BH89" s="15" t="e">
        <v>#N/A</v>
      </c>
      <c r="BI89" s="15" t="e">
        <v>#N/A</v>
      </c>
      <c r="BJ89" s="16" t="e">
        <v>#N/A</v>
      </c>
      <c r="BK89" s="15">
        <v>1.3437820672988892</v>
      </c>
      <c r="BL89" s="15">
        <v>0.48344039916992188</v>
      </c>
      <c r="BM89" s="15">
        <v>1</v>
      </c>
      <c r="BN89" s="15">
        <v>88.038276672363281</v>
      </c>
      <c r="BO89" s="15">
        <v>70</v>
      </c>
      <c r="BP89" s="16">
        <v>100</v>
      </c>
      <c r="BQ89" s="15">
        <v>1.3626097440719604</v>
      </c>
      <c r="BR89" s="15">
        <v>0.47895541787147522</v>
      </c>
      <c r="BS89" s="15">
        <v>1</v>
      </c>
      <c r="BT89" s="15">
        <v>87.559806823730469</v>
      </c>
      <c r="BU89" s="15">
        <v>70</v>
      </c>
      <c r="BV89" s="16">
        <v>100</v>
      </c>
      <c r="BW89" s="15">
        <v>1.3392001390457153</v>
      </c>
      <c r="BX89" s="15">
        <v>0.48301970958709717</v>
      </c>
      <c r="BY89" s="15">
        <v>1</v>
      </c>
      <c r="BZ89" s="15">
        <v>88.625595092773438</v>
      </c>
      <c r="CA89" s="15">
        <v>70.28302001953125</v>
      </c>
      <c r="CB89" s="16">
        <v>100</v>
      </c>
      <c r="CC89" s="15">
        <v>1.3780578374862671</v>
      </c>
      <c r="CD89" s="15">
        <v>0.42467212677001953</v>
      </c>
      <c r="CE89" s="15">
        <v>1</v>
      </c>
      <c r="CF89" s="15">
        <v>89.952156066894531</v>
      </c>
      <c r="CG89" s="15">
        <v>73.333335876464844</v>
      </c>
      <c r="CH89" s="16">
        <v>100</v>
      </c>
      <c r="CI89" s="15">
        <v>1.3991317749023438</v>
      </c>
      <c r="CJ89" s="15">
        <v>0.41009581089019775</v>
      </c>
      <c r="CK89" s="15">
        <v>1</v>
      </c>
      <c r="CL89" s="15">
        <v>89.952156066894531</v>
      </c>
      <c r="CM89" s="15">
        <v>73.333335876464844</v>
      </c>
      <c r="CN89" s="16">
        <v>100</v>
      </c>
      <c r="CO89" s="15">
        <v>1.3977193832397461</v>
      </c>
      <c r="CP89" s="15">
        <v>0.43266171216964722</v>
      </c>
      <c r="CQ89" s="15">
        <v>1</v>
      </c>
      <c r="CR89" s="15">
        <v>89.903846740722656</v>
      </c>
      <c r="CS89" s="15">
        <v>73.205741882324219</v>
      </c>
      <c r="CT89" s="16">
        <v>99.521530151367188</v>
      </c>
    </row>
    <row r="90" spans="1:98" x14ac:dyDescent="0.25">
      <c r="A90" t="s">
        <v>185</v>
      </c>
      <c r="B90" t="s">
        <v>186</v>
      </c>
      <c r="C90" s="15">
        <v>0.52066487073898315</v>
      </c>
      <c r="D90" s="15">
        <v>0.47963467240333557</v>
      </c>
      <c r="E90" s="15">
        <v>1</v>
      </c>
      <c r="F90" s="15">
        <v>67.647056579589844</v>
      </c>
      <c r="G90" s="15">
        <v>40.487804412841797</v>
      </c>
      <c r="H90" s="16">
        <v>89.756095886230469</v>
      </c>
      <c r="I90" s="15">
        <v>0.39573171734809875</v>
      </c>
      <c r="J90" s="15">
        <v>0.39833587408065796</v>
      </c>
      <c r="K90" s="15">
        <v>2</v>
      </c>
      <c r="L90" s="15">
        <v>64.705879211425781</v>
      </c>
      <c r="M90" s="15">
        <v>38.048782348632813</v>
      </c>
      <c r="N90" s="16">
        <v>84.390243530273438</v>
      </c>
      <c r="O90" s="15">
        <v>0.41995874047279358</v>
      </c>
      <c r="P90" s="15">
        <v>0.35767620801925659</v>
      </c>
      <c r="Q90" s="15">
        <v>2</v>
      </c>
      <c r="R90" s="15">
        <v>65.196075439453125</v>
      </c>
      <c r="S90" s="15">
        <v>41.951217651367188</v>
      </c>
      <c r="T90" s="16">
        <v>82.43902587890625</v>
      </c>
      <c r="U90" s="15">
        <v>0.38187772035598755</v>
      </c>
      <c r="V90" s="15">
        <v>0.33032846450805664</v>
      </c>
      <c r="W90" s="15">
        <v>2</v>
      </c>
      <c r="X90" s="15">
        <v>63.725490570068359</v>
      </c>
      <c r="Y90" s="15">
        <v>46.829269409179688</v>
      </c>
      <c r="Z90" s="16">
        <v>78.048782348632813</v>
      </c>
      <c r="AA90" s="15">
        <v>0.38491925597190857</v>
      </c>
      <c r="AB90" s="15">
        <v>0.26584938168525696</v>
      </c>
      <c r="AC90" s="15">
        <v>2</v>
      </c>
      <c r="AD90" s="15">
        <v>65.196075439453125</v>
      </c>
      <c r="AE90" s="15">
        <v>52.195121765136719</v>
      </c>
      <c r="AF90" s="16">
        <v>75.1219482421875</v>
      </c>
      <c r="AG90" s="15">
        <v>0.17737746238708496</v>
      </c>
      <c r="AH90" s="15">
        <v>0.26366528868675232</v>
      </c>
      <c r="AI90" s="15">
        <v>3</v>
      </c>
      <c r="AJ90" s="15">
        <v>61.274509429931641</v>
      </c>
      <c r="AK90" s="15">
        <v>46.341464996337891</v>
      </c>
      <c r="AL90" s="16">
        <v>70.243904113769531</v>
      </c>
      <c r="AM90" s="15">
        <v>0.32683396339416504</v>
      </c>
      <c r="AN90" s="15">
        <v>0.23038740456104279</v>
      </c>
      <c r="AO90" s="15">
        <v>3</v>
      </c>
      <c r="AP90" s="15">
        <v>61.764705657958984</v>
      </c>
      <c r="AQ90" s="15">
        <v>53.170730590820313</v>
      </c>
      <c r="AR90" s="16">
        <v>71.219512939453125</v>
      </c>
      <c r="AS90" s="15">
        <v>0.44862508773803711</v>
      </c>
      <c r="AT90" s="15">
        <v>0.2644084095954895</v>
      </c>
      <c r="AU90" s="15">
        <v>3</v>
      </c>
      <c r="AV90" s="15">
        <v>64.705879211425781</v>
      </c>
      <c r="AW90" s="15">
        <v>54.634147644042969</v>
      </c>
      <c r="AX90" s="16">
        <v>76.585365295410156</v>
      </c>
      <c r="AY90" s="15">
        <v>0.47347283363342285</v>
      </c>
      <c r="AZ90" s="15">
        <v>0.29749575257301331</v>
      </c>
      <c r="BA90" s="15">
        <v>2</v>
      </c>
      <c r="BB90" s="15">
        <v>66.019416809082031</v>
      </c>
      <c r="BC90" s="15">
        <v>53.623188018798828</v>
      </c>
      <c r="BD90" s="16">
        <v>79.22705078125</v>
      </c>
      <c r="BE90" s="15">
        <v>0.43832793831825256</v>
      </c>
      <c r="BF90" s="15">
        <v>0.29587697982788086</v>
      </c>
      <c r="BG90" s="15">
        <v>2</v>
      </c>
      <c r="BH90" s="15">
        <v>63.592231750488281</v>
      </c>
      <c r="BI90" s="15">
        <v>53.140094757080078</v>
      </c>
      <c r="BJ90" s="16">
        <v>78.743965148925781</v>
      </c>
      <c r="BK90" s="15">
        <v>0.26641273498535156</v>
      </c>
      <c r="BL90" s="15">
        <v>0.27539741992950439</v>
      </c>
      <c r="BM90" s="15">
        <v>3</v>
      </c>
      <c r="BN90" s="15">
        <v>59.330142974853516</v>
      </c>
      <c r="BO90" s="15">
        <v>47.142856597900391</v>
      </c>
      <c r="BP90" s="16">
        <v>73.809524536132813</v>
      </c>
      <c r="BQ90" s="15">
        <v>0.334736168384552</v>
      </c>
      <c r="BR90" s="15">
        <v>0.27062287926673889</v>
      </c>
      <c r="BS90" s="15">
        <v>3</v>
      </c>
      <c r="BT90" s="15">
        <v>61.2440185546875</v>
      </c>
      <c r="BU90" s="15">
        <v>49.047618865966797</v>
      </c>
      <c r="BV90" s="16">
        <v>75.714286804199219</v>
      </c>
      <c r="BW90" s="15">
        <v>0.26239502429962158</v>
      </c>
      <c r="BX90" s="15">
        <v>0.27021089196205139</v>
      </c>
      <c r="BY90" s="15">
        <v>3</v>
      </c>
      <c r="BZ90" s="15">
        <v>57.819904327392578</v>
      </c>
      <c r="CA90" s="15">
        <v>47.169811248779297</v>
      </c>
      <c r="CB90" s="16">
        <v>75.471694946289063</v>
      </c>
      <c r="CC90" s="15">
        <v>0.35751965641975403</v>
      </c>
      <c r="CD90" s="15">
        <v>0.32710972428321838</v>
      </c>
      <c r="CE90" s="15">
        <v>2</v>
      </c>
      <c r="CF90" s="15">
        <v>62.200958251953125</v>
      </c>
      <c r="CG90" s="15">
        <v>45.714286804199219</v>
      </c>
      <c r="CH90" s="16">
        <v>77.142860412597656</v>
      </c>
      <c r="CI90" s="15">
        <v>0.35466110706329346</v>
      </c>
      <c r="CJ90" s="15">
        <v>0.33219560980796814</v>
      </c>
      <c r="CK90" s="15">
        <v>2</v>
      </c>
      <c r="CL90" s="15">
        <v>61.722488403320313</v>
      </c>
      <c r="CM90" s="15">
        <v>46.666667938232422</v>
      </c>
      <c r="CN90" s="16">
        <v>77.619049072265625</v>
      </c>
      <c r="CO90" s="15">
        <v>0.18915174901485443</v>
      </c>
      <c r="CP90" s="15">
        <v>0.33377876877784729</v>
      </c>
      <c r="CQ90" s="15">
        <v>2</v>
      </c>
      <c r="CR90" s="15">
        <v>59.134616851806641</v>
      </c>
      <c r="CS90" s="15">
        <v>40.191387176513672</v>
      </c>
      <c r="CT90" s="16">
        <v>74.162681579589844</v>
      </c>
    </row>
    <row r="91" spans="1:98" x14ac:dyDescent="0.25">
      <c r="A91" t="s">
        <v>187</v>
      </c>
      <c r="B91" t="s">
        <v>188</v>
      </c>
      <c r="C91" s="15" t="e">
        <v>#N/A</v>
      </c>
      <c r="D91" s="15" t="e">
        <v>#N/A</v>
      </c>
      <c r="E91" s="15" t="e">
        <v>#N/A</v>
      </c>
      <c r="F91" s="15" t="e">
        <v>#N/A</v>
      </c>
      <c r="G91" s="15" t="e">
        <v>#N/A</v>
      </c>
      <c r="H91" s="16" t="e">
        <v>#N/A</v>
      </c>
      <c r="I91" s="15" t="e">
        <v>#N/A</v>
      </c>
      <c r="J91" s="15" t="e">
        <v>#N/A</v>
      </c>
      <c r="K91" s="15" t="e">
        <v>#N/A</v>
      </c>
      <c r="L91" s="15" t="e">
        <v>#N/A</v>
      </c>
      <c r="M91" s="15" t="e">
        <v>#N/A</v>
      </c>
      <c r="N91" s="16" t="e">
        <v>#N/A</v>
      </c>
      <c r="O91" s="15" t="e">
        <v>#N/A</v>
      </c>
      <c r="P91" s="15" t="e">
        <v>#N/A</v>
      </c>
      <c r="Q91" s="15" t="e">
        <v>#N/A</v>
      </c>
      <c r="R91" s="15" t="e">
        <v>#N/A</v>
      </c>
      <c r="S91" s="15" t="e">
        <v>#N/A</v>
      </c>
      <c r="T91" s="16" t="e">
        <v>#N/A</v>
      </c>
      <c r="U91" s="15" t="e">
        <v>#N/A</v>
      </c>
      <c r="V91" s="15" t="e">
        <v>#N/A</v>
      </c>
      <c r="W91" s="15" t="e">
        <v>#N/A</v>
      </c>
      <c r="X91" s="15" t="e">
        <v>#N/A</v>
      </c>
      <c r="Y91" s="15" t="e">
        <v>#N/A</v>
      </c>
      <c r="Z91" s="16" t="e">
        <v>#N/A</v>
      </c>
      <c r="AA91" s="15" t="e">
        <v>#N/A</v>
      </c>
      <c r="AB91" s="15" t="e">
        <v>#N/A</v>
      </c>
      <c r="AC91" s="15" t="e">
        <v>#N/A</v>
      </c>
      <c r="AD91" s="15" t="e">
        <v>#N/A</v>
      </c>
      <c r="AE91" s="15" t="e">
        <v>#N/A</v>
      </c>
      <c r="AF91" s="16" t="e">
        <v>#N/A</v>
      </c>
      <c r="AG91" s="15">
        <v>0.68213737010955811</v>
      </c>
      <c r="AH91" s="15">
        <v>0.32829195261001587</v>
      </c>
      <c r="AI91" s="15">
        <v>1</v>
      </c>
      <c r="AJ91" s="15">
        <v>73.039215087890625</v>
      </c>
      <c r="AK91" s="15">
        <v>59.024391174316406</v>
      </c>
      <c r="AL91" s="16">
        <v>85.365852355957031</v>
      </c>
      <c r="AM91" s="15">
        <v>0.60664641857147217</v>
      </c>
      <c r="AN91" s="15">
        <v>0.25437349081039429</v>
      </c>
      <c r="AO91" s="15">
        <v>1</v>
      </c>
      <c r="AP91" s="15">
        <v>68.137252807617188</v>
      </c>
      <c r="AQ91" s="15">
        <v>58.048782348632813</v>
      </c>
      <c r="AR91" s="16">
        <v>77.56097412109375</v>
      </c>
      <c r="AS91" s="15">
        <v>0.59758079051971436</v>
      </c>
      <c r="AT91" s="15">
        <v>0.31638693809509277</v>
      </c>
      <c r="AU91" s="15">
        <v>1</v>
      </c>
      <c r="AV91" s="15">
        <v>69.607841491699219</v>
      </c>
      <c r="AW91" s="15">
        <v>55.121952056884766</v>
      </c>
      <c r="AX91" s="16">
        <v>83.902435302734375</v>
      </c>
      <c r="AY91" s="15">
        <v>0.60771626234054565</v>
      </c>
      <c r="AZ91" s="15">
        <v>0.37012797594070435</v>
      </c>
      <c r="BA91" s="15">
        <v>1</v>
      </c>
      <c r="BB91" s="15">
        <v>69.417472839355469</v>
      </c>
      <c r="BC91" s="15">
        <v>53.623188018798828</v>
      </c>
      <c r="BD91" s="16">
        <v>86.473426818847656</v>
      </c>
      <c r="BE91" s="15">
        <v>0.6223035454750061</v>
      </c>
      <c r="BF91" s="15">
        <v>0.39410409331321716</v>
      </c>
      <c r="BG91" s="15">
        <v>1</v>
      </c>
      <c r="BH91" s="15">
        <v>71.359222412109375</v>
      </c>
      <c r="BI91" s="15">
        <v>53.623188018798828</v>
      </c>
      <c r="BJ91" s="16">
        <v>86.956520080566406</v>
      </c>
      <c r="BK91" s="15">
        <v>0.63421624898910522</v>
      </c>
      <c r="BL91" s="15">
        <v>0.43808925151824951</v>
      </c>
      <c r="BM91" s="15">
        <v>1</v>
      </c>
      <c r="BN91" s="15">
        <v>72.248802185058594</v>
      </c>
      <c r="BO91" s="15">
        <v>51.428569793701172</v>
      </c>
      <c r="BP91" s="16">
        <v>88.095237731933594</v>
      </c>
      <c r="BQ91" s="15">
        <v>0.62819671630859375</v>
      </c>
      <c r="BR91" s="15">
        <v>0.4838874340057373</v>
      </c>
      <c r="BS91" s="15">
        <v>1</v>
      </c>
      <c r="BT91" s="15">
        <v>72.727272033691406</v>
      </c>
      <c r="BU91" s="15">
        <v>46.666667938232422</v>
      </c>
      <c r="BV91" s="16">
        <v>90</v>
      </c>
      <c r="BW91" s="15">
        <v>0.62282359600067139</v>
      </c>
      <c r="BX91" s="15">
        <v>0.48998993635177612</v>
      </c>
      <c r="BY91" s="15">
        <v>1</v>
      </c>
      <c r="BZ91" s="15">
        <v>72.98577880859375</v>
      </c>
      <c r="CA91" s="15">
        <v>47.169811248779297</v>
      </c>
      <c r="CB91" s="16">
        <v>91.037734985351563</v>
      </c>
      <c r="CC91" s="15">
        <v>0.59355103969573975</v>
      </c>
      <c r="CD91" s="15">
        <v>0.51905936002731323</v>
      </c>
      <c r="CE91" s="15">
        <v>1</v>
      </c>
      <c r="CF91" s="15">
        <v>71.770332336425781</v>
      </c>
      <c r="CG91" s="15">
        <v>43.333332061767578</v>
      </c>
      <c r="CH91" s="16">
        <v>90.952377319335938</v>
      </c>
      <c r="CI91" s="15">
        <v>0.5974576473236084</v>
      </c>
      <c r="CJ91" s="15">
        <v>0.51396048069000244</v>
      </c>
      <c r="CK91" s="15">
        <v>1</v>
      </c>
      <c r="CL91" s="15">
        <v>70.813400268554688</v>
      </c>
      <c r="CM91" s="15">
        <v>44.761905670166016</v>
      </c>
      <c r="CN91" s="16">
        <v>90.952377319335938</v>
      </c>
      <c r="CO91" s="15">
        <v>0.17532810568809509</v>
      </c>
      <c r="CP91" s="15">
        <v>0.53016859292984009</v>
      </c>
      <c r="CQ91" s="15">
        <v>1</v>
      </c>
      <c r="CR91" s="15">
        <v>58.173076629638672</v>
      </c>
      <c r="CS91" s="15">
        <v>26.794258117675781</v>
      </c>
      <c r="CT91" s="16">
        <v>81.339714050292969</v>
      </c>
    </row>
    <row r="92" spans="1:98" x14ac:dyDescent="0.25">
      <c r="A92" t="s">
        <v>189</v>
      </c>
      <c r="B92" t="s">
        <v>190</v>
      </c>
      <c r="C92" s="15">
        <v>-0.20632347464561462</v>
      </c>
      <c r="D92" s="15">
        <v>0.29290878772735596</v>
      </c>
      <c r="E92" s="15">
        <v>5</v>
      </c>
      <c r="F92" s="15">
        <v>42.647060394287109</v>
      </c>
      <c r="G92" s="15">
        <v>24.878047943115234</v>
      </c>
      <c r="H92" s="16">
        <v>60.487804412841797</v>
      </c>
      <c r="I92" s="15">
        <v>9.4029627740383148E-2</v>
      </c>
      <c r="J92" s="15">
        <v>0.2999928891658783</v>
      </c>
      <c r="K92" s="15">
        <v>5</v>
      </c>
      <c r="L92" s="15">
        <v>54.411766052246094</v>
      </c>
      <c r="M92" s="15">
        <v>34.146343231201172</v>
      </c>
      <c r="N92" s="16">
        <v>69.268295288085938</v>
      </c>
      <c r="O92" s="15">
        <v>-0.11357104033231735</v>
      </c>
      <c r="P92" s="15">
        <v>0.24093639850616455</v>
      </c>
      <c r="Q92" s="15">
        <v>6</v>
      </c>
      <c r="R92" s="15">
        <v>48.529411315917969</v>
      </c>
      <c r="S92" s="15">
        <v>30.243902206420898</v>
      </c>
      <c r="T92" s="16">
        <v>61.463413238525391</v>
      </c>
      <c r="U92" s="15">
        <v>-0.16104237735271454</v>
      </c>
      <c r="V92" s="15">
        <v>0.21251662075519562</v>
      </c>
      <c r="W92" s="15">
        <v>7</v>
      </c>
      <c r="X92" s="15">
        <v>47.058822631835938</v>
      </c>
      <c r="Y92" s="15">
        <v>34.146343231201172</v>
      </c>
      <c r="Z92" s="16">
        <v>59.512195587158203</v>
      </c>
      <c r="AA92" s="15">
        <v>-0.34075075387954712</v>
      </c>
      <c r="AB92" s="15">
        <v>0.18346875905990601</v>
      </c>
      <c r="AC92" s="15">
        <v>7</v>
      </c>
      <c r="AD92" s="15">
        <v>42.156864166259766</v>
      </c>
      <c r="AE92" s="15">
        <v>26.341463088989258</v>
      </c>
      <c r="AF92" s="16">
        <v>52.195121765136719</v>
      </c>
      <c r="AG92" s="15">
        <v>-0.18570087850093842</v>
      </c>
      <c r="AH92" s="15">
        <v>0.18407914042472839</v>
      </c>
      <c r="AI92" s="15">
        <v>8</v>
      </c>
      <c r="AJ92" s="15">
        <v>48.039215087890625</v>
      </c>
      <c r="AK92" s="15">
        <v>33.170730590820313</v>
      </c>
      <c r="AL92" s="16">
        <v>58.048782348632813</v>
      </c>
      <c r="AM92" s="15">
        <v>-0.39354541897773743</v>
      </c>
      <c r="AN92" s="15">
        <v>0.17302072048187256</v>
      </c>
      <c r="AO92" s="15">
        <v>8</v>
      </c>
      <c r="AP92" s="15">
        <v>41.666667938232422</v>
      </c>
      <c r="AQ92" s="15">
        <v>24.878047943115234</v>
      </c>
      <c r="AR92" s="16">
        <v>52.195121765136719</v>
      </c>
      <c r="AS92" s="15">
        <v>-0.20126597583293915</v>
      </c>
      <c r="AT92" s="15">
        <v>0.1834968626499176</v>
      </c>
      <c r="AU92" s="15">
        <v>9</v>
      </c>
      <c r="AV92" s="15">
        <v>47.549018859863281</v>
      </c>
      <c r="AW92" s="15">
        <v>32.682926177978516</v>
      </c>
      <c r="AX92" s="16">
        <v>55.121952056884766</v>
      </c>
      <c r="AY92" s="15">
        <v>-0.19831427931785583</v>
      </c>
      <c r="AZ92" s="15">
        <v>0.18587556481361389</v>
      </c>
      <c r="BA92" s="15">
        <v>9</v>
      </c>
      <c r="BB92" s="15">
        <v>49.029125213623047</v>
      </c>
      <c r="BC92" s="15">
        <v>31.400966644287109</v>
      </c>
      <c r="BD92" s="16">
        <v>56.521739959716797</v>
      </c>
      <c r="BE92" s="15">
        <v>-0.1563541442155838</v>
      </c>
      <c r="BF92" s="15">
        <v>0.18266820907592773</v>
      </c>
      <c r="BG92" s="15">
        <v>9</v>
      </c>
      <c r="BH92" s="15">
        <v>50.970874786376953</v>
      </c>
      <c r="BI92" s="15">
        <v>36.231884002685547</v>
      </c>
      <c r="BJ92" s="16">
        <v>55.072463989257813</v>
      </c>
      <c r="BK92" s="15">
        <v>-0.11824505031108856</v>
      </c>
      <c r="BL92" s="15">
        <v>0.17492884397506714</v>
      </c>
      <c r="BM92" s="15">
        <v>9</v>
      </c>
      <c r="BN92" s="15">
        <v>49.282295227050781</v>
      </c>
      <c r="BO92" s="15">
        <v>38.095237731933594</v>
      </c>
      <c r="BP92" s="16">
        <v>56.666667938232422</v>
      </c>
      <c r="BQ92" s="15">
        <v>-0.13030242919921875</v>
      </c>
      <c r="BR92" s="15">
        <v>0.17366985976696014</v>
      </c>
      <c r="BS92" s="15">
        <v>9</v>
      </c>
      <c r="BT92" s="15">
        <v>48.803829193115234</v>
      </c>
      <c r="BU92" s="15">
        <v>36.666667938232422</v>
      </c>
      <c r="BV92" s="16">
        <v>54.761905670166016</v>
      </c>
      <c r="BW92" s="15">
        <v>-0.11202672123908997</v>
      </c>
      <c r="BX92" s="15">
        <v>0.16662254929542542</v>
      </c>
      <c r="BY92" s="15">
        <v>10</v>
      </c>
      <c r="BZ92" s="15">
        <v>49.763034820556641</v>
      </c>
      <c r="CA92" s="15">
        <v>37.735847473144531</v>
      </c>
      <c r="CB92" s="16">
        <v>55.660377502441406</v>
      </c>
      <c r="CC92" s="15">
        <v>-0.17674612998962402</v>
      </c>
      <c r="CD92" s="15">
        <v>0.18181425333023071</v>
      </c>
      <c r="CE92" s="15">
        <v>10</v>
      </c>
      <c r="CF92" s="15">
        <v>45.933013916015625</v>
      </c>
      <c r="CG92" s="15">
        <v>34.285713195800781</v>
      </c>
      <c r="CH92" s="16">
        <v>56.190475463867188</v>
      </c>
      <c r="CI92" s="15">
        <v>-0.21228203177452087</v>
      </c>
      <c r="CJ92" s="15">
        <v>0.1808268129825592</v>
      </c>
      <c r="CK92" s="15">
        <v>10</v>
      </c>
      <c r="CL92" s="15">
        <v>45.454544067382813</v>
      </c>
      <c r="CM92" s="15">
        <v>32.857143402099609</v>
      </c>
      <c r="CN92" s="16">
        <v>55.714286804199219</v>
      </c>
      <c r="CO92" s="15">
        <v>-0.1865726113319397</v>
      </c>
      <c r="CP92" s="15">
        <v>0.18713471293449402</v>
      </c>
      <c r="CQ92" s="15">
        <v>10</v>
      </c>
      <c r="CR92" s="15">
        <v>47.596153259277344</v>
      </c>
      <c r="CS92" s="15">
        <v>33.492824554443359</v>
      </c>
      <c r="CT92" s="16">
        <v>55.980861663818359</v>
      </c>
    </row>
    <row r="93" spans="1:98" x14ac:dyDescent="0.25">
      <c r="A93" t="s">
        <v>191</v>
      </c>
      <c r="B93" t="s">
        <v>192</v>
      </c>
      <c r="C93" s="15">
        <v>-0.70574921369552612</v>
      </c>
      <c r="D93" s="15">
        <v>0.40170910954475403</v>
      </c>
      <c r="E93" s="15">
        <v>3</v>
      </c>
      <c r="F93" s="15">
        <v>24.019607543945313</v>
      </c>
      <c r="G93" s="15">
        <v>8.2926826477050781</v>
      </c>
      <c r="H93" s="16">
        <v>50.243904113769531</v>
      </c>
      <c r="I93" s="15">
        <v>-0.51057237386703491</v>
      </c>
      <c r="J93" s="15">
        <v>0.29793679714202881</v>
      </c>
      <c r="K93" s="15">
        <v>5</v>
      </c>
      <c r="L93" s="15">
        <v>27.450981140136719</v>
      </c>
      <c r="M93" s="15">
        <v>15.609756469726563</v>
      </c>
      <c r="N93" s="16">
        <v>52.195121765136719</v>
      </c>
      <c r="O93" s="15">
        <v>-0.60427755117416382</v>
      </c>
      <c r="P93" s="15">
        <v>0.27242088317871094</v>
      </c>
      <c r="Q93" s="15">
        <v>5</v>
      </c>
      <c r="R93" s="15">
        <v>25.980392456054688</v>
      </c>
      <c r="S93" s="15">
        <v>13.658536911010742</v>
      </c>
      <c r="T93" s="16">
        <v>42.926830291748047</v>
      </c>
      <c r="U93" s="15">
        <v>-1.0130668878555298</v>
      </c>
      <c r="V93" s="15">
        <v>0.22974945604801178</v>
      </c>
      <c r="W93" s="15">
        <v>6</v>
      </c>
      <c r="X93" s="15">
        <v>17.647058486938477</v>
      </c>
      <c r="Y93" s="15">
        <v>7.3170733451843262</v>
      </c>
      <c r="Z93" s="16">
        <v>27.317073822021484</v>
      </c>
      <c r="AA93" s="15">
        <v>-0.9819333553314209</v>
      </c>
      <c r="AB93" s="15">
        <v>0.19817082583904266</v>
      </c>
      <c r="AC93" s="15">
        <v>6</v>
      </c>
      <c r="AD93" s="15">
        <v>17.156862258911133</v>
      </c>
      <c r="AE93" s="15">
        <v>9.7560977935791016</v>
      </c>
      <c r="AF93" s="16">
        <v>25.853658676147461</v>
      </c>
      <c r="AG93" s="15">
        <v>-0.94169098138809204</v>
      </c>
      <c r="AH93" s="15">
        <v>0.18992926180362701</v>
      </c>
      <c r="AI93" s="15">
        <v>7</v>
      </c>
      <c r="AJ93" s="15">
        <v>17.156862258911133</v>
      </c>
      <c r="AK93" s="15">
        <v>9.7560977935791016</v>
      </c>
      <c r="AL93" s="16">
        <v>27.804878234863281</v>
      </c>
      <c r="AM93" s="15">
        <v>-1.0566908121109009</v>
      </c>
      <c r="AN93" s="15">
        <v>0.18070873618125916</v>
      </c>
      <c r="AO93" s="15">
        <v>7</v>
      </c>
      <c r="AP93" s="15">
        <v>15.686274528503418</v>
      </c>
      <c r="AQ93" s="15">
        <v>8.7804880142211914</v>
      </c>
      <c r="AR93" s="16">
        <v>24.390243530273438</v>
      </c>
      <c r="AS93" s="15">
        <v>-1.2026640176773071</v>
      </c>
      <c r="AT93" s="15">
        <v>0.18240095674991608</v>
      </c>
      <c r="AU93" s="15">
        <v>8</v>
      </c>
      <c r="AV93" s="15">
        <v>10.29411792755127</v>
      </c>
      <c r="AW93" s="15">
        <v>4.3902440071105957</v>
      </c>
      <c r="AX93" s="16">
        <v>19.024391174316406</v>
      </c>
      <c r="AY93" s="15">
        <v>-1.2204447984695435</v>
      </c>
      <c r="AZ93" s="15">
        <v>0.17866775393486023</v>
      </c>
      <c r="BA93" s="15">
        <v>8</v>
      </c>
      <c r="BB93" s="15">
        <v>10.194174766540527</v>
      </c>
      <c r="BC93" s="15">
        <v>4.8309178352355957</v>
      </c>
      <c r="BD93" s="16">
        <v>17.391304016113281</v>
      </c>
      <c r="BE93" s="15">
        <v>-1.2000836133956909</v>
      </c>
      <c r="BF93" s="15">
        <v>0.17555433511734009</v>
      </c>
      <c r="BG93" s="15">
        <v>8</v>
      </c>
      <c r="BH93" s="15">
        <v>11.165048599243164</v>
      </c>
      <c r="BI93" s="15">
        <v>4.8309178352355957</v>
      </c>
      <c r="BJ93" s="16">
        <v>16.908212661743164</v>
      </c>
      <c r="BK93" s="15">
        <v>-1.1265937089920044</v>
      </c>
      <c r="BL93" s="15">
        <v>0.1708560436964035</v>
      </c>
      <c r="BM93" s="15">
        <v>8</v>
      </c>
      <c r="BN93" s="15">
        <v>12.440191268920898</v>
      </c>
      <c r="BO93" s="15">
        <v>6.1904764175415039</v>
      </c>
      <c r="BP93" s="16">
        <v>23.333333969116211</v>
      </c>
      <c r="BQ93" s="15">
        <v>-1.0809210538864136</v>
      </c>
      <c r="BR93" s="15">
        <v>0.16976869106292725</v>
      </c>
      <c r="BS93" s="15">
        <v>8</v>
      </c>
      <c r="BT93" s="15">
        <v>13.875597953796387</v>
      </c>
      <c r="BU93" s="15">
        <v>6.6666665077209473</v>
      </c>
      <c r="BV93" s="16">
        <v>23.333333969116211</v>
      </c>
      <c r="BW93" s="15">
        <v>-1.0020517110824585</v>
      </c>
      <c r="BX93" s="15">
        <v>0.17037428915500641</v>
      </c>
      <c r="BY93" s="15">
        <v>8</v>
      </c>
      <c r="BZ93" s="15">
        <v>16.587677001953125</v>
      </c>
      <c r="CA93" s="15">
        <v>8.4905662536621094</v>
      </c>
      <c r="CB93" s="16">
        <v>25.471698760986328</v>
      </c>
      <c r="CC93" s="15">
        <v>-1.0195952653884888</v>
      </c>
      <c r="CD93" s="15">
        <v>0.18112657964229584</v>
      </c>
      <c r="CE93" s="15">
        <v>10</v>
      </c>
      <c r="CF93" s="15">
        <v>16.267942428588867</v>
      </c>
      <c r="CG93" s="15">
        <v>9.0476188659667969</v>
      </c>
      <c r="CH93" s="16">
        <v>25.714284896850586</v>
      </c>
      <c r="CI93" s="15">
        <v>-1.0087239742279053</v>
      </c>
      <c r="CJ93" s="15">
        <v>0.17648026347160339</v>
      </c>
      <c r="CK93" s="15">
        <v>10</v>
      </c>
      <c r="CL93" s="15">
        <v>15.789473533630371</v>
      </c>
      <c r="CM93" s="15">
        <v>9.0476188659667969</v>
      </c>
      <c r="CN93" s="16">
        <v>24.761905670166016</v>
      </c>
      <c r="CO93" s="15">
        <v>-1.0975315570831299</v>
      </c>
      <c r="CP93" s="15">
        <v>0.17910851538181305</v>
      </c>
      <c r="CQ93" s="15">
        <v>10</v>
      </c>
      <c r="CR93" s="15">
        <v>12.5</v>
      </c>
      <c r="CS93" s="15">
        <v>6.2200956344604492</v>
      </c>
      <c r="CT93" s="16">
        <v>24.401914596557617</v>
      </c>
    </row>
    <row r="94" spans="1:98" x14ac:dyDescent="0.25">
      <c r="A94" t="s">
        <v>193</v>
      </c>
      <c r="B94" t="s">
        <v>194</v>
      </c>
      <c r="C94" s="15">
        <v>-0.81821078062057495</v>
      </c>
      <c r="D94" s="15">
        <v>0.44828590750694275</v>
      </c>
      <c r="E94" s="15">
        <v>2</v>
      </c>
      <c r="F94" s="15">
        <v>22.058822631835938</v>
      </c>
      <c r="G94" s="15">
        <v>6.341463565826416</v>
      </c>
      <c r="H94" s="16">
        <v>48.780487060546875</v>
      </c>
      <c r="I94" s="15">
        <v>-1.3320870399475098</v>
      </c>
      <c r="J94" s="15">
        <v>0.29793679714202881</v>
      </c>
      <c r="K94" s="15">
        <v>5</v>
      </c>
      <c r="L94" s="15">
        <v>8.8235292434692383</v>
      </c>
      <c r="M94" s="15">
        <v>5.3658537864685059</v>
      </c>
      <c r="N94" s="16">
        <v>19.512195587158203</v>
      </c>
      <c r="O94" s="15">
        <v>-1.2402012348175049</v>
      </c>
      <c r="P94" s="15">
        <v>0.27242088317871094</v>
      </c>
      <c r="Q94" s="15">
        <v>5</v>
      </c>
      <c r="R94" s="15">
        <v>11.764705657958984</v>
      </c>
      <c r="S94" s="15">
        <v>6.8292684555053711</v>
      </c>
      <c r="T94" s="16">
        <v>20</v>
      </c>
      <c r="U94" s="15">
        <v>-1.0218460559844971</v>
      </c>
      <c r="V94" s="15">
        <v>0.25391137599945068</v>
      </c>
      <c r="W94" s="15">
        <v>5</v>
      </c>
      <c r="X94" s="15">
        <v>17.156862258911133</v>
      </c>
      <c r="Y94" s="15">
        <v>7.3170733451843262</v>
      </c>
      <c r="Z94" s="16">
        <v>28.780487060546875</v>
      </c>
      <c r="AA94" s="15">
        <v>-0.86438500881195068</v>
      </c>
      <c r="AB94" s="15">
        <v>0.22056293487548828</v>
      </c>
      <c r="AC94" s="15">
        <v>5</v>
      </c>
      <c r="AD94" s="15">
        <v>18.627450942993164</v>
      </c>
      <c r="AE94" s="15">
        <v>11.707317352294922</v>
      </c>
      <c r="AF94" s="16">
        <v>33.170730590820313</v>
      </c>
      <c r="AG94" s="15">
        <v>-1.0842877626419067</v>
      </c>
      <c r="AH94" s="15">
        <v>0.20797483623027802</v>
      </c>
      <c r="AI94" s="15">
        <v>6</v>
      </c>
      <c r="AJ94" s="15">
        <v>13.725490570068359</v>
      </c>
      <c r="AK94" s="15">
        <v>6.8292684555053711</v>
      </c>
      <c r="AL94" s="16">
        <v>22.439023971557617</v>
      </c>
      <c r="AM94" s="15">
        <v>-1.1175481081008911</v>
      </c>
      <c r="AN94" s="15">
        <v>0.19403170049190521</v>
      </c>
      <c r="AO94" s="15">
        <v>6</v>
      </c>
      <c r="AP94" s="15">
        <v>13.235294342041016</v>
      </c>
      <c r="AQ94" s="15">
        <v>6.8292684555053711</v>
      </c>
      <c r="AR94" s="16">
        <v>22.926828384399414</v>
      </c>
      <c r="AS94" s="15">
        <v>-0.9702526330947876</v>
      </c>
      <c r="AT94" s="15">
        <v>0.20789709687232971</v>
      </c>
      <c r="AU94" s="15">
        <v>6</v>
      </c>
      <c r="AV94" s="15">
        <v>16.666666030883789</v>
      </c>
      <c r="AW94" s="15">
        <v>9.2682924270629883</v>
      </c>
      <c r="AX94" s="16">
        <v>26.829267501831055</v>
      </c>
      <c r="AY94" s="15">
        <v>-1.1225411891937256</v>
      </c>
      <c r="AZ94" s="15">
        <v>0.20739215612411499</v>
      </c>
      <c r="BA94" s="15">
        <v>6</v>
      </c>
      <c r="BB94" s="15">
        <v>13.592232704162598</v>
      </c>
      <c r="BC94" s="15">
        <v>5.3140096664428711</v>
      </c>
      <c r="BD94" s="16">
        <v>22.222221374511719</v>
      </c>
      <c r="BE94" s="15">
        <v>-1.2022978067398071</v>
      </c>
      <c r="BF94" s="15">
        <v>0.20399507880210876</v>
      </c>
      <c r="BG94" s="15">
        <v>6</v>
      </c>
      <c r="BH94" s="15">
        <v>10.194174766540527</v>
      </c>
      <c r="BI94" s="15">
        <v>3.864734411239624</v>
      </c>
      <c r="BJ94" s="16">
        <v>19.323671340942383</v>
      </c>
      <c r="BK94" s="15">
        <v>-1.1835472583770752</v>
      </c>
      <c r="BL94" s="15">
        <v>0.20310619473457336</v>
      </c>
      <c r="BM94" s="15">
        <v>6</v>
      </c>
      <c r="BN94" s="15">
        <v>10.047846794128418</v>
      </c>
      <c r="BO94" s="15">
        <v>5.7142858505249023</v>
      </c>
      <c r="BP94" s="16">
        <v>22.380952835083008</v>
      </c>
      <c r="BQ94" s="15">
        <v>-1.1388837099075317</v>
      </c>
      <c r="BR94" s="15">
        <v>0.20468538999557495</v>
      </c>
      <c r="BS94" s="15">
        <v>6</v>
      </c>
      <c r="BT94" s="15">
        <v>12.440191268920898</v>
      </c>
      <c r="BU94" s="15">
        <v>5.7142858505249023</v>
      </c>
      <c r="BV94" s="16">
        <v>23.333333969116211</v>
      </c>
      <c r="BW94" s="15">
        <v>-1.1171913146972656</v>
      </c>
      <c r="BX94" s="15">
        <v>0.20749644935131073</v>
      </c>
      <c r="BY94" s="15">
        <v>6</v>
      </c>
      <c r="BZ94" s="15">
        <v>11.84834098815918</v>
      </c>
      <c r="CA94" s="15">
        <v>6.6037735939025879</v>
      </c>
      <c r="CB94" s="16">
        <v>23.584905624389648</v>
      </c>
      <c r="CC94" s="15">
        <v>-1.239101767539978</v>
      </c>
      <c r="CD94" s="15">
        <v>0.23152351379394531</v>
      </c>
      <c r="CE94" s="15">
        <v>6</v>
      </c>
      <c r="CF94" s="15">
        <v>10.526315689086914</v>
      </c>
      <c r="CG94" s="15">
        <v>3.3333332538604736</v>
      </c>
      <c r="CH94" s="16">
        <v>21.428571701049805</v>
      </c>
      <c r="CI94" s="15">
        <v>-1.2744643688201904</v>
      </c>
      <c r="CJ94" s="15">
        <v>0.22402679920196533</v>
      </c>
      <c r="CK94" s="15">
        <v>6</v>
      </c>
      <c r="CL94" s="15">
        <v>9.0909090042114258</v>
      </c>
      <c r="CM94" s="15">
        <v>3.3333332538604736</v>
      </c>
      <c r="CN94" s="16">
        <v>21.428571701049805</v>
      </c>
      <c r="CO94" s="15">
        <v>-1.2733665704727173</v>
      </c>
      <c r="CP94" s="15">
        <v>0.21978259086608887</v>
      </c>
      <c r="CQ94" s="15">
        <v>6</v>
      </c>
      <c r="CR94" s="15">
        <v>8.1730766296386719</v>
      </c>
      <c r="CS94" s="15">
        <v>4.3062200546264648</v>
      </c>
      <c r="CT94" s="16">
        <v>19.617225646972656</v>
      </c>
    </row>
    <row r="95" spans="1:98" x14ac:dyDescent="0.25">
      <c r="A95" t="s">
        <v>195</v>
      </c>
      <c r="B95" t="s">
        <v>196</v>
      </c>
      <c r="C95" s="15">
        <v>-0.1872907280921936</v>
      </c>
      <c r="D95" s="15">
        <v>0.40170910954475403</v>
      </c>
      <c r="E95" s="15">
        <v>3</v>
      </c>
      <c r="F95" s="15">
        <v>44.607841491699219</v>
      </c>
      <c r="G95" s="15">
        <v>20.975608825683594</v>
      </c>
      <c r="H95" s="16">
        <v>65.853660583496094</v>
      </c>
      <c r="I95" s="15">
        <v>-1.2304650619626045E-2</v>
      </c>
      <c r="J95" s="15">
        <v>0.34877854585647583</v>
      </c>
      <c r="K95" s="15">
        <v>4</v>
      </c>
      <c r="L95" s="15">
        <v>52.450981140136719</v>
      </c>
      <c r="M95" s="15">
        <v>25.853658676147461</v>
      </c>
      <c r="N95" s="16">
        <v>69.268295288085938</v>
      </c>
      <c r="O95" s="15">
        <v>-0.17680658400058746</v>
      </c>
      <c r="P95" s="15">
        <v>0.31468045711517334</v>
      </c>
      <c r="Q95" s="15">
        <v>4</v>
      </c>
      <c r="R95" s="15">
        <v>41.176471710205078</v>
      </c>
      <c r="S95" s="15">
        <v>22.926828384399414</v>
      </c>
      <c r="T95" s="16">
        <v>62.43902587890625</v>
      </c>
      <c r="U95" s="15">
        <v>-0.41275608539581299</v>
      </c>
      <c r="V95" s="15">
        <v>0.27187922596931458</v>
      </c>
      <c r="W95" s="15">
        <v>4</v>
      </c>
      <c r="X95" s="15">
        <v>38.235294342041016</v>
      </c>
      <c r="Y95" s="15">
        <v>20</v>
      </c>
      <c r="Z95" s="16">
        <v>56.585365295410156</v>
      </c>
      <c r="AA95" s="15">
        <v>-0.36216446757316589</v>
      </c>
      <c r="AB95" s="15">
        <v>0.2305547297000885</v>
      </c>
      <c r="AC95" s="15">
        <v>4</v>
      </c>
      <c r="AD95" s="15">
        <v>41.176471710205078</v>
      </c>
      <c r="AE95" s="15">
        <v>21.463415145874023</v>
      </c>
      <c r="AF95" s="16">
        <v>54.146343231201172</v>
      </c>
      <c r="AG95" s="15">
        <v>-0.38252416253089905</v>
      </c>
      <c r="AH95" s="15">
        <v>0.22717374563217163</v>
      </c>
      <c r="AI95" s="15">
        <v>5</v>
      </c>
      <c r="AJ95" s="15">
        <v>40.196079254150391</v>
      </c>
      <c r="AK95" s="15">
        <v>22.439023971557617</v>
      </c>
      <c r="AL95" s="16">
        <v>55.121952056884766</v>
      </c>
      <c r="AM95" s="15">
        <v>-0.51283919811248779</v>
      </c>
      <c r="AN95" s="15">
        <v>0.19725619256496429</v>
      </c>
      <c r="AO95" s="15">
        <v>6</v>
      </c>
      <c r="AP95" s="15">
        <v>32.843135833740234</v>
      </c>
      <c r="AQ95" s="15">
        <v>21.463415145874023</v>
      </c>
      <c r="AR95" s="16">
        <v>48.780487060546875</v>
      </c>
      <c r="AS95" s="15">
        <v>-0.60381770133972168</v>
      </c>
      <c r="AT95" s="15">
        <v>0.20494301617145538</v>
      </c>
      <c r="AU95" s="15">
        <v>7</v>
      </c>
      <c r="AV95" s="15">
        <v>27.941177368164063</v>
      </c>
      <c r="AW95" s="15">
        <v>18.536584854125977</v>
      </c>
      <c r="AX95" s="16">
        <v>44.878047943115234</v>
      </c>
      <c r="AY95" s="15">
        <v>-0.6192893385887146</v>
      </c>
      <c r="AZ95" s="15">
        <v>0.21169158816337585</v>
      </c>
      <c r="BA95" s="15">
        <v>7</v>
      </c>
      <c r="BB95" s="15">
        <v>27.669902801513672</v>
      </c>
      <c r="BC95" s="15">
        <v>16.908212661743164</v>
      </c>
      <c r="BD95" s="16">
        <v>43.961353302001953</v>
      </c>
      <c r="BE95" s="15">
        <v>-0.50196927785873413</v>
      </c>
      <c r="BF95" s="15">
        <v>0.22163562476634979</v>
      </c>
      <c r="BG95" s="15">
        <v>6</v>
      </c>
      <c r="BH95" s="15">
        <v>33.980583190917969</v>
      </c>
      <c r="BI95" s="15">
        <v>19.323671340942383</v>
      </c>
      <c r="BJ95" s="16">
        <v>51.207729339599609</v>
      </c>
      <c r="BK95" s="15">
        <v>-0.60327845811843872</v>
      </c>
      <c r="BL95" s="15">
        <v>0.20596994459629059</v>
      </c>
      <c r="BM95" s="15">
        <v>7</v>
      </c>
      <c r="BN95" s="15">
        <v>30.14354133605957</v>
      </c>
      <c r="BO95" s="15">
        <v>20</v>
      </c>
      <c r="BP95" s="16">
        <v>44.285713195800781</v>
      </c>
      <c r="BQ95" s="15">
        <v>-0.57803654670715332</v>
      </c>
      <c r="BR95" s="15">
        <v>0.20755736529827118</v>
      </c>
      <c r="BS95" s="15">
        <v>7</v>
      </c>
      <c r="BT95" s="15">
        <v>31.100479125976563</v>
      </c>
      <c r="BU95" s="15">
        <v>19.047618865966797</v>
      </c>
      <c r="BV95" s="16">
        <v>43.809524536132813</v>
      </c>
      <c r="BW95" s="15">
        <v>-0.66149729490280151</v>
      </c>
      <c r="BX95" s="15">
        <v>0.20900556445121765</v>
      </c>
      <c r="BY95" s="15">
        <v>7</v>
      </c>
      <c r="BZ95" s="15">
        <v>27.962085723876953</v>
      </c>
      <c r="CA95" s="15">
        <v>16.509433746337891</v>
      </c>
      <c r="CB95" s="16">
        <v>42.452831268310547</v>
      </c>
      <c r="CC95" s="15">
        <v>-0.63338637351989746</v>
      </c>
      <c r="CD95" s="15">
        <v>0.21797806024551392</v>
      </c>
      <c r="CE95" s="15">
        <v>7</v>
      </c>
      <c r="CF95" s="15">
        <v>28.229665756225586</v>
      </c>
      <c r="CG95" s="15">
        <v>18.095237731933594</v>
      </c>
      <c r="CH95" s="16">
        <v>43.333332061767578</v>
      </c>
      <c r="CI95" s="15">
        <v>-0.61524713039398193</v>
      </c>
      <c r="CJ95" s="15">
        <v>0.21775729954242706</v>
      </c>
      <c r="CK95" s="15">
        <v>7</v>
      </c>
      <c r="CL95" s="15">
        <v>29.186603546142578</v>
      </c>
      <c r="CM95" s="15">
        <v>18.095237731933594</v>
      </c>
      <c r="CN95" s="16">
        <v>44.285713195800781</v>
      </c>
      <c r="CO95" s="15">
        <v>-0.53208357095718384</v>
      </c>
      <c r="CP95" s="15">
        <v>0.22063444554805756</v>
      </c>
      <c r="CQ95" s="15">
        <v>7</v>
      </c>
      <c r="CR95" s="15">
        <v>31.730770111083984</v>
      </c>
      <c r="CS95" s="15">
        <v>19.617225646972656</v>
      </c>
      <c r="CT95" s="16">
        <v>47.846889495849609</v>
      </c>
    </row>
    <row r="96" spans="1:98" x14ac:dyDescent="0.25">
      <c r="A96" t="s">
        <v>197</v>
      </c>
      <c r="B96" t="s">
        <v>198</v>
      </c>
      <c r="C96" s="15">
        <v>-1.0521594285964966</v>
      </c>
      <c r="D96" s="15">
        <v>0.40170910954475403</v>
      </c>
      <c r="E96" s="15">
        <v>3</v>
      </c>
      <c r="F96" s="15">
        <v>17.156862258911133</v>
      </c>
      <c r="G96" s="15">
        <v>4.3902440071105957</v>
      </c>
      <c r="H96" s="16">
        <v>35.121952056884766</v>
      </c>
      <c r="I96" s="15">
        <v>-0.884052574634552</v>
      </c>
      <c r="J96" s="15">
        <v>0.34877854585647583</v>
      </c>
      <c r="K96" s="15">
        <v>4</v>
      </c>
      <c r="L96" s="15">
        <v>18.13725471496582</v>
      </c>
      <c r="M96" s="15">
        <v>7.3170733451843262</v>
      </c>
      <c r="N96" s="16">
        <v>36.097560882568359</v>
      </c>
      <c r="O96" s="15">
        <v>-0.95926249027252197</v>
      </c>
      <c r="P96" s="15">
        <v>0.31468045711517334</v>
      </c>
      <c r="Q96" s="15">
        <v>4</v>
      </c>
      <c r="R96" s="15">
        <v>15.196078300476074</v>
      </c>
      <c r="S96" s="15">
        <v>7.3170733451843262</v>
      </c>
      <c r="T96" s="16">
        <v>33.170730590820313</v>
      </c>
      <c r="U96" s="15">
        <v>-1.0657373666763306</v>
      </c>
      <c r="V96" s="15">
        <v>0.23338373005390167</v>
      </c>
      <c r="W96" s="15">
        <v>6</v>
      </c>
      <c r="X96" s="15">
        <v>14.70588207244873</v>
      </c>
      <c r="Y96" s="15">
        <v>7.3170733451843262</v>
      </c>
      <c r="Z96" s="16">
        <v>25.365854263305664</v>
      </c>
      <c r="AA96" s="15">
        <v>-1.0531314611434937</v>
      </c>
      <c r="AB96" s="15">
        <v>0.19858208298683167</v>
      </c>
      <c r="AC96" s="15">
        <v>6</v>
      </c>
      <c r="AD96" s="15">
        <v>16.176469802856445</v>
      </c>
      <c r="AE96" s="15">
        <v>8.2926826477050781</v>
      </c>
      <c r="AF96" s="16">
        <v>22.926828384399414</v>
      </c>
      <c r="AG96" s="15">
        <v>-1.3414460420608521</v>
      </c>
      <c r="AH96" s="15">
        <v>0.20421417057514191</v>
      </c>
      <c r="AI96" s="15">
        <v>6</v>
      </c>
      <c r="AJ96" s="15">
        <v>7.843137264251709</v>
      </c>
      <c r="AK96" s="15">
        <v>2.9268293380737305</v>
      </c>
      <c r="AL96" s="16">
        <v>15.609756469726563</v>
      </c>
      <c r="AM96" s="15">
        <v>-1.2332999706268311</v>
      </c>
      <c r="AN96" s="15">
        <v>0.19116632640361786</v>
      </c>
      <c r="AO96" s="15">
        <v>6</v>
      </c>
      <c r="AP96" s="15">
        <v>11.274509429931641</v>
      </c>
      <c r="AQ96" s="15">
        <v>5.3658537864685059</v>
      </c>
      <c r="AR96" s="16">
        <v>19.024391174316406</v>
      </c>
      <c r="AS96" s="15">
        <v>-0.85127848386764526</v>
      </c>
      <c r="AT96" s="15">
        <v>0.20358088612556458</v>
      </c>
      <c r="AU96" s="15">
        <v>6</v>
      </c>
      <c r="AV96" s="15">
        <v>20.098039627075195</v>
      </c>
      <c r="AW96" s="15">
        <v>12.195121765136719</v>
      </c>
      <c r="AX96" s="16">
        <v>32.195121765136719</v>
      </c>
      <c r="AY96" s="15">
        <v>-0.81415295600891113</v>
      </c>
      <c r="AZ96" s="15">
        <v>0.20374563336372375</v>
      </c>
      <c r="BA96" s="15">
        <v>6</v>
      </c>
      <c r="BB96" s="15">
        <v>21.844659805297852</v>
      </c>
      <c r="BC96" s="15">
        <v>12.560386657714844</v>
      </c>
      <c r="BD96" s="16">
        <v>32.850242614746094</v>
      </c>
      <c r="BE96" s="15">
        <v>-0.76085758209228516</v>
      </c>
      <c r="BF96" s="15">
        <v>0.19240859150886536</v>
      </c>
      <c r="BG96" s="15">
        <v>7</v>
      </c>
      <c r="BH96" s="15">
        <v>22.815534591674805</v>
      </c>
      <c r="BI96" s="15">
        <v>15.458937644958496</v>
      </c>
      <c r="BJ96" s="16">
        <v>37.681159973144531</v>
      </c>
      <c r="BK96" s="15">
        <v>-0.92279130220413208</v>
      </c>
      <c r="BL96" s="15">
        <v>0.17910875380039215</v>
      </c>
      <c r="BM96" s="15">
        <v>8</v>
      </c>
      <c r="BN96" s="15">
        <v>20.095693588256836</v>
      </c>
      <c r="BO96" s="15">
        <v>9.0476188659667969</v>
      </c>
      <c r="BP96" s="16">
        <v>27.619047164916992</v>
      </c>
      <c r="BQ96" s="15">
        <v>-1.0123300552368164</v>
      </c>
      <c r="BR96" s="15">
        <v>0.17653335630893707</v>
      </c>
      <c r="BS96" s="15">
        <v>8</v>
      </c>
      <c r="BT96" s="15">
        <v>17.703350067138672</v>
      </c>
      <c r="BU96" s="15">
        <v>7.6190476417541504</v>
      </c>
      <c r="BV96" s="16">
        <v>26.190475463867188</v>
      </c>
      <c r="BW96" s="15">
        <v>-1.0367512702941895</v>
      </c>
      <c r="BX96" s="15">
        <v>0.17265935242176056</v>
      </c>
      <c r="BY96" s="15">
        <v>9</v>
      </c>
      <c r="BZ96" s="15">
        <v>14.691943168640137</v>
      </c>
      <c r="CA96" s="15">
        <v>8.0188674926757813</v>
      </c>
      <c r="CB96" s="16">
        <v>24.056604385375977</v>
      </c>
      <c r="CC96" s="15">
        <v>-0.95360791683197021</v>
      </c>
      <c r="CD96" s="15">
        <v>0.19131065905094147</v>
      </c>
      <c r="CE96" s="15">
        <v>9</v>
      </c>
      <c r="CF96" s="15">
        <v>20.574163436889648</v>
      </c>
      <c r="CG96" s="15">
        <v>10</v>
      </c>
      <c r="CH96" s="16">
        <v>28.095237731933594</v>
      </c>
      <c r="CI96" s="15">
        <v>-0.94616568088531494</v>
      </c>
      <c r="CJ96" s="15">
        <v>0.19084711372852325</v>
      </c>
      <c r="CK96" s="15">
        <v>9</v>
      </c>
      <c r="CL96" s="15">
        <v>19.138755798339844</v>
      </c>
      <c r="CM96" s="15">
        <v>9.5238094329833984</v>
      </c>
      <c r="CN96" s="16">
        <v>29.047618865966797</v>
      </c>
      <c r="CO96" s="15">
        <v>-1.0375486612319946</v>
      </c>
      <c r="CP96" s="15">
        <v>0.19638140499591827</v>
      </c>
      <c r="CQ96" s="15">
        <v>9</v>
      </c>
      <c r="CR96" s="15">
        <v>14.423076629638672</v>
      </c>
      <c r="CS96" s="15">
        <v>7.1770334243774414</v>
      </c>
      <c r="CT96" s="16">
        <v>26.794258117675781</v>
      </c>
    </row>
    <row r="97" spans="1:98" x14ac:dyDescent="0.25">
      <c r="A97" t="s">
        <v>199</v>
      </c>
      <c r="B97" t="s">
        <v>200</v>
      </c>
      <c r="C97" s="15">
        <v>-0.57934087514877319</v>
      </c>
      <c r="D97" s="15">
        <v>0.29290878772735596</v>
      </c>
      <c r="E97" s="15">
        <v>5</v>
      </c>
      <c r="F97" s="15">
        <v>26.470588684082031</v>
      </c>
      <c r="G97" s="15">
        <v>16.097560882568359</v>
      </c>
      <c r="H97" s="16">
        <v>48.780487060546875</v>
      </c>
      <c r="I97" s="15">
        <v>-9.3207590281963348E-2</v>
      </c>
      <c r="J97" s="15">
        <v>0.2999928891658783</v>
      </c>
      <c r="K97" s="15">
        <v>5</v>
      </c>
      <c r="L97" s="15">
        <v>49.509803771972656</v>
      </c>
      <c r="M97" s="15">
        <v>25.853658676147461</v>
      </c>
      <c r="N97" s="16">
        <v>65.365852355957031</v>
      </c>
      <c r="O97" s="15">
        <v>-0.29719933867454529</v>
      </c>
      <c r="P97" s="15">
        <v>0.24093639850616455</v>
      </c>
      <c r="Q97" s="15">
        <v>6</v>
      </c>
      <c r="R97" s="15">
        <v>37.254901885986328</v>
      </c>
      <c r="S97" s="15">
        <v>22.926828384399414</v>
      </c>
      <c r="T97" s="16">
        <v>56.097560882568359</v>
      </c>
      <c r="U97" s="15">
        <v>-0.40543434023857117</v>
      </c>
      <c r="V97" s="15">
        <v>0.21251662075519562</v>
      </c>
      <c r="W97" s="15">
        <v>7</v>
      </c>
      <c r="X97" s="15">
        <v>39.215686798095703</v>
      </c>
      <c r="Y97" s="15">
        <v>21.463415145874023</v>
      </c>
      <c r="Z97" s="16">
        <v>51.219512939453125</v>
      </c>
      <c r="AA97" s="15">
        <v>-0.47343161702156067</v>
      </c>
      <c r="AB97" s="15">
        <v>0.18346875905990601</v>
      </c>
      <c r="AC97" s="15">
        <v>7</v>
      </c>
      <c r="AD97" s="15">
        <v>34.803920745849609</v>
      </c>
      <c r="AE97" s="15">
        <v>20.975608825683594</v>
      </c>
      <c r="AF97" s="16">
        <v>48.292682647705078</v>
      </c>
      <c r="AG97" s="15">
        <v>-0.3274206817150116</v>
      </c>
      <c r="AH97" s="15">
        <v>0.18407914042472839</v>
      </c>
      <c r="AI97" s="15">
        <v>8</v>
      </c>
      <c r="AJ97" s="15">
        <v>42.647060394287109</v>
      </c>
      <c r="AK97" s="15">
        <v>27.804878234863281</v>
      </c>
      <c r="AL97" s="16">
        <v>54.146343231201172</v>
      </c>
      <c r="AM97" s="15">
        <v>-0.54992514848709106</v>
      </c>
      <c r="AN97" s="15">
        <v>0.17302072048187256</v>
      </c>
      <c r="AO97" s="15">
        <v>8</v>
      </c>
      <c r="AP97" s="15">
        <v>30.392156600952148</v>
      </c>
      <c r="AQ97" s="15">
        <v>21.463415145874023</v>
      </c>
      <c r="AR97" s="16">
        <v>45.853656768798828</v>
      </c>
      <c r="AS97" s="15">
        <v>-0.46556475758552551</v>
      </c>
      <c r="AT97" s="15">
        <v>0.18862403929233551</v>
      </c>
      <c r="AU97" s="15">
        <v>8</v>
      </c>
      <c r="AV97" s="15">
        <v>34.803920745849609</v>
      </c>
      <c r="AW97" s="15">
        <v>21.95121955871582</v>
      </c>
      <c r="AX97" s="16">
        <v>50.243904113769531</v>
      </c>
      <c r="AY97" s="15">
        <v>-0.28181001543998718</v>
      </c>
      <c r="AZ97" s="15">
        <v>0.19062347710132599</v>
      </c>
      <c r="BA97" s="15">
        <v>8</v>
      </c>
      <c r="BB97" s="15">
        <v>42.71844482421875</v>
      </c>
      <c r="BC97" s="15">
        <v>28.985507965087891</v>
      </c>
      <c r="BD97" s="16">
        <v>54.106281280517578</v>
      </c>
      <c r="BE97" s="15">
        <v>-0.29534471035003662</v>
      </c>
      <c r="BF97" s="15">
        <v>0.18716515600681305</v>
      </c>
      <c r="BG97" s="15">
        <v>8</v>
      </c>
      <c r="BH97" s="15">
        <v>45.631069183349609</v>
      </c>
      <c r="BI97" s="15">
        <v>30.434782028198242</v>
      </c>
      <c r="BJ97" s="16">
        <v>54.106281280517578</v>
      </c>
      <c r="BK97" s="15">
        <v>-0.26429259777069092</v>
      </c>
      <c r="BL97" s="15">
        <v>0.17492884397506714</v>
      </c>
      <c r="BM97" s="15">
        <v>9</v>
      </c>
      <c r="BN97" s="15">
        <v>44.497608184814453</v>
      </c>
      <c r="BO97" s="15">
        <v>33.333332061767578</v>
      </c>
      <c r="BP97" s="16">
        <v>53.809524536132813</v>
      </c>
      <c r="BQ97" s="15">
        <v>-0.2069554328918457</v>
      </c>
      <c r="BR97" s="15">
        <v>0.17366985976696014</v>
      </c>
      <c r="BS97" s="15">
        <v>9</v>
      </c>
      <c r="BT97" s="15">
        <v>45.454544067382813</v>
      </c>
      <c r="BU97" s="15">
        <v>34.761905670166016</v>
      </c>
      <c r="BV97" s="16">
        <v>53.809524536132813</v>
      </c>
      <c r="BW97" s="15">
        <v>-0.11557020246982574</v>
      </c>
      <c r="BX97" s="15">
        <v>0.17265935242176056</v>
      </c>
      <c r="BY97" s="15">
        <v>9</v>
      </c>
      <c r="BZ97" s="15">
        <v>49.289100646972656</v>
      </c>
      <c r="CA97" s="15">
        <v>37.735847473144531</v>
      </c>
      <c r="CB97" s="16">
        <v>56.132076263427734</v>
      </c>
      <c r="CC97" s="15">
        <v>-0.19913473725318909</v>
      </c>
      <c r="CD97" s="15">
        <v>0.19131065905094147</v>
      </c>
      <c r="CE97" s="15">
        <v>9</v>
      </c>
      <c r="CF97" s="15">
        <v>45.454544067382813</v>
      </c>
      <c r="CG97" s="15">
        <v>32.380950927734375</v>
      </c>
      <c r="CH97" s="16">
        <v>55.714286804199219</v>
      </c>
      <c r="CI97" s="15">
        <v>-0.19961246848106384</v>
      </c>
      <c r="CJ97" s="15">
        <v>0.19084711372852325</v>
      </c>
      <c r="CK97" s="15">
        <v>9</v>
      </c>
      <c r="CL97" s="15">
        <v>45.933013916015625</v>
      </c>
      <c r="CM97" s="15">
        <v>32.857143402099609</v>
      </c>
      <c r="CN97" s="16">
        <v>55.714286804199219</v>
      </c>
      <c r="CO97" s="15">
        <v>-0.37689143419265747</v>
      </c>
      <c r="CP97" s="15">
        <v>0.18713471293449402</v>
      </c>
      <c r="CQ97" s="15">
        <v>10</v>
      </c>
      <c r="CR97" s="15">
        <v>38.942306518554688</v>
      </c>
      <c r="CS97" s="15">
        <v>28.229665756225586</v>
      </c>
      <c r="CT97" s="16">
        <v>50.717704772949219</v>
      </c>
    </row>
    <row r="98" spans="1:98" x14ac:dyDescent="0.25">
      <c r="A98" t="s">
        <v>201</v>
      </c>
      <c r="B98" t="s">
        <v>202</v>
      </c>
      <c r="C98" s="15">
        <v>1.9057599306106567</v>
      </c>
      <c r="D98" s="15">
        <v>0.27450397610664368</v>
      </c>
      <c r="E98" s="15">
        <v>6</v>
      </c>
      <c r="F98" s="15">
        <v>98.529411315917969</v>
      </c>
      <c r="G98" s="15">
        <v>91.707313537597656</v>
      </c>
      <c r="H98" s="16">
        <v>100</v>
      </c>
      <c r="I98" s="15">
        <v>1.954761266708374</v>
      </c>
      <c r="J98" s="15">
        <v>0.26721286773681641</v>
      </c>
      <c r="K98" s="15">
        <v>6</v>
      </c>
      <c r="L98" s="15">
        <v>98.529411315917969</v>
      </c>
      <c r="M98" s="15">
        <v>94.634147644042969</v>
      </c>
      <c r="N98" s="16">
        <v>100</v>
      </c>
      <c r="O98" s="15">
        <v>1.8499166965484619</v>
      </c>
      <c r="P98" s="15">
        <v>0.23308151960372925</v>
      </c>
      <c r="Q98" s="15">
        <v>6</v>
      </c>
      <c r="R98" s="15">
        <v>98.529411315917969</v>
      </c>
      <c r="S98" s="15">
        <v>91.219512939453125</v>
      </c>
      <c r="T98" s="16">
        <v>100</v>
      </c>
      <c r="U98" s="15">
        <v>1.7346932888031006</v>
      </c>
      <c r="V98" s="15">
        <v>0.22735241055488586</v>
      </c>
      <c r="W98" s="15">
        <v>6</v>
      </c>
      <c r="X98" s="15">
        <v>96.07843017578125</v>
      </c>
      <c r="Y98" s="15">
        <v>88.780487060546875</v>
      </c>
      <c r="Z98" s="16">
        <v>100</v>
      </c>
      <c r="AA98" s="15">
        <v>1.9350548982620239</v>
      </c>
      <c r="AB98" s="15">
        <v>0.19941680133342743</v>
      </c>
      <c r="AC98" s="15">
        <v>6</v>
      </c>
      <c r="AD98" s="15">
        <v>100</v>
      </c>
      <c r="AE98" s="15">
        <v>93.658538818359375</v>
      </c>
      <c r="AF98" s="16">
        <v>100</v>
      </c>
      <c r="AG98" s="15">
        <v>1.9907518625259399</v>
      </c>
      <c r="AH98" s="15">
        <v>0.21400657296180725</v>
      </c>
      <c r="AI98" s="15">
        <v>6</v>
      </c>
      <c r="AJ98" s="15">
        <v>100</v>
      </c>
      <c r="AK98" s="15">
        <v>93.658538818359375</v>
      </c>
      <c r="AL98" s="16">
        <v>100</v>
      </c>
      <c r="AM98" s="15">
        <v>1.8511508703231812</v>
      </c>
      <c r="AN98" s="15">
        <v>0.18772183358669281</v>
      </c>
      <c r="AO98" s="15">
        <v>6</v>
      </c>
      <c r="AP98" s="15">
        <v>100</v>
      </c>
      <c r="AQ98" s="15">
        <v>93.170730590820313</v>
      </c>
      <c r="AR98" s="16">
        <v>100</v>
      </c>
      <c r="AS98" s="15">
        <v>1.9514119625091553</v>
      </c>
      <c r="AT98" s="15">
        <v>0.20713053643703461</v>
      </c>
      <c r="AU98" s="15">
        <v>7</v>
      </c>
      <c r="AV98" s="15">
        <v>100</v>
      </c>
      <c r="AW98" s="15">
        <v>94.146339416503906</v>
      </c>
      <c r="AX98" s="16">
        <v>100</v>
      </c>
      <c r="AY98" s="15">
        <v>1.9889575242996216</v>
      </c>
      <c r="AZ98" s="15">
        <v>0.22038649022579193</v>
      </c>
      <c r="BA98" s="15">
        <v>7</v>
      </c>
      <c r="BB98" s="15">
        <v>100</v>
      </c>
      <c r="BC98" s="15">
        <v>94.685989379882813</v>
      </c>
      <c r="BD98" s="16">
        <v>100</v>
      </c>
      <c r="BE98" s="15">
        <v>1.9730608463287354</v>
      </c>
      <c r="BF98" s="15">
        <v>0.22854641079902649</v>
      </c>
      <c r="BG98" s="15">
        <v>7</v>
      </c>
      <c r="BH98" s="15">
        <v>100</v>
      </c>
      <c r="BI98" s="15">
        <v>93.719810485839844</v>
      </c>
      <c r="BJ98" s="16">
        <v>100</v>
      </c>
      <c r="BK98" s="15">
        <v>1.8457338809967041</v>
      </c>
      <c r="BL98" s="15">
        <v>0.22402049601078033</v>
      </c>
      <c r="BM98" s="15">
        <v>7</v>
      </c>
      <c r="BN98" s="15">
        <v>99.521530151367188</v>
      </c>
      <c r="BO98" s="15">
        <v>92.857139587402344</v>
      </c>
      <c r="BP98" s="16">
        <v>100</v>
      </c>
      <c r="BQ98" s="15">
        <v>1.9070639610290527</v>
      </c>
      <c r="BR98" s="15">
        <v>0.23568980395793915</v>
      </c>
      <c r="BS98" s="15">
        <v>7</v>
      </c>
      <c r="BT98" s="15">
        <v>100</v>
      </c>
      <c r="BU98" s="15">
        <v>93.333335876464844</v>
      </c>
      <c r="BV98" s="16">
        <v>100</v>
      </c>
      <c r="BW98" s="15">
        <v>1.8011254072189331</v>
      </c>
      <c r="BX98" s="15">
        <v>0.21813498437404633</v>
      </c>
      <c r="BY98" s="15">
        <v>8</v>
      </c>
      <c r="BZ98" s="15">
        <v>96.682464599609375</v>
      </c>
      <c r="CA98" s="15">
        <v>91.037734985351563</v>
      </c>
      <c r="CB98" s="16">
        <v>100</v>
      </c>
      <c r="CC98" s="15">
        <v>1.9469693899154663</v>
      </c>
      <c r="CD98" s="15">
        <v>0.2248246967792511</v>
      </c>
      <c r="CE98" s="15">
        <v>8</v>
      </c>
      <c r="CF98" s="15">
        <v>99.521530151367188</v>
      </c>
      <c r="CG98" s="15">
        <v>94.285713195800781</v>
      </c>
      <c r="CH98" s="16">
        <v>100</v>
      </c>
      <c r="CI98" s="15">
        <v>1.9280555248260498</v>
      </c>
      <c r="CJ98" s="15">
        <v>0.22262275218963623</v>
      </c>
      <c r="CK98" s="15">
        <v>8</v>
      </c>
      <c r="CL98" s="15">
        <v>99.521530151367188</v>
      </c>
      <c r="CM98" s="15">
        <v>93.333335876464844</v>
      </c>
      <c r="CN98" s="16">
        <v>100</v>
      </c>
      <c r="CO98" s="15">
        <v>2.0536789894104004</v>
      </c>
      <c r="CP98" s="15">
        <v>0.22925907373428345</v>
      </c>
      <c r="CQ98" s="15">
        <v>8</v>
      </c>
      <c r="CR98" s="15">
        <v>99.519233703613281</v>
      </c>
      <c r="CS98" s="15">
        <v>93.301437377929688</v>
      </c>
      <c r="CT98" s="16">
        <v>100</v>
      </c>
    </row>
    <row r="99" spans="1:98" x14ac:dyDescent="0.25">
      <c r="A99" t="s">
        <v>203</v>
      </c>
      <c r="B99" t="s">
        <v>204</v>
      </c>
      <c r="C99" s="15">
        <v>0.87668627500534058</v>
      </c>
      <c r="D99" s="15">
        <v>0.26511135697364807</v>
      </c>
      <c r="E99" s="15">
        <v>7</v>
      </c>
      <c r="F99" s="15">
        <v>77.450981140136719</v>
      </c>
      <c r="G99" s="15">
        <v>65.365852355957031</v>
      </c>
      <c r="H99" s="16">
        <v>89.756095886230469</v>
      </c>
      <c r="I99" s="15">
        <v>1.0141562223434448</v>
      </c>
      <c r="J99" s="15">
        <v>0.232559934258461</v>
      </c>
      <c r="K99" s="15">
        <v>8</v>
      </c>
      <c r="L99" s="15">
        <v>81.862747192382813</v>
      </c>
      <c r="M99" s="15">
        <v>70.731704711914063</v>
      </c>
      <c r="N99" s="16">
        <v>91.707313537597656</v>
      </c>
      <c r="O99" s="15">
        <v>1.0660181045532227</v>
      </c>
      <c r="P99" s="15">
        <v>0.20385237038135529</v>
      </c>
      <c r="Q99" s="15">
        <v>9</v>
      </c>
      <c r="R99" s="15">
        <v>82.8431396484375</v>
      </c>
      <c r="S99" s="15">
        <v>76.097564697265625</v>
      </c>
      <c r="T99" s="16">
        <v>90.731704711914063</v>
      </c>
      <c r="U99" s="15">
        <v>1.3101677894592285</v>
      </c>
      <c r="V99" s="15">
        <v>0.19036158919334412</v>
      </c>
      <c r="W99" s="15">
        <v>10</v>
      </c>
      <c r="X99" s="15">
        <v>88.23529052734375</v>
      </c>
      <c r="Y99" s="15">
        <v>80.487808227539063</v>
      </c>
      <c r="Z99" s="16">
        <v>95.1219482421875</v>
      </c>
      <c r="AA99" s="15">
        <v>1.118531346321106</v>
      </c>
      <c r="AB99" s="15">
        <v>0.16602785885334015</v>
      </c>
      <c r="AC99" s="15">
        <v>10</v>
      </c>
      <c r="AD99" s="15">
        <v>82.352943420410156</v>
      </c>
      <c r="AE99" s="15">
        <v>75.1219482421875</v>
      </c>
      <c r="AF99" s="16">
        <v>90.731704711914063</v>
      </c>
      <c r="AG99" s="15">
        <v>1.178647518157959</v>
      </c>
      <c r="AH99" s="15">
        <v>0.17137753963470459</v>
      </c>
      <c r="AI99" s="15">
        <v>10</v>
      </c>
      <c r="AJ99" s="15">
        <v>83.823532104492188</v>
      </c>
      <c r="AK99" s="15">
        <v>78.536582946777344</v>
      </c>
      <c r="AL99" s="16">
        <v>90.731704711914063</v>
      </c>
      <c r="AM99" s="15">
        <v>1.1124116182327271</v>
      </c>
      <c r="AN99" s="15">
        <v>0.16304932534694672</v>
      </c>
      <c r="AO99" s="15">
        <v>10</v>
      </c>
      <c r="AP99" s="15">
        <v>82.8431396484375</v>
      </c>
      <c r="AQ99" s="15">
        <v>73.170730590820313</v>
      </c>
      <c r="AR99" s="16">
        <v>90.243904113769531</v>
      </c>
      <c r="AS99" s="15">
        <v>1.208078145980835</v>
      </c>
      <c r="AT99" s="15">
        <v>0.17020247876644135</v>
      </c>
      <c r="AU99" s="15">
        <v>11</v>
      </c>
      <c r="AV99" s="15">
        <v>85.784317016601563</v>
      </c>
      <c r="AW99" s="15">
        <v>76.585365295410156</v>
      </c>
      <c r="AX99" s="16">
        <v>92.195121765136719</v>
      </c>
      <c r="AY99" s="15">
        <v>1.1869237422943115</v>
      </c>
      <c r="AZ99" s="15">
        <v>0.17089976370334625</v>
      </c>
      <c r="BA99" s="15">
        <v>11</v>
      </c>
      <c r="BB99" s="15">
        <v>85.922332763671875</v>
      </c>
      <c r="BC99" s="15">
        <v>78.260871887207031</v>
      </c>
      <c r="BD99" s="16">
        <v>91.304344177246094</v>
      </c>
      <c r="BE99" s="15">
        <v>1.1930528879165649</v>
      </c>
      <c r="BF99" s="15">
        <v>0.17366187274456024</v>
      </c>
      <c r="BG99" s="15">
        <v>11</v>
      </c>
      <c r="BH99" s="15">
        <v>85.922332763671875</v>
      </c>
      <c r="BI99" s="15">
        <v>78.743965148925781</v>
      </c>
      <c r="BJ99" s="16">
        <v>91.787437438964844</v>
      </c>
      <c r="BK99" s="15">
        <v>1.0828834772109985</v>
      </c>
      <c r="BL99" s="15">
        <v>0.16409014165401459</v>
      </c>
      <c r="BM99" s="15">
        <v>11</v>
      </c>
      <c r="BN99" s="15">
        <v>81.818183898925781</v>
      </c>
      <c r="BO99" s="15">
        <v>74.285713195800781</v>
      </c>
      <c r="BP99" s="16">
        <v>88.095237731933594</v>
      </c>
      <c r="BQ99" s="15">
        <v>1.0215834379196167</v>
      </c>
      <c r="BR99" s="15">
        <v>0.17664593458175659</v>
      </c>
      <c r="BS99" s="15">
        <v>10</v>
      </c>
      <c r="BT99" s="15">
        <v>81.339714050292969</v>
      </c>
      <c r="BU99" s="15">
        <v>74.76190185546875</v>
      </c>
      <c r="BV99" s="16">
        <v>86.666664123535156</v>
      </c>
      <c r="BW99" s="15">
        <v>1.0369471311569214</v>
      </c>
      <c r="BX99" s="15">
        <v>0.17292307317256927</v>
      </c>
      <c r="BY99" s="15">
        <v>10</v>
      </c>
      <c r="BZ99" s="15">
        <v>81.042655944824219</v>
      </c>
      <c r="CA99" s="15">
        <v>75.943397521972656</v>
      </c>
      <c r="CB99" s="16">
        <v>86.792449951171875</v>
      </c>
      <c r="CC99" s="15">
        <v>0.96739959716796875</v>
      </c>
      <c r="CD99" s="15">
        <v>0.18073700368404388</v>
      </c>
      <c r="CE99" s="15">
        <v>11</v>
      </c>
      <c r="CF99" s="15">
        <v>78.947364807128906</v>
      </c>
      <c r="CG99" s="15">
        <v>72.380950927734375</v>
      </c>
      <c r="CH99" s="16">
        <v>86.666664123535156</v>
      </c>
      <c r="CI99" s="15">
        <v>0.88344544172286987</v>
      </c>
      <c r="CJ99" s="15">
        <v>0.18208320438861847</v>
      </c>
      <c r="CK99" s="15">
        <v>11</v>
      </c>
      <c r="CL99" s="15">
        <v>77.511962890625</v>
      </c>
      <c r="CM99" s="15">
        <v>69.047622680664063</v>
      </c>
      <c r="CN99" s="16">
        <v>85.714286804199219</v>
      </c>
      <c r="CO99" s="15">
        <v>0.76599478721618652</v>
      </c>
      <c r="CP99" s="15">
        <v>0.19019657373428345</v>
      </c>
      <c r="CQ99" s="15">
        <v>11</v>
      </c>
      <c r="CR99" s="15">
        <v>74.519233703613281</v>
      </c>
      <c r="CS99" s="15">
        <v>66.985649108886719</v>
      </c>
      <c r="CT99" s="16">
        <v>81.818183898925781</v>
      </c>
    </row>
    <row r="100" spans="1:98" x14ac:dyDescent="0.25">
      <c r="A100" t="s">
        <v>205</v>
      </c>
      <c r="B100" t="s">
        <v>206</v>
      </c>
      <c r="C100" s="15">
        <v>1.0568622350692749</v>
      </c>
      <c r="D100" s="15">
        <v>0.31887233257293701</v>
      </c>
      <c r="E100" s="15">
        <v>5</v>
      </c>
      <c r="F100" s="15">
        <v>83.823532104492188</v>
      </c>
      <c r="G100" s="15">
        <v>68.292686462402344</v>
      </c>
      <c r="H100" s="16">
        <v>95.609756469726563</v>
      </c>
      <c r="I100" s="15">
        <v>1.2692110538482666</v>
      </c>
      <c r="J100" s="15">
        <v>0.29996135830879211</v>
      </c>
      <c r="K100" s="15">
        <v>5</v>
      </c>
      <c r="L100" s="15">
        <v>90.196075439453125</v>
      </c>
      <c r="M100" s="15">
        <v>75.609756469726563</v>
      </c>
      <c r="N100" s="16">
        <v>97.073173522949219</v>
      </c>
      <c r="O100" s="15">
        <v>1.55610191822052</v>
      </c>
      <c r="P100" s="15">
        <v>0.25769582390785217</v>
      </c>
      <c r="Q100" s="15">
        <v>5</v>
      </c>
      <c r="R100" s="15">
        <v>94.117645263671875</v>
      </c>
      <c r="S100" s="15">
        <v>84.8780517578125</v>
      </c>
      <c r="T100" s="16">
        <v>99.024391174316406</v>
      </c>
      <c r="U100" s="15">
        <v>1.5144153833389282</v>
      </c>
      <c r="V100" s="15">
        <v>0.25347763299942017</v>
      </c>
      <c r="W100" s="15">
        <v>5</v>
      </c>
      <c r="X100" s="15">
        <v>92.1568603515625</v>
      </c>
      <c r="Y100" s="15">
        <v>82.926826477050781</v>
      </c>
      <c r="Z100" s="16">
        <v>99.512191772460938</v>
      </c>
      <c r="AA100" s="15">
        <v>1.6441769599914551</v>
      </c>
      <c r="AB100" s="15">
        <v>0.21928264200687408</v>
      </c>
      <c r="AC100" s="15">
        <v>5</v>
      </c>
      <c r="AD100" s="15">
        <v>95.588233947753906</v>
      </c>
      <c r="AE100" s="15">
        <v>87.317070007324219</v>
      </c>
      <c r="AF100" s="16">
        <v>100</v>
      </c>
      <c r="AG100" s="15">
        <v>1.6429044008255005</v>
      </c>
      <c r="AH100" s="15">
        <v>0.23781119287014008</v>
      </c>
      <c r="AI100" s="15">
        <v>5</v>
      </c>
      <c r="AJ100" s="15">
        <v>94.607841491699219</v>
      </c>
      <c r="AK100" s="15">
        <v>86.829269409179688</v>
      </c>
      <c r="AL100" s="16">
        <v>100</v>
      </c>
      <c r="AM100" s="15">
        <v>1.6092988252639771</v>
      </c>
      <c r="AN100" s="15">
        <v>0.20107200741767883</v>
      </c>
      <c r="AO100" s="15">
        <v>5</v>
      </c>
      <c r="AP100" s="15">
        <v>95.098037719726563</v>
      </c>
      <c r="AQ100" s="15">
        <v>87.804878234863281</v>
      </c>
      <c r="AR100" s="16">
        <v>100</v>
      </c>
      <c r="AS100" s="15">
        <v>1.5495854616165161</v>
      </c>
      <c r="AT100" s="15">
        <v>0.21459153294563293</v>
      </c>
      <c r="AU100" s="15">
        <v>6</v>
      </c>
      <c r="AV100" s="15">
        <v>93.137252807617188</v>
      </c>
      <c r="AW100" s="15">
        <v>85.365852355957031</v>
      </c>
      <c r="AX100" s="16">
        <v>99.512191772460938</v>
      </c>
      <c r="AY100" s="15">
        <v>1.5144331455230713</v>
      </c>
      <c r="AZ100" s="15">
        <v>0.22842669486999512</v>
      </c>
      <c r="BA100" s="15">
        <v>6</v>
      </c>
      <c r="BB100" s="15">
        <v>92.71844482421875</v>
      </c>
      <c r="BC100" s="15">
        <v>85.024154663085938</v>
      </c>
      <c r="BD100" s="16">
        <v>99.0338134765625</v>
      </c>
      <c r="BE100" s="15">
        <v>1.3251276016235352</v>
      </c>
      <c r="BF100" s="15">
        <v>0.23754377663135529</v>
      </c>
      <c r="BG100" s="15">
        <v>6</v>
      </c>
      <c r="BH100" s="15">
        <v>87.86407470703125</v>
      </c>
      <c r="BI100" s="15">
        <v>78.743965148925781</v>
      </c>
      <c r="BJ100" s="16">
        <v>96.135269165039063</v>
      </c>
      <c r="BK100" s="15">
        <v>1.0046966075897217</v>
      </c>
      <c r="BL100" s="15">
        <v>0.25320744514465332</v>
      </c>
      <c r="BM100" s="15">
        <v>5</v>
      </c>
      <c r="BN100" s="15">
        <v>80.382774353027344</v>
      </c>
      <c r="BO100" s="15">
        <v>70.476188659667969</v>
      </c>
      <c r="BP100" s="16">
        <v>91.428573608398438</v>
      </c>
      <c r="BQ100" s="15">
        <v>0.90251213312149048</v>
      </c>
      <c r="BR100" s="15">
        <v>0.254620760679245</v>
      </c>
      <c r="BS100" s="15">
        <v>6</v>
      </c>
      <c r="BT100" s="15">
        <v>78.468902587890625</v>
      </c>
      <c r="BU100" s="15">
        <v>68.095237731933594</v>
      </c>
      <c r="BV100" s="16">
        <v>86.666664123535156</v>
      </c>
      <c r="BW100" s="15">
        <v>1.0305482149124146</v>
      </c>
      <c r="BX100" s="15">
        <v>0.25214269757270813</v>
      </c>
      <c r="BY100" s="15">
        <v>6</v>
      </c>
      <c r="BZ100" s="15">
        <v>80.568717956542969</v>
      </c>
      <c r="CA100" s="15">
        <v>71.698112487792969</v>
      </c>
      <c r="CB100" s="16">
        <v>91.037734985351563</v>
      </c>
      <c r="CC100" s="15">
        <v>1.0769250392913818</v>
      </c>
      <c r="CD100" s="15">
        <v>0.24357539415359497</v>
      </c>
      <c r="CE100" s="15">
        <v>7</v>
      </c>
      <c r="CF100" s="15">
        <v>81.818183898925781</v>
      </c>
      <c r="CG100" s="15">
        <v>72.380950927734375</v>
      </c>
      <c r="CH100" s="16">
        <v>90.952377319335938</v>
      </c>
      <c r="CI100" s="15">
        <v>1.1074035167694092</v>
      </c>
      <c r="CJ100" s="15">
        <v>0.24217924475669861</v>
      </c>
      <c r="CK100" s="15">
        <v>7</v>
      </c>
      <c r="CL100" s="15">
        <v>83.253585815429688</v>
      </c>
      <c r="CM100" s="15">
        <v>73.333335876464844</v>
      </c>
      <c r="CN100" s="16">
        <v>91.904762268066406</v>
      </c>
      <c r="CO100" s="15">
        <v>1.210985541343689</v>
      </c>
      <c r="CP100" s="15">
        <v>0.24693103134632111</v>
      </c>
      <c r="CQ100" s="15">
        <v>7</v>
      </c>
      <c r="CR100" s="15">
        <v>87.980766296386719</v>
      </c>
      <c r="CS100" s="15">
        <v>75.59808349609375</v>
      </c>
      <c r="CT100" s="16">
        <v>91.86602783203125</v>
      </c>
    </row>
    <row r="101" spans="1:98" x14ac:dyDescent="0.25">
      <c r="A101" t="s">
        <v>207</v>
      </c>
      <c r="B101" t="s">
        <v>208</v>
      </c>
      <c r="C101" s="15">
        <v>-0.44068416953086853</v>
      </c>
      <c r="D101" s="15">
        <v>0.27450397610664368</v>
      </c>
      <c r="E101" s="15">
        <v>6</v>
      </c>
      <c r="F101" s="15">
        <v>32.352939605712891</v>
      </c>
      <c r="G101" s="15">
        <v>20.975608825683594</v>
      </c>
      <c r="H101" s="16">
        <v>52.682926177978516</v>
      </c>
      <c r="I101" s="15">
        <v>-0.40984782576560974</v>
      </c>
      <c r="J101" s="15">
        <v>0.24922175705432892</v>
      </c>
      <c r="K101" s="15">
        <v>7</v>
      </c>
      <c r="L101" s="15">
        <v>32.843135833740234</v>
      </c>
      <c r="M101" s="15">
        <v>21.463415145874023</v>
      </c>
      <c r="N101" s="16">
        <v>52.682926177978516</v>
      </c>
      <c r="O101" s="15">
        <v>-0.1584428995847702</v>
      </c>
      <c r="P101" s="15">
        <v>0.21702823042869568</v>
      </c>
      <c r="Q101" s="15">
        <v>7</v>
      </c>
      <c r="R101" s="15">
        <v>42.647060394287109</v>
      </c>
      <c r="S101" s="15">
        <v>30.243902206420898</v>
      </c>
      <c r="T101" s="16">
        <v>58.048782348632813</v>
      </c>
      <c r="U101" s="15">
        <v>-0.37928283214569092</v>
      </c>
      <c r="V101" s="15">
        <v>0.19979305565357208</v>
      </c>
      <c r="W101" s="15">
        <v>8</v>
      </c>
      <c r="X101" s="15">
        <v>40.196079254150391</v>
      </c>
      <c r="Y101" s="15">
        <v>25.365854263305664</v>
      </c>
      <c r="Z101" s="16">
        <v>51.219512939453125</v>
      </c>
      <c r="AA101" s="15">
        <v>-0.36483630537986755</v>
      </c>
      <c r="AB101" s="15">
        <v>0.17508614063262939</v>
      </c>
      <c r="AC101" s="15">
        <v>8</v>
      </c>
      <c r="AD101" s="15">
        <v>40.686275482177734</v>
      </c>
      <c r="AE101" s="15">
        <v>25.853658676147461</v>
      </c>
      <c r="AF101" s="16">
        <v>51.219512939453125</v>
      </c>
      <c r="AG101" s="15">
        <v>-0.40226766467094421</v>
      </c>
      <c r="AH101" s="15">
        <v>0.17805399000644684</v>
      </c>
      <c r="AI101" s="15">
        <v>9</v>
      </c>
      <c r="AJ101" s="15">
        <v>39.215686798095703</v>
      </c>
      <c r="AK101" s="15">
        <v>23.414634704589844</v>
      </c>
      <c r="AL101" s="16">
        <v>50.243904113769531</v>
      </c>
      <c r="AM101" s="15">
        <v>-0.24475543200969696</v>
      </c>
      <c r="AN101" s="15">
        <v>0.16707618534564972</v>
      </c>
      <c r="AO101" s="15">
        <v>9</v>
      </c>
      <c r="AP101" s="15">
        <v>46.568626403808594</v>
      </c>
      <c r="AQ101" s="15">
        <v>31.707317352294922</v>
      </c>
      <c r="AR101" s="16">
        <v>54.146343231201172</v>
      </c>
      <c r="AS101" s="15">
        <v>-0.23506537079811096</v>
      </c>
      <c r="AT101" s="15">
        <v>0.17699804902076721</v>
      </c>
      <c r="AU101" s="15">
        <v>10</v>
      </c>
      <c r="AV101" s="15">
        <v>45.588233947753906</v>
      </c>
      <c r="AW101" s="15">
        <v>31.707317352294922</v>
      </c>
      <c r="AX101" s="16">
        <v>54.634147644042969</v>
      </c>
      <c r="AY101" s="15">
        <v>-0.27023586630821228</v>
      </c>
      <c r="AZ101" s="15">
        <v>0.17874249815940857</v>
      </c>
      <c r="BA101" s="15">
        <v>10</v>
      </c>
      <c r="BB101" s="15">
        <v>44.174758911132813</v>
      </c>
      <c r="BC101" s="15">
        <v>29.468599319458008</v>
      </c>
      <c r="BD101" s="16">
        <v>54.106281280517578</v>
      </c>
      <c r="BE101" s="15">
        <v>-0.36473295092582703</v>
      </c>
      <c r="BF101" s="15">
        <v>0.17590394616127014</v>
      </c>
      <c r="BG101" s="15">
        <v>10</v>
      </c>
      <c r="BH101" s="15">
        <v>40.776699066162109</v>
      </c>
      <c r="BI101" s="15">
        <v>28.019323348999023</v>
      </c>
      <c r="BJ101" s="16">
        <v>52.173912048339844</v>
      </c>
      <c r="BK101" s="15">
        <v>-0.30791860818862915</v>
      </c>
      <c r="BL101" s="15">
        <v>0.1701522022485733</v>
      </c>
      <c r="BM101" s="15">
        <v>10</v>
      </c>
      <c r="BN101" s="15">
        <v>42.583732604980469</v>
      </c>
      <c r="BO101" s="15">
        <v>31.428571701049805</v>
      </c>
      <c r="BP101" s="16">
        <v>52.857143402099609</v>
      </c>
      <c r="BQ101" s="15">
        <v>-0.37113961577415466</v>
      </c>
      <c r="BR101" s="15">
        <v>0.16963623464107513</v>
      </c>
      <c r="BS101" s="15">
        <v>10</v>
      </c>
      <c r="BT101" s="15">
        <v>39.234451293945313</v>
      </c>
      <c r="BU101" s="15">
        <v>27.619047164916992</v>
      </c>
      <c r="BV101" s="16">
        <v>50</v>
      </c>
      <c r="BW101" s="15">
        <v>-0.33731532096862793</v>
      </c>
      <c r="BX101" s="15">
        <v>0.16140127182006836</v>
      </c>
      <c r="BY101" s="15">
        <v>11</v>
      </c>
      <c r="BZ101" s="15">
        <v>39.8104248046875</v>
      </c>
      <c r="CA101" s="15">
        <v>30.660377502441406</v>
      </c>
      <c r="CB101" s="16">
        <v>51.415092468261719</v>
      </c>
      <c r="CC101" s="15">
        <v>-0.47903627157211304</v>
      </c>
      <c r="CD101" s="15">
        <v>0.17511378228664398</v>
      </c>
      <c r="CE101" s="15">
        <v>11</v>
      </c>
      <c r="CF101" s="15">
        <v>33.971290588378906</v>
      </c>
      <c r="CG101" s="15">
        <v>24.285715103149414</v>
      </c>
      <c r="CH101" s="16">
        <v>45.714286804199219</v>
      </c>
      <c r="CI101" s="15">
        <v>-0.48074373602867126</v>
      </c>
      <c r="CJ101" s="15">
        <v>0.17467764019966125</v>
      </c>
      <c r="CK101" s="15">
        <v>11</v>
      </c>
      <c r="CL101" s="15">
        <v>34.449760437011719</v>
      </c>
      <c r="CM101" s="15">
        <v>23.809524536132813</v>
      </c>
      <c r="CN101" s="16">
        <v>46.666667938232422</v>
      </c>
      <c r="CO101" s="15">
        <v>-0.44989132881164551</v>
      </c>
      <c r="CP101" s="15">
        <v>0.18065167963504791</v>
      </c>
      <c r="CQ101" s="15">
        <v>11</v>
      </c>
      <c r="CR101" s="15">
        <v>34.615383148193359</v>
      </c>
      <c r="CS101" s="15">
        <v>25.358852386474609</v>
      </c>
      <c r="CT101" s="16">
        <v>48.325359344482422</v>
      </c>
    </row>
    <row r="102" spans="1:98" x14ac:dyDescent="0.25">
      <c r="A102" t="s">
        <v>209</v>
      </c>
      <c r="B102" t="s">
        <v>210</v>
      </c>
      <c r="C102" s="15">
        <v>0.19429250061511993</v>
      </c>
      <c r="D102" s="15">
        <v>0.27450397610664368</v>
      </c>
      <c r="E102" s="15">
        <v>6</v>
      </c>
      <c r="F102" s="15">
        <v>57.352939605712891</v>
      </c>
      <c r="G102" s="15">
        <v>40.487804412841797</v>
      </c>
      <c r="H102" s="16">
        <v>70.243904113769531</v>
      </c>
      <c r="I102" s="15">
        <v>-0.26418417692184448</v>
      </c>
      <c r="J102" s="15">
        <v>0.24922175705432892</v>
      </c>
      <c r="K102" s="15">
        <v>7</v>
      </c>
      <c r="L102" s="15">
        <v>36.764705657958984</v>
      </c>
      <c r="M102" s="15">
        <v>23.902439117431641</v>
      </c>
      <c r="N102" s="16">
        <v>55.609756469726563</v>
      </c>
      <c r="O102" s="15">
        <v>-0.17516084015369415</v>
      </c>
      <c r="P102" s="15">
        <v>0.21533021330833435</v>
      </c>
      <c r="Q102" s="15">
        <v>8</v>
      </c>
      <c r="R102" s="15">
        <v>41.666667938232422</v>
      </c>
      <c r="S102" s="15">
        <v>29.268293380737305</v>
      </c>
      <c r="T102" s="16">
        <v>57.56097412109375</v>
      </c>
      <c r="U102" s="15">
        <v>-0.64308816194534302</v>
      </c>
      <c r="V102" s="15">
        <v>0.19848239421844482</v>
      </c>
      <c r="W102" s="15">
        <v>9</v>
      </c>
      <c r="X102" s="15">
        <v>26.960784912109375</v>
      </c>
      <c r="Y102" s="15">
        <v>18.536584854125977</v>
      </c>
      <c r="Z102" s="16">
        <v>40.975608825683594</v>
      </c>
      <c r="AA102" s="15">
        <v>-0.78109723329544067</v>
      </c>
      <c r="AB102" s="15">
        <v>0.16937276721000671</v>
      </c>
      <c r="AC102" s="15">
        <v>9</v>
      </c>
      <c r="AD102" s="15">
        <v>20.588235855102539</v>
      </c>
      <c r="AE102" s="15">
        <v>16.097560882568359</v>
      </c>
      <c r="AF102" s="16">
        <v>32.682926177978516</v>
      </c>
      <c r="AG102" s="15">
        <v>-0.66582626104354858</v>
      </c>
      <c r="AH102" s="15">
        <v>0.1744137704372406</v>
      </c>
      <c r="AI102" s="15">
        <v>10</v>
      </c>
      <c r="AJ102" s="15">
        <v>25</v>
      </c>
      <c r="AK102" s="15">
        <v>17.073171615600586</v>
      </c>
      <c r="AL102" s="16">
        <v>40.975608825683594</v>
      </c>
      <c r="AM102" s="15">
        <v>-0.5424841046333313</v>
      </c>
      <c r="AN102" s="15">
        <v>0.16609552502632141</v>
      </c>
      <c r="AO102" s="15">
        <v>10</v>
      </c>
      <c r="AP102" s="15">
        <v>31.372549057006836</v>
      </c>
      <c r="AQ102" s="15">
        <v>22.439023971557617</v>
      </c>
      <c r="AR102" s="16">
        <v>45.853656768798828</v>
      </c>
      <c r="AS102" s="15">
        <v>-0.33732873201370239</v>
      </c>
      <c r="AT102" s="15">
        <v>0.1746906042098999</v>
      </c>
      <c r="AU102" s="15">
        <v>11</v>
      </c>
      <c r="AV102" s="15">
        <v>43.137256622314453</v>
      </c>
      <c r="AW102" s="15">
        <v>27.317073822021484</v>
      </c>
      <c r="AX102" s="16">
        <v>53.170730590820313</v>
      </c>
      <c r="AY102" s="15">
        <v>-0.32369014620780945</v>
      </c>
      <c r="AZ102" s="15">
        <v>0.17410103976726532</v>
      </c>
      <c r="BA102" s="15">
        <v>11</v>
      </c>
      <c r="BB102" s="15">
        <v>41.747573852539063</v>
      </c>
      <c r="BC102" s="15">
        <v>28.502414703369141</v>
      </c>
      <c r="BD102" s="16">
        <v>52.657005310058594</v>
      </c>
      <c r="BE102" s="15">
        <v>-0.3189910352230072</v>
      </c>
      <c r="BF102" s="15">
        <v>0.17590394616127014</v>
      </c>
      <c r="BG102" s="15">
        <v>10</v>
      </c>
      <c r="BH102" s="15">
        <v>43.203884124755859</v>
      </c>
      <c r="BI102" s="15">
        <v>29.951690673828125</v>
      </c>
      <c r="BJ102" s="16">
        <v>53.623188018798828</v>
      </c>
      <c r="BK102" s="15">
        <v>-0.33583635091781616</v>
      </c>
      <c r="BL102" s="15">
        <v>0.1701522022485733</v>
      </c>
      <c r="BM102" s="15">
        <v>10</v>
      </c>
      <c r="BN102" s="15">
        <v>39.712917327880859</v>
      </c>
      <c r="BO102" s="15">
        <v>29.523809432983398</v>
      </c>
      <c r="BP102" s="16">
        <v>51.428569793701172</v>
      </c>
      <c r="BQ102" s="15">
        <v>-0.39641624689102173</v>
      </c>
      <c r="BR102" s="15">
        <v>0.16963623464107513</v>
      </c>
      <c r="BS102" s="15">
        <v>10</v>
      </c>
      <c r="BT102" s="15">
        <v>37.320575714111328</v>
      </c>
      <c r="BU102" s="15">
        <v>27.142856597900391</v>
      </c>
      <c r="BV102" s="16">
        <v>49.047618865966797</v>
      </c>
      <c r="BW102" s="15">
        <v>-0.33261582255363464</v>
      </c>
      <c r="BX102" s="15">
        <v>0.16140127182006836</v>
      </c>
      <c r="BY102" s="15">
        <v>11</v>
      </c>
      <c r="BZ102" s="15">
        <v>40.758293151855469</v>
      </c>
      <c r="CA102" s="15">
        <v>30.660377502441406</v>
      </c>
      <c r="CB102" s="16">
        <v>51.415092468261719</v>
      </c>
      <c r="CC102" s="15">
        <v>-0.27648961544036865</v>
      </c>
      <c r="CD102" s="15">
        <v>0.17511378228664398</v>
      </c>
      <c r="CE102" s="15">
        <v>11</v>
      </c>
      <c r="CF102" s="15">
        <v>43.062202453613281</v>
      </c>
      <c r="CG102" s="15">
        <v>30.952381134033203</v>
      </c>
      <c r="CH102" s="16">
        <v>53.333332061767578</v>
      </c>
      <c r="CI102" s="15">
        <v>-0.19923987984657288</v>
      </c>
      <c r="CJ102" s="15">
        <v>0.17467764019966125</v>
      </c>
      <c r="CK102" s="15">
        <v>11</v>
      </c>
      <c r="CL102" s="15">
        <v>46.411483764648438</v>
      </c>
      <c r="CM102" s="15">
        <v>33.809524536132813</v>
      </c>
      <c r="CN102" s="16">
        <v>55.714286804199219</v>
      </c>
      <c r="CO102" s="15">
        <v>-0.10163459181785583</v>
      </c>
      <c r="CP102" s="15">
        <v>0.18065167963504791</v>
      </c>
      <c r="CQ102" s="15">
        <v>11</v>
      </c>
      <c r="CR102" s="15">
        <v>49.038459777832031</v>
      </c>
      <c r="CS102" s="15">
        <v>37.799041748046875</v>
      </c>
      <c r="CT102" s="16">
        <v>59.330142974853516</v>
      </c>
    </row>
    <row r="103" spans="1:98" x14ac:dyDescent="0.25">
      <c r="A103" t="s">
        <v>211</v>
      </c>
      <c r="B103" t="s">
        <v>212</v>
      </c>
      <c r="C103" s="15">
        <v>-1.5954219102859497</v>
      </c>
      <c r="D103" s="15">
        <v>0.32219392061233521</v>
      </c>
      <c r="E103" s="15">
        <v>4</v>
      </c>
      <c r="F103" s="15">
        <v>5.3921570777893066</v>
      </c>
      <c r="G103" s="15">
        <v>1.4634146690368652</v>
      </c>
      <c r="H103" s="16">
        <v>16.097560882568359</v>
      </c>
      <c r="I103" s="15">
        <v>-1.7274360656738281</v>
      </c>
      <c r="J103" s="15">
        <v>0.33302587270736694</v>
      </c>
      <c r="K103" s="15">
        <v>4</v>
      </c>
      <c r="L103" s="15">
        <v>5.3921570777893066</v>
      </c>
      <c r="M103" s="15">
        <v>0.97560977935791016</v>
      </c>
      <c r="N103" s="16">
        <v>12.682927131652832</v>
      </c>
      <c r="O103" s="15">
        <v>-1.7149702310562134</v>
      </c>
      <c r="P103" s="15">
        <v>0.30681180953979492</v>
      </c>
      <c r="Q103" s="15">
        <v>4</v>
      </c>
      <c r="R103" s="15">
        <v>5.8823528289794922</v>
      </c>
      <c r="S103" s="15">
        <v>0.97560977935791016</v>
      </c>
      <c r="T103" s="16">
        <v>12.682927131652832</v>
      </c>
      <c r="U103" s="15">
        <v>-1.3193240165710449</v>
      </c>
      <c r="V103" s="15">
        <v>0.21955560147762299</v>
      </c>
      <c r="W103" s="15">
        <v>6</v>
      </c>
      <c r="X103" s="15">
        <v>7.843137264251709</v>
      </c>
      <c r="Y103" s="15">
        <v>4.3902440071105957</v>
      </c>
      <c r="Z103" s="16">
        <v>18.536584854125977</v>
      </c>
      <c r="AA103" s="15">
        <v>-1.2274378538131714</v>
      </c>
      <c r="AB103" s="15">
        <v>0.18874499201774597</v>
      </c>
      <c r="AC103" s="15">
        <v>6</v>
      </c>
      <c r="AD103" s="15">
        <v>11.274509429931641</v>
      </c>
      <c r="AE103" s="15">
        <v>3.9024391174316406</v>
      </c>
      <c r="AF103" s="16">
        <v>18.04878044128418</v>
      </c>
      <c r="AG103" s="15">
        <v>-1.2622058391571045</v>
      </c>
      <c r="AH103" s="15">
        <v>0.18854066729545593</v>
      </c>
      <c r="AI103" s="15">
        <v>7</v>
      </c>
      <c r="AJ103" s="15">
        <v>9.313725471496582</v>
      </c>
      <c r="AK103" s="15">
        <v>5.3658537864685059</v>
      </c>
      <c r="AL103" s="16">
        <v>17.073171615600586</v>
      </c>
      <c r="AM103" s="15">
        <v>-1.2845162153244019</v>
      </c>
      <c r="AN103" s="15">
        <v>0.17958511412143707</v>
      </c>
      <c r="AO103" s="15">
        <v>7</v>
      </c>
      <c r="AP103" s="15">
        <v>10.784314155578613</v>
      </c>
      <c r="AQ103" s="15">
        <v>4.3902440071105957</v>
      </c>
      <c r="AR103" s="16">
        <v>17.560976028442383</v>
      </c>
      <c r="AS103" s="15">
        <v>-1.4891554117202759</v>
      </c>
      <c r="AT103" s="15">
        <v>0.19194161891937256</v>
      </c>
      <c r="AU103" s="15">
        <v>8</v>
      </c>
      <c r="AV103" s="15">
        <v>4.4117646217346191</v>
      </c>
      <c r="AW103" s="15">
        <v>2.9268293380737305</v>
      </c>
      <c r="AX103" s="16">
        <v>12.195121765136719</v>
      </c>
      <c r="AY103" s="15">
        <v>-1.5903142690658569</v>
      </c>
      <c r="AZ103" s="15">
        <v>0.19797857105731964</v>
      </c>
      <c r="BA103" s="15">
        <v>7</v>
      </c>
      <c r="BB103" s="15">
        <v>3.8834950923919678</v>
      </c>
      <c r="BC103" s="15">
        <v>2.8985507488250732</v>
      </c>
      <c r="BD103" s="16">
        <v>8.6956520080566406</v>
      </c>
      <c r="BE103" s="15">
        <v>-1.6363166570663452</v>
      </c>
      <c r="BF103" s="15">
        <v>0.19817619025707245</v>
      </c>
      <c r="BG103" s="15">
        <v>7</v>
      </c>
      <c r="BH103" s="15">
        <v>2.9126212596893311</v>
      </c>
      <c r="BI103" s="15">
        <v>2.8985507488250732</v>
      </c>
      <c r="BJ103" s="16">
        <v>7.729468822479248</v>
      </c>
      <c r="BK103" s="15">
        <v>-1.730521559715271</v>
      </c>
      <c r="BL103" s="15">
        <v>0.18741148710250854</v>
      </c>
      <c r="BM103" s="15">
        <v>7</v>
      </c>
      <c r="BN103" s="15">
        <v>2.8708133697509766</v>
      </c>
      <c r="BO103" s="15">
        <v>2.3809523582458496</v>
      </c>
      <c r="BP103" s="16">
        <v>6.1904764175415039</v>
      </c>
      <c r="BQ103" s="15">
        <v>-1.695010781288147</v>
      </c>
      <c r="BR103" s="15">
        <v>0.20510230958461761</v>
      </c>
      <c r="BS103" s="15">
        <v>7</v>
      </c>
      <c r="BT103" s="15">
        <v>2.8708133697509766</v>
      </c>
      <c r="BU103" s="15">
        <v>2.8571429252624512</v>
      </c>
      <c r="BV103" s="16">
        <v>6.6666665077209473</v>
      </c>
      <c r="BW103" s="15">
        <v>-1.5072517395019531</v>
      </c>
      <c r="BX103" s="15">
        <v>0.19430062174797058</v>
      </c>
      <c r="BY103" s="15">
        <v>8</v>
      </c>
      <c r="BZ103" s="15">
        <v>5.6872038841247559</v>
      </c>
      <c r="CA103" s="15">
        <v>2.8301887512207031</v>
      </c>
      <c r="CB103" s="16">
        <v>10.377358436584473</v>
      </c>
      <c r="CC103" s="15">
        <v>-1.4257315397262573</v>
      </c>
      <c r="CD103" s="15">
        <v>0.21052396297454834</v>
      </c>
      <c r="CE103" s="15">
        <v>8</v>
      </c>
      <c r="CF103" s="15">
        <v>6.6985645294189453</v>
      </c>
      <c r="CG103" s="15">
        <v>2.8571429252624512</v>
      </c>
      <c r="CH103" s="16">
        <v>13.809523582458496</v>
      </c>
      <c r="CI103" s="15">
        <v>-1.4992681741714478</v>
      </c>
      <c r="CJ103" s="15">
        <v>0.20781959593296051</v>
      </c>
      <c r="CK103" s="15">
        <v>8</v>
      </c>
      <c r="CL103" s="15">
        <v>5.7416267395019531</v>
      </c>
      <c r="CM103" s="15">
        <v>2.3809523582458496</v>
      </c>
      <c r="CN103" s="16">
        <v>12.380952835083008</v>
      </c>
      <c r="CO103" s="15">
        <v>-1.4624664783477783</v>
      </c>
      <c r="CP103" s="15">
        <v>0.21713130176067352</v>
      </c>
      <c r="CQ103" s="15">
        <v>8</v>
      </c>
      <c r="CR103" s="15">
        <v>4.8076925277709961</v>
      </c>
      <c r="CS103" s="15">
        <v>2.8708133697509766</v>
      </c>
      <c r="CT103" s="16">
        <v>12.440191268920898</v>
      </c>
    </row>
    <row r="104" spans="1:98" x14ac:dyDescent="0.25">
      <c r="A104" t="s">
        <v>213</v>
      </c>
      <c r="B104" t="s">
        <v>214</v>
      </c>
      <c r="C104" s="15">
        <v>-2.0227968692779541</v>
      </c>
      <c r="D104" s="15">
        <v>0.32219392061233521</v>
      </c>
      <c r="E104" s="15">
        <v>4</v>
      </c>
      <c r="F104" s="15">
        <v>1.470588207244873</v>
      </c>
      <c r="G104" s="15">
        <v>0</v>
      </c>
      <c r="H104" s="16">
        <v>7.3170733451843262</v>
      </c>
      <c r="I104" s="15">
        <v>-2.1659495830535889</v>
      </c>
      <c r="J104" s="15">
        <v>0.33302587270736694</v>
      </c>
      <c r="K104" s="15">
        <v>4</v>
      </c>
      <c r="L104" s="15">
        <v>1.470588207244873</v>
      </c>
      <c r="M104" s="15">
        <v>0</v>
      </c>
      <c r="N104" s="16">
        <v>6.8292684555053711</v>
      </c>
      <c r="O104" s="15">
        <v>-2.153367280960083</v>
      </c>
      <c r="P104" s="15">
        <v>0.30681180953979492</v>
      </c>
      <c r="Q104" s="15">
        <v>4</v>
      </c>
      <c r="R104" s="15">
        <v>1.470588207244873</v>
      </c>
      <c r="S104" s="15">
        <v>0</v>
      </c>
      <c r="T104" s="16">
        <v>6.8292684555053711</v>
      </c>
      <c r="U104" s="15">
        <v>-1.9940253496170044</v>
      </c>
      <c r="V104" s="15">
        <v>0.24210964143276215</v>
      </c>
      <c r="W104" s="15">
        <v>4</v>
      </c>
      <c r="X104" s="15">
        <v>0.98039215803146362</v>
      </c>
      <c r="Y104" s="15">
        <v>0</v>
      </c>
      <c r="Z104" s="16">
        <v>4.8780488967895508</v>
      </c>
      <c r="AA104" s="15">
        <v>-1.4300781488418579</v>
      </c>
      <c r="AB104" s="15">
        <v>0.20311486721038818</v>
      </c>
      <c r="AC104" s="15">
        <v>4</v>
      </c>
      <c r="AD104" s="15">
        <v>7.3529410362243652</v>
      </c>
      <c r="AE104" s="15">
        <v>2.9268293380737305</v>
      </c>
      <c r="AF104" s="16">
        <v>15.121951103210449</v>
      </c>
      <c r="AG104" s="15">
        <v>-1.6471990346908569</v>
      </c>
      <c r="AH104" s="15">
        <v>0.21591602265834808</v>
      </c>
      <c r="AI104" s="15">
        <v>4</v>
      </c>
      <c r="AJ104" s="15">
        <v>3.4313726425170898</v>
      </c>
      <c r="AK104" s="15">
        <v>2.4390244483947754</v>
      </c>
      <c r="AL104" s="16">
        <v>8.7804880142211914</v>
      </c>
      <c r="AM104" s="15">
        <v>-1.5079358816146851</v>
      </c>
      <c r="AN104" s="15">
        <v>0.19471049308776855</v>
      </c>
      <c r="AO104" s="15">
        <v>4</v>
      </c>
      <c r="AP104" s="15">
        <v>5.3921570777893066</v>
      </c>
      <c r="AQ104" s="15">
        <v>2.4390244483947754</v>
      </c>
      <c r="AR104" s="16">
        <v>11.707317352294922</v>
      </c>
      <c r="AS104" s="15">
        <v>-1.4023945331573486</v>
      </c>
      <c r="AT104" s="15">
        <v>0.2260417640209198</v>
      </c>
      <c r="AU104" s="15">
        <v>4</v>
      </c>
      <c r="AV104" s="15">
        <v>6.8627452850341797</v>
      </c>
      <c r="AW104" s="15">
        <v>2.9268293380737305</v>
      </c>
      <c r="AX104" s="16">
        <v>16.097560882568359</v>
      </c>
      <c r="AY104" s="15">
        <v>-1.3204257488250732</v>
      </c>
      <c r="AZ104" s="15">
        <v>0.23549918830394745</v>
      </c>
      <c r="BA104" s="15">
        <v>4</v>
      </c>
      <c r="BB104" s="15">
        <v>7.2815532684326172</v>
      </c>
      <c r="BC104" s="15">
        <v>2.8985507488250732</v>
      </c>
      <c r="BD104" s="16">
        <v>17.391304016113281</v>
      </c>
      <c r="BE104" s="15">
        <v>-1.145572304725647</v>
      </c>
      <c r="BF104" s="15">
        <v>0.24450419843196869</v>
      </c>
      <c r="BG104" s="15">
        <v>4</v>
      </c>
      <c r="BH104" s="15">
        <v>13.106796264648438</v>
      </c>
      <c r="BI104" s="15">
        <v>3.864734411239624</v>
      </c>
      <c r="BJ104" s="16">
        <v>23.188405990600586</v>
      </c>
      <c r="BK104" s="15">
        <v>-1.0061115026473999</v>
      </c>
      <c r="BL104" s="15">
        <v>0.219366654753685</v>
      </c>
      <c r="BM104" s="15">
        <v>5</v>
      </c>
      <c r="BN104" s="15">
        <v>16.74641227722168</v>
      </c>
      <c r="BO104" s="15">
        <v>6.1904764175415039</v>
      </c>
      <c r="BP104" s="16">
        <v>27.142856597900391</v>
      </c>
      <c r="BQ104" s="15">
        <v>-1.050180196762085</v>
      </c>
      <c r="BR104" s="15">
        <v>0.19382795691490173</v>
      </c>
      <c r="BS104" s="15">
        <v>6</v>
      </c>
      <c r="BT104" s="15">
        <v>15.789473533630371</v>
      </c>
      <c r="BU104" s="15">
        <v>6.6666665077209473</v>
      </c>
      <c r="BV104" s="16">
        <v>25.238094329833984</v>
      </c>
      <c r="BW104" s="15">
        <v>-1.0929901599884033</v>
      </c>
      <c r="BX104" s="15">
        <v>0.19501979649066925</v>
      </c>
      <c r="BY104" s="15">
        <v>6</v>
      </c>
      <c r="BZ104" s="15">
        <v>13.270142555236816</v>
      </c>
      <c r="CA104" s="15">
        <v>7.0754718780517578</v>
      </c>
      <c r="CB104" s="16">
        <v>23.584905624389648</v>
      </c>
      <c r="CC104" s="15">
        <v>-1.270209789276123</v>
      </c>
      <c r="CD104" s="15">
        <v>0.20655490458011627</v>
      </c>
      <c r="CE104" s="15">
        <v>7</v>
      </c>
      <c r="CF104" s="15">
        <v>9.5693778991699219</v>
      </c>
      <c r="CG104" s="15">
        <v>3.8095238208770752</v>
      </c>
      <c r="CH104" s="16">
        <v>21.428571701049805</v>
      </c>
      <c r="CI104" s="15">
        <v>-1.2583281993865967</v>
      </c>
      <c r="CJ104" s="15">
        <v>0.20517578721046448</v>
      </c>
      <c r="CK104" s="15">
        <v>7</v>
      </c>
      <c r="CL104" s="15">
        <v>9.5693778991699219</v>
      </c>
      <c r="CM104" s="15">
        <v>4.7619047164916992</v>
      </c>
      <c r="CN104" s="16">
        <v>20.952381134033203</v>
      </c>
      <c r="CO104" s="15">
        <v>-1.2473301887512207</v>
      </c>
      <c r="CP104" s="15">
        <v>0.21178346872329712</v>
      </c>
      <c r="CQ104" s="15">
        <v>7</v>
      </c>
      <c r="CR104" s="15">
        <v>9.1346149444580078</v>
      </c>
      <c r="CS104" s="15">
        <v>4.7846889495849609</v>
      </c>
      <c r="CT104" s="16">
        <v>19.617225646972656</v>
      </c>
    </row>
    <row r="105" spans="1:98" x14ac:dyDescent="0.25">
      <c r="A105" t="s">
        <v>215</v>
      </c>
      <c r="B105" t="s">
        <v>216</v>
      </c>
      <c r="C105" s="15">
        <v>1.574419379234314</v>
      </c>
      <c r="D105" s="15">
        <v>0.27450397610664368</v>
      </c>
      <c r="E105" s="15">
        <v>6</v>
      </c>
      <c r="F105" s="15">
        <v>95.588233947753906</v>
      </c>
      <c r="G105" s="15">
        <v>84.390243530273438</v>
      </c>
      <c r="H105" s="16">
        <v>99.512191772460938</v>
      </c>
      <c r="I105" s="15">
        <v>1.6885737180709839</v>
      </c>
      <c r="J105" s="15">
        <v>0.26721286773681641</v>
      </c>
      <c r="K105" s="15">
        <v>6</v>
      </c>
      <c r="L105" s="15">
        <v>96.568626403808594</v>
      </c>
      <c r="M105" s="15">
        <v>88.780487060546875</v>
      </c>
      <c r="N105" s="16">
        <v>99.512191772460938</v>
      </c>
      <c r="O105" s="15">
        <v>1.8375052213668823</v>
      </c>
      <c r="P105" s="15">
        <v>0.23308151960372925</v>
      </c>
      <c r="Q105" s="15">
        <v>6</v>
      </c>
      <c r="R105" s="15">
        <v>97.058822631835938</v>
      </c>
      <c r="S105" s="15">
        <v>91.219512939453125</v>
      </c>
      <c r="T105" s="16">
        <v>100</v>
      </c>
      <c r="U105" s="15">
        <v>1.7623414993286133</v>
      </c>
      <c r="V105" s="15">
        <v>0.22735241055488586</v>
      </c>
      <c r="W105" s="15">
        <v>6</v>
      </c>
      <c r="X105" s="15">
        <v>97.549018859863281</v>
      </c>
      <c r="Y105" s="15">
        <v>88.780487060546875</v>
      </c>
      <c r="Z105" s="16">
        <v>100</v>
      </c>
      <c r="AA105" s="15">
        <v>1.6185555458068848</v>
      </c>
      <c r="AB105" s="15">
        <v>0.19941680133342743</v>
      </c>
      <c r="AC105" s="15">
        <v>6</v>
      </c>
      <c r="AD105" s="15">
        <v>94.117645263671875</v>
      </c>
      <c r="AE105" s="15">
        <v>87.804878234863281</v>
      </c>
      <c r="AF105" s="16">
        <v>100</v>
      </c>
      <c r="AG105" s="15">
        <v>1.598496675491333</v>
      </c>
      <c r="AH105" s="15">
        <v>0.21400657296180725</v>
      </c>
      <c r="AI105" s="15">
        <v>6</v>
      </c>
      <c r="AJ105" s="15">
        <v>93.627449035644531</v>
      </c>
      <c r="AK105" s="15">
        <v>86.341461181640625</v>
      </c>
      <c r="AL105" s="16">
        <v>99.512191772460938</v>
      </c>
      <c r="AM105" s="15">
        <v>1.5350821018218994</v>
      </c>
      <c r="AN105" s="15">
        <v>0.18772183358669281</v>
      </c>
      <c r="AO105" s="15">
        <v>6</v>
      </c>
      <c r="AP105" s="15">
        <v>92.647056579589844</v>
      </c>
      <c r="AQ105" s="15">
        <v>85.853660583496094</v>
      </c>
      <c r="AR105" s="16">
        <v>99.512191772460938</v>
      </c>
      <c r="AS105" s="15">
        <v>1.8502893447875977</v>
      </c>
      <c r="AT105" s="15">
        <v>0.20713053643703461</v>
      </c>
      <c r="AU105" s="15">
        <v>7</v>
      </c>
      <c r="AV105" s="15">
        <v>99.509803771972656</v>
      </c>
      <c r="AW105" s="15">
        <v>92.682929992675781</v>
      </c>
      <c r="AX105" s="16">
        <v>100</v>
      </c>
      <c r="AY105" s="15">
        <v>1.8473770618438721</v>
      </c>
      <c r="AZ105" s="15">
        <v>0.22038649022579193</v>
      </c>
      <c r="BA105" s="15">
        <v>7</v>
      </c>
      <c r="BB105" s="15">
        <v>98.543685913085938</v>
      </c>
      <c r="BC105" s="15">
        <v>91.787437438964844</v>
      </c>
      <c r="BD105" s="16">
        <v>100</v>
      </c>
      <c r="BE105" s="15">
        <v>1.9168694019317627</v>
      </c>
      <c r="BF105" s="15">
        <v>0.22854641079902649</v>
      </c>
      <c r="BG105" s="15">
        <v>7</v>
      </c>
      <c r="BH105" s="15">
        <v>99.514564514160156</v>
      </c>
      <c r="BI105" s="15">
        <v>92.753623962402344</v>
      </c>
      <c r="BJ105" s="16">
        <v>100</v>
      </c>
      <c r="BK105" s="15">
        <v>1.6984920501708984</v>
      </c>
      <c r="BL105" s="15">
        <v>0.22402049601078033</v>
      </c>
      <c r="BM105" s="15">
        <v>7</v>
      </c>
      <c r="BN105" s="15">
        <v>96.172248840332031</v>
      </c>
      <c r="BO105" s="15">
        <v>87.619049072265625</v>
      </c>
      <c r="BP105" s="16">
        <v>100</v>
      </c>
      <c r="BQ105" s="15">
        <v>1.6147991418838501</v>
      </c>
      <c r="BR105" s="15">
        <v>0.23568980395793915</v>
      </c>
      <c r="BS105" s="15">
        <v>7</v>
      </c>
      <c r="BT105" s="15">
        <v>94.258369445800781</v>
      </c>
      <c r="BU105" s="15">
        <v>84.76190185546875</v>
      </c>
      <c r="BV105" s="16">
        <v>100</v>
      </c>
      <c r="BW105" s="15">
        <v>1.5912539958953857</v>
      </c>
      <c r="BX105" s="15">
        <v>0.23223629593849182</v>
      </c>
      <c r="BY105" s="15">
        <v>7</v>
      </c>
      <c r="BZ105" s="15">
        <v>93.36492919921875</v>
      </c>
      <c r="CA105" s="15">
        <v>85.377357482910156</v>
      </c>
      <c r="CB105" s="16">
        <v>100</v>
      </c>
      <c r="CC105" s="15">
        <v>1.5568337440490723</v>
      </c>
      <c r="CD105" s="15">
        <v>0.24357539415359497</v>
      </c>
      <c r="CE105" s="15">
        <v>7</v>
      </c>
      <c r="CF105" s="15">
        <v>94.258369445800781</v>
      </c>
      <c r="CG105" s="15">
        <v>84.76190185546875</v>
      </c>
      <c r="CH105" s="16">
        <v>99.523811340332031</v>
      </c>
      <c r="CI105" s="15">
        <v>1.572715163230896</v>
      </c>
      <c r="CJ105" s="15">
        <v>0.24217924475669861</v>
      </c>
      <c r="CK105" s="15">
        <v>7</v>
      </c>
      <c r="CL105" s="15">
        <v>93.7799072265625</v>
      </c>
      <c r="CM105" s="15">
        <v>85.714286804199219</v>
      </c>
      <c r="CN105" s="16">
        <v>100</v>
      </c>
      <c r="CO105" s="15">
        <v>1.7548824548721313</v>
      </c>
      <c r="CP105" s="15">
        <v>0.24693103134632111</v>
      </c>
      <c r="CQ105" s="15">
        <v>7</v>
      </c>
      <c r="CR105" s="15">
        <v>95.192306518554688</v>
      </c>
      <c r="CS105" s="15">
        <v>89.473686218261719</v>
      </c>
      <c r="CT105" s="16">
        <v>99.521530151367188</v>
      </c>
    </row>
    <row r="106" spans="1:98" x14ac:dyDescent="0.25">
      <c r="A106" t="s">
        <v>217</v>
      </c>
      <c r="B106" t="s">
        <v>218</v>
      </c>
      <c r="C106" s="15">
        <v>1.1147563457489014</v>
      </c>
      <c r="D106" s="15">
        <v>0.27450397610664368</v>
      </c>
      <c r="E106" s="15">
        <v>6</v>
      </c>
      <c r="F106" s="15">
        <v>84.313728332519531</v>
      </c>
      <c r="G106" s="15">
        <v>71.219512939453125</v>
      </c>
      <c r="H106" s="16">
        <v>94.634147644042969</v>
      </c>
      <c r="I106" s="15">
        <v>1.0914862155914307</v>
      </c>
      <c r="J106" s="15">
        <v>0.26721286773681641</v>
      </c>
      <c r="K106" s="15">
        <v>6</v>
      </c>
      <c r="L106" s="15">
        <v>85.294120788574219</v>
      </c>
      <c r="M106" s="15">
        <v>70.731704711914063</v>
      </c>
      <c r="N106" s="16">
        <v>94.634147644042969</v>
      </c>
      <c r="O106" s="15">
        <v>1.1262956857681274</v>
      </c>
      <c r="P106" s="15">
        <v>0.23308151960372925</v>
      </c>
      <c r="Q106" s="15">
        <v>6</v>
      </c>
      <c r="R106" s="15">
        <v>84.803924560546875</v>
      </c>
      <c r="S106" s="15">
        <v>76.585365295410156</v>
      </c>
      <c r="T106" s="16">
        <v>93.658538818359375</v>
      </c>
      <c r="U106" s="15">
        <v>0.95405066013336182</v>
      </c>
      <c r="V106" s="15">
        <v>0.22735241055488586</v>
      </c>
      <c r="W106" s="15">
        <v>6</v>
      </c>
      <c r="X106" s="15">
        <v>79.411766052246094</v>
      </c>
      <c r="Y106" s="15">
        <v>68.780487060546875</v>
      </c>
      <c r="Z106" s="16">
        <v>88.292686462402344</v>
      </c>
      <c r="AA106" s="15">
        <v>0.93480956554412842</v>
      </c>
      <c r="AB106" s="15">
        <v>0.19941680133342743</v>
      </c>
      <c r="AC106" s="15">
        <v>6</v>
      </c>
      <c r="AD106" s="15">
        <v>77.450981140136719</v>
      </c>
      <c r="AE106" s="15">
        <v>68.292686462402344</v>
      </c>
      <c r="AF106" s="16">
        <v>87.317070007324219</v>
      </c>
      <c r="AG106" s="15">
        <v>0.85231328010559082</v>
      </c>
      <c r="AH106" s="15">
        <v>0.21400657296180725</v>
      </c>
      <c r="AI106" s="15">
        <v>6</v>
      </c>
      <c r="AJ106" s="15">
        <v>76.960784912109375</v>
      </c>
      <c r="AK106" s="15">
        <v>67.317070007324219</v>
      </c>
      <c r="AL106" s="16">
        <v>85.365852355957031</v>
      </c>
      <c r="AM106" s="15">
        <v>0.88201779127120972</v>
      </c>
      <c r="AN106" s="15">
        <v>0.18772183358669281</v>
      </c>
      <c r="AO106" s="15">
        <v>6</v>
      </c>
      <c r="AP106" s="15">
        <v>75.490196228027344</v>
      </c>
      <c r="AQ106" s="15">
        <v>66.341461181640625</v>
      </c>
      <c r="AR106" s="16">
        <v>85.365852355957031</v>
      </c>
      <c r="AS106" s="15">
        <v>1.021604061126709</v>
      </c>
      <c r="AT106" s="15">
        <v>0.20713053643703461</v>
      </c>
      <c r="AU106" s="15">
        <v>7</v>
      </c>
      <c r="AV106" s="15">
        <v>79.901962280273438</v>
      </c>
      <c r="AW106" s="15">
        <v>70.731704711914063</v>
      </c>
      <c r="AX106" s="16">
        <v>91.219512939453125</v>
      </c>
      <c r="AY106" s="15">
        <v>1.1120160818099976</v>
      </c>
      <c r="AZ106" s="15">
        <v>0.22038649022579193</v>
      </c>
      <c r="BA106" s="15">
        <v>7</v>
      </c>
      <c r="BB106" s="15">
        <v>84.466018676757813</v>
      </c>
      <c r="BC106" s="15">
        <v>71.980674743652344</v>
      </c>
      <c r="BD106" s="16">
        <v>91.787437438964844</v>
      </c>
      <c r="BE106" s="15">
        <v>1.1794689893722534</v>
      </c>
      <c r="BF106" s="15">
        <v>0.22854641079902649</v>
      </c>
      <c r="BG106" s="15">
        <v>7</v>
      </c>
      <c r="BH106" s="15">
        <v>85.4368896484375</v>
      </c>
      <c r="BI106" s="15">
        <v>74.396133422851563</v>
      </c>
      <c r="BJ106" s="16">
        <v>93.236717224121094</v>
      </c>
      <c r="BK106" s="15">
        <v>1.1121128797531128</v>
      </c>
      <c r="BL106" s="15">
        <v>0.22402049601078033</v>
      </c>
      <c r="BM106" s="15">
        <v>7</v>
      </c>
      <c r="BN106" s="15">
        <v>83.253585815429688</v>
      </c>
      <c r="BO106" s="15">
        <v>73.809524536132813</v>
      </c>
      <c r="BP106" s="16">
        <v>92.857139587402344</v>
      </c>
      <c r="BQ106" s="15">
        <v>1.2254669666290283</v>
      </c>
      <c r="BR106" s="15">
        <v>0.23568980395793915</v>
      </c>
      <c r="BS106" s="15">
        <v>7</v>
      </c>
      <c r="BT106" s="15">
        <v>84.688995361328125</v>
      </c>
      <c r="BU106" s="15">
        <v>76.190475463867188</v>
      </c>
      <c r="BV106" s="16">
        <v>93.809524536132813</v>
      </c>
      <c r="BW106" s="15">
        <v>1.324873685836792</v>
      </c>
      <c r="BX106" s="15">
        <v>0.23223629593849182</v>
      </c>
      <c r="BY106" s="15">
        <v>7</v>
      </c>
      <c r="BZ106" s="15">
        <v>87.203788757324219</v>
      </c>
      <c r="CA106" s="15">
        <v>78.773582458496094</v>
      </c>
      <c r="CB106" s="16">
        <v>95.754714965820313</v>
      </c>
      <c r="CC106" s="15">
        <v>1.1547791957855225</v>
      </c>
      <c r="CD106" s="15">
        <v>0.24357539415359497</v>
      </c>
      <c r="CE106" s="15">
        <v>7</v>
      </c>
      <c r="CF106" s="15">
        <v>84.688995361328125</v>
      </c>
      <c r="CG106" s="15">
        <v>74.76190185546875</v>
      </c>
      <c r="CH106" s="16">
        <v>93.809524536132813</v>
      </c>
      <c r="CI106" s="15">
        <v>1.1480172872543335</v>
      </c>
      <c r="CJ106" s="15">
        <v>0.24217924475669861</v>
      </c>
      <c r="CK106" s="15">
        <v>7</v>
      </c>
      <c r="CL106" s="15">
        <v>85.167465209960938</v>
      </c>
      <c r="CM106" s="15">
        <v>74.285713195800781</v>
      </c>
      <c r="CN106" s="16">
        <v>92.380950927734375</v>
      </c>
      <c r="CO106" s="15">
        <v>1.2086901664733887</v>
      </c>
      <c r="CP106" s="15">
        <v>0.24693103134632111</v>
      </c>
      <c r="CQ106" s="15">
        <v>7</v>
      </c>
      <c r="CR106" s="15">
        <v>87.5</v>
      </c>
      <c r="CS106" s="15">
        <v>75.59808349609375</v>
      </c>
      <c r="CT106" s="16">
        <v>91.86602783203125</v>
      </c>
    </row>
    <row r="107" spans="1:98" x14ac:dyDescent="0.25">
      <c r="A107" t="s">
        <v>219</v>
      </c>
      <c r="B107" t="s">
        <v>220</v>
      </c>
      <c r="C107" s="15">
        <v>0.82569849491119385</v>
      </c>
      <c r="D107" s="15">
        <v>0.27450397610664368</v>
      </c>
      <c r="E107" s="15">
        <v>6</v>
      </c>
      <c r="F107" s="15">
        <v>75.980392456054688</v>
      </c>
      <c r="G107" s="15">
        <v>63.902439117431641</v>
      </c>
      <c r="H107" s="16">
        <v>88.780487060546875</v>
      </c>
      <c r="I107" s="15">
        <v>0.7391090989112854</v>
      </c>
      <c r="J107" s="15">
        <v>0.26721286773681641</v>
      </c>
      <c r="K107" s="15">
        <v>6</v>
      </c>
      <c r="L107" s="15">
        <v>75</v>
      </c>
      <c r="M107" s="15">
        <v>61.463413238525391</v>
      </c>
      <c r="N107" s="16">
        <v>86.829269409179688</v>
      </c>
      <c r="O107" s="15">
        <v>0.81337869167327881</v>
      </c>
      <c r="P107" s="15">
        <v>0.23308151960372925</v>
      </c>
      <c r="Q107" s="15">
        <v>6</v>
      </c>
      <c r="R107" s="15">
        <v>78.92156982421875</v>
      </c>
      <c r="S107" s="15">
        <v>65.365852355957031</v>
      </c>
      <c r="T107" s="16">
        <v>86.829269409179688</v>
      </c>
      <c r="U107" s="15">
        <v>0.9290497899055481</v>
      </c>
      <c r="V107" s="15">
        <v>0.22735241055488586</v>
      </c>
      <c r="W107" s="15">
        <v>6</v>
      </c>
      <c r="X107" s="15">
        <v>78.431373596191406</v>
      </c>
      <c r="Y107" s="15">
        <v>68.780487060546875</v>
      </c>
      <c r="Z107" s="16">
        <v>87.804878234863281</v>
      </c>
      <c r="AA107" s="15">
        <v>1.0514116287231445</v>
      </c>
      <c r="AB107" s="15">
        <v>0.19941680133342743</v>
      </c>
      <c r="AC107" s="15">
        <v>6</v>
      </c>
      <c r="AD107" s="15">
        <v>80.392158508300781</v>
      </c>
      <c r="AE107" s="15">
        <v>72.682929992675781</v>
      </c>
      <c r="AF107" s="16">
        <v>89.268295288085938</v>
      </c>
      <c r="AG107" s="15">
        <v>1.0924663543701172</v>
      </c>
      <c r="AH107" s="15">
        <v>0.21400657296180725</v>
      </c>
      <c r="AI107" s="15">
        <v>6</v>
      </c>
      <c r="AJ107" s="15">
        <v>80.392158508300781</v>
      </c>
      <c r="AK107" s="15">
        <v>74.146339416503906</v>
      </c>
      <c r="AL107" s="16">
        <v>90.243904113769531</v>
      </c>
      <c r="AM107" s="15">
        <v>0.96502912044525146</v>
      </c>
      <c r="AN107" s="15">
        <v>0.18772183358669281</v>
      </c>
      <c r="AO107" s="15">
        <v>6</v>
      </c>
      <c r="AP107" s="15">
        <v>77.450981140136719</v>
      </c>
      <c r="AQ107" s="15">
        <v>69.268295288085938</v>
      </c>
      <c r="AR107" s="16">
        <v>87.804878234863281</v>
      </c>
      <c r="AS107" s="15">
        <v>0.95111554861068726</v>
      </c>
      <c r="AT107" s="15">
        <v>0.20713053643703461</v>
      </c>
      <c r="AU107" s="15">
        <v>7</v>
      </c>
      <c r="AV107" s="15">
        <v>78.431373596191406</v>
      </c>
      <c r="AW107" s="15">
        <v>69.756095886230469</v>
      </c>
      <c r="AX107" s="16">
        <v>87.804878234863281</v>
      </c>
      <c r="AY107" s="15">
        <v>0.92196941375732422</v>
      </c>
      <c r="AZ107" s="15">
        <v>0.22038649022579193</v>
      </c>
      <c r="BA107" s="15">
        <v>7</v>
      </c>
      <c r="BB107" s="15">
        <v>78.640777587890625</v>
      </c>
      <c r="BC107" s="15">
        <v>68.115943908691406</v>
      </c>
      <c r="BD107" s="16">
        <v>86.956520080566406</v>
      </c>
      <c r="BE107" s="15">
        <v>0.95168554782867432</v>
      </c>
      <c r="BF107" s="15">
        <v>0.22854641079902649</v>
      </c>
      <c r="BG107" s="15">
        <v>7</v>
      </c>
      <c r="BH107" s="15">
        <v>79.126213073730469</v>
      </c>
      <c r="BI107" s="15">
        <v>67.632850646972656</v>
      </c>
      <c r="BJ107" s="16">
        <v>87.922706604003906</v>
      </c>
      <c r="BK107" s="15">
        <v>0.94169098138809204</v>
      </c>
      <c r="BL107" s="15">
        <v>0.22402049601078033</v>
      </c>
      <c r="BM107" s="15">
        <v>7</v>
      </c>
      <c r="BN107" s="15">
        <v>77.990432739257813</v>
      </c>
      <c r="BO107" s="15">
        <v>70.476188659667969</v>
      </c>
      <c r="BP107" s="16">
        <v>86.666664123535156</v>
      </c>
      <c r="BQ107" s="15">
        <v>0.88867318630218506</v>
      </c>
      <c r="BR107" s="15">
        <v>0.23568980395793915</v>
      </c>
      <c r="BS107" s="15">
        <v>7</v>
      </c>
      <c r="BT107" s="15">
        <v>77.511962890625</v>
      </c>
      <c r="BU107" s="15">
        <v>68.571426391601563</v>
      </c>
      <c r="BV107" s="16">
        <v>85.23809814453125</v>
      </c>
      <c r="BW107" s="15">
        <v>0.70609593391418457</v>
      </c>
      <c r="BX107" s="15">
        <v>0.21813498437404633</v>
      </c>
      <c r="BY107" s="15">
        <v>8</v>
      </c>
      <c r="BZ107" s="15">
        <v>75.355453491210938</v>
      </c>
      <c r="CA107" s="15">
        <v>61.320755004882813</v>
      </c>
      <c r="CB107" s="16">
        <v>81.603775024414063</v>
      </c>
      <c r="CC107" s="15">
        <v>0.73249763250350952</v>
      </c>
      <c r="CD107" s="15">
        <v>0.2248246967792511</v>
      </c>
      <c r="CE107" s="15">
        <v>8</v>
      </c>
      <c r="CF107" s="15">
        <v>74.641151428222656</v>
      </c>
      <c r="CG107" s="15">
        <v>62.380950927734375</v>
      </c>
      <c r="CH107" s="16">
        <v>82.380950927734375</v>
      </c>
      <c r="CI107" s="15">
        <v>0.77132105827331543</v>
      </c>
      <c r="CJ107" s="15">
        <v>0.22262275218963623</v>
      </c>
      <c r="CK107" s="15">
        <v>8</v>
      </c>
      <c r="CL107" s="15">
        <v>74.641151428222656</v>
      </c>
      <c r="CM107" s="15">
        <v>63.809524536132813</v>
      </c>
      <c r="CN107" s="16">
        <v>84.285713195800781</v>
      </c>
      <c r="CO107" s="15">
        <v>0.66140961647033691</v>
      </c>
      <c r="CP107" s="15">
        <v>0.22925907373428345</v>
      </c>
      <c r="CQ107" s="15">
        <v>8</v>
      </c>
      <c r="CR107" s="15">
        <v>72.596153259277344</v>
      </c>
      <c r="CS107" s="15">
        <v>62.679424285888672</v>
      </c>
      <c r="CT107" s="16">
        <v>81.339714050292969</v>
      </c>
    </row>
    <row r="108" spans="1:98" x14ac:dyDescent="0.25">
      <c r="A108" t="s">
        <v>221</v>
      </c>
      <c r="B108" t="s">
        <v>222</v>
      </c>
      <c r="C108" s="15">
        <v>0.27248573303222656</v>
      </c>
      <c r="D108" s="15">
        <v>0.32219392061233521</v>
      </c>
      <c r="E108" s="15">
        <v>4</v>
      </c>
      <c r="F108" s="15">
        <v>60.294116973876953</v>
      </c>
      <c r="G108" s="15">
        <v>40.487804412841797</v>
      </c>
      <c r="H108" s="16">
        <v>75.609756469726563</v>
      </c>
      <c r="I108" s="15">
        <v>0.18923188745975494</v>
      </c>
      <c r="J108" s="15">
        <v>0.2999928891658783</v>
      </c>
      <c r="K108" s="15">
        <v>5</v>
      </c>
      <c r="L108" s="15">
        <v>56.862743377685547</v>
      </c>
      <c r="M108" s="15">
        <v>36.097560882568359</v>
      </c>
      <c r="N108" s="16">
        <v>73.658538818359375</v>
      </c>
      <c r="O108" s="15">
        <v>0.18312832713127136</v>
      </c>
      <c r="P108" s="15">
        <v>0.24093639850616455</v>
      </c>
      <c r="Q108" s="15">
        <v>6</v>
      </c>
      <c r="R108" s="15">
        <v>57.843135833740234</v>
      </c>
      <c r="S108" s="15">
        <v>40.487804412841797</v>
      </c>
      <c r="T108" s="16">
        <v>69.268295288085938</v>
      </c>
      <c r="U108" s="15">
        <v>0.22782252728939056</v>
      </c>
      <c r="V108" s="15">
        <v>0.21251662075519562</v>
      </c>
      <c r="W108" s="15">
        <v>7</v>
      </c>
      <c r="X108" s="15">
        <v>59.803920745849609</v>
      </c>
      <c r="Y108" s="15">
        <v>49.756095886230469</v>
      </c>
      <c r="Z108" s="16">
        <v>68.780487060546875</v>
      </c>
      <c r="AA108" s="15">
        <v>0.24792717397212982</v>
      </c>
      <c r="AB108" s="15">
        <v>0.18346875905990601</v>
      </c>
      <c r="AC108" s="15">
        <v>7</v>
      </c>
      <c r="AD108" s="15">
        <v>61.274509429931641</v>
      </c>
      <c r="AE108" s="15">
        <v>52.195121765136719</v>
      </c>
      <c r="AF108" s="16">
        <v>66.341461181640625</v>
      </c>
      <c r="AG108" s="15">
        <v>0.21450231969356537</v>
      </c>
      <c r="AH108" s="15">
        <v>0.18407914042472839</v>
      </c>
      <c r="AI108" s="15">
        <v>8</v>
      </c>
      <c r="AJ108" s="15">
        <v>62.254901885986328</v>
      </c>
      <c r="AK108" s="15">
        <v>50.731708526611328</v>
      </c>
      <c r="AL108" s="16">
        <v>67.317070007324219</v>
      </c>
      <c r="AM108" s="15">
        <v>0.23115998506546021</v>
      </c>
      <c r="AN108" s="15">
        <v>0.17302072048187256</v>
      </c>
      <c r="AO108" s="15">
        <v>8</v>
      </c>
      <c r="AP108" s="15">
        <v>59.313724517822266</v>
      </c>
      <c r="AQ108" s="15">
        <v>53.170730590820313</v>
      </c>
      <c r="AR108" s="16">
        <v>65.365852355957031</v>
      </c>
      <c r="AS108" s="15">
        <v>0.26257157325744629</v>
      </c>
      <c r="AT108" s="15">
        <v>0.18862403929233551</v>
      </c>
      <c r="AU108" s="15">
        <v>8</v>
      </c>
      <c r="AV108" s="15">
        <v>58.333332061767578</v>
      </c>
      <c r="AW108" s="15">
        <v>53.170730590820313</v>
      </c>
      <c r="AX108" s="16">
        <v>66.829269409179688</v>
      </c>
      <c r="AY108" s="15">
        <v>0.31403747200965881</v>
      </c>
      <c r="AZ108" s="15">
        <v>0.19606627523899078</v>
      </c>
      <c r="BA108" s="15">
        <v>7</v>
      </c>
      <c r="BB108" s="15">
        <v>61.165046691894531</v>
      </c>
      <c r="BC108" s="15">
        <v>53.623188018798828</v>
      </c>
      <c r="BD108" s="16">
        <v>70.531402587890625</v>
      </c>
      <c r="BE108" s="15">
        <v>0.33483654260635376</v>
      </c>
      <c r="BF108" s="15">
        <v>0.19774237275123596</v>
      </c>
      <c r="BG108" s="15">
        <v>7</v>
      </c>
      <c r="BH108" s="15">
        <v>61.650485992431641</v>
      </c>
      <c r="BI108" s="15">
        <v>54.106281280517578</v>
      </c>
      <c r="BJ108" s="16">
        <v>71.497581481933594</v>
      </c>
      <c r="BK108" s="15">
        <v>0.27506843209266663</v>
      </c>
      <c r="BL108" s="15">
        <v>0.18193484842777252</v>
      </c>
      <c r="BM108" s="15">
        <v>8</v>
      </c>
      <c r="BN108" s="15">
        <v>59.808612823486328</v>
      </c>
      <c r="BO108" s="15">
        <v>52.857143402099609</v>
      </c>
      <c r="BP108" s="16">
        <v>70.476188659667969</v>
      </c>
      <c r="BQ108" s="15">
        <v>0.28062513470649719</v>
      </c>
      <c r="BR108" s="15">
        <v>0.18084099888801575</v>
      </c>
      <c r="BS108" s="15">
        <v>8</v>
      </c>
      <c r="BT108" s="15">
        <v>58.851673126220703</v>
      </c>
      <c r="BU108" s="15">
        <v>53.333332061767578</v>
      </c>
      <c r="BV108" s="16">
        <v>70</v>
      </c>
      <c r="BW108" s="15">
        <v>0.30111515522003174</v>
      </c>
      <c r="BX108" s="15">
        <v>0.17353424429893494</v>
      </c>
      <c r="BY108" s="15">
        <v>9</v>
      </c>
      <c r="BZ108" s="15">
        <v>59.715641021728516</v>
      </c>
      <c r="CA108" s="15">
        <v>52.830188751220703</v>
      </c>
      <c r="CB108" s="16">
        <v>70.754714965820313</v>
      </c>
      <c r="CC108" s="15">
        <v>0.23194597661495209</v>
      </c>
      <c r="CD108" s="15">
        <v>0.18181425333023071</v>
      </c>
      <c r="CE108" s="15">
        <v>10</v>
      </c>
      <c r="CF108" s="15">
        <v>58.373207092285156</v>
      </c>
      <c r="CG108" s="15">
        <v>50.952381134033203</v>
      </c>
      <c r="CH108" s="16">
        <v>68.571426391601563</v>
      </c>
      <c r="CI108" s="15">
        <v>0.22597232460975647</v>
      </c>
      <c r="CJ108" s="15">
        <v>0.1808268129825592</v>
      </c>
      <c r="CK108" s="15">
        <v>10</v>
      </c>
      <c r="CL108" s="15">
        <v>58.373207092285156</v>
      </c>
      <c r="CM108" s="15">
        <v>51.904762268066406</v>
      </c>
      <c r="CN108" s="16">
        <v>68.571426391601563</v>
      </c>
      <c r="CO108" s="15">
        <v>0.16290050745010376</v>
      </c>
      <c r="CP108" s="15">
        <v>0.18713471293449402</v>
      </c>
      <c r="CQ108" s="15">
        <v>10</v>
      </c>
      <c r="CR108" s="15">
        <v>56.730770111083984</v>
      </c>
      <c r="CS108" s="15">
        <v>48.325359344482422</v>
      </c>
      <c r="CT108" s="16">
        <v>66.985649108886719</v>
      </c>
    </row>
    <row r="109" spans="1:98" x14ac:dyDescent="0.25">
      <c r="A109" t="s">
        <v>223</v>
      </c>
      <c r="B109" t="s">
        <v>224</v>
      </c>
      <c r="C109" s="15">
        <v>0.6865084171295166</v>
      </c>
      <c r="D109" s="15">
        <v>0.27450397610664368</v>
      </c>
      <c r="E109" s="15">
        <v>6</v>
      </c>
      <c r="F109" s="15">
        <v>73.039215087890625</v>
      </c>
      <c r="G109" s="15">
        <v>59.512195587158203</v>
      </c>
      <c r="H109" s="16">
        <v>84.390243530273438</v>
      </c>
      <c r="I109" s="15">
        <v>0.55835044384002686</v>
      </c>
      <c r="J109" s="15">
        <v>0.26721286773681641</v>
      </c>
      <c r="K109" s="15">
        <v>6</v>
      </c>
      <c r="L109" s="15">
        <v>69.117645263671875</v>
      </c>
      <c r="M109" s="15">
        <v>55.121952056884766</v>
      </c>
      <c r="N109" s="16">
        <v>80.487808227539063</v>
      </c>
      <c r="O109" s="15">
        <v>0.81413549184799194</v>
      </c>
      <c r="P109" s="15">
        <v>0.23308151960372925</v>
      </c>
      <c r="Q109" s="15">
        <v>6</v>
      </c>
      <c r="R109" s="15">
        <v>79.411766052246094</v>
      </c>
      <c r="S109" s="15">
        <v>65.365852355957031</v>
      </c>
      <c r="T109" s="16">
        <v>86.829269409179688</v>
      </c>
      <c r="U109" s="15">
        <v>0.48414614796638489</v>
      </c>
      <c r="V109" s="15">
        <v>0.22735241055488586</v>
      </c>
      <c r="W109" s="15">
        <v>6</v>
      </c>
      <c r="X109" s="15">
        <v>66.176467895507813</v>
      </c>
      <c r="Y109" s="15">
        <v>57.073169708251953</v>
      </c>
      <c r="Z109" s="16">
        <v>75.1219482421875</v>
      </c>
      <c r="AA109" s="15">
        <v>1.0642642974853516</v>
      </c>
      <c r="AB109" s="15">
        <v>0.19941680133342743</v>
      </c>
      <c r="AC109" s="15">
        <v>6</v>
      </c>
      <c r="AD109" s="15">
        <v>80.882354736328125</v>
      </c>
      <c r="AE109" s="15">
        <v>73.170730590820313</v>
      </c>
      <c r="AF109" s="16">
        <v>90.731704711914063</v>
      </c>
      <c r="AG109" s="15">
        <v>1.1521291732788086</v>
      </c>
      <c r="AH109" s="15">
        <v>0.21400657296180725</v>
      </c>
      <c r="AI109" s="15">
        <v>6</v>
      </c>
      <c r="AJ109" s="15">
        <v>82.352943420410156</v>
      </c>
      <c r="AK109" s="15">
        <v>74.634147644042969</v>
      </c>
      <c r="AL109" s="16">
        <v>91.219512939453125</v>
      </c>
      <c r="AM109" s="15">
        <v>1.2404763698577881</v>
      </c>
      <c r="AN109" s="15">
        <v>0.18772183358669281</v>
      </c>
      <c r="AO109" s="15">
        <v>6</v>
      </c>
      <c r="AP109" s="15">
        <v>86.274513244628906</v>
      </c>
      <c r="AQ109" s="15">
        <v>76.585365295410156</v>
      </c>
      <c r="AR109" s="16">
        <v>93.170730590820313</v>
      </c>
      <c r="AS109" s="15">
        <v>1.2596796751022339</v>
      </c>
      <c r="AT109" s="15">
        <v>0.20713053643703461</v>
      </c>
      <c r="AU109" s="15">
        <v>7</v>
      </c>
      <c r="AV109" s="15">
        <v>87.254905700683594</v>
      </c>
      <c r="AW109" s="15">
        <v>76.585365295410156</v>
      </c>
      <c r="AX109" s="16">
        <v>94.146339416503906</v>
      </c>
      <c r="AY109" s="15">
        <v>1.1410584449768066</v>
      </c>
      <c r="AZ109" s="15">
        <v>0.22038649022579193</v>
      </c>
      <c r="BA109" s="15">
        <v>7</v>
      </c>
      <c r="BB109" s="15">
        <v>85.4368896484375</v>
      </c>
      <c r="BC109" s="15">
        <v>72.463768005371094</v>
      </c>
      <c r="BD109" s="16">
        <v>92.270530700683594</v>
      </c>
      <c r="BE109" s="15">
        <v>1.1446163654327393</v>
      </c>
      <c r="BF109" s="15">
        <v>0.22854641079902649</v>
      </c>
      <c r="BG109" s="15">
        <v>7</v>
      </c>
      <c r="BH109" s="15">
        <v>84.466018676757813</v>
      </c>
      <c r="BI109" s="15">
        <v>73.913040161132813</v>
      </c>
      <c r="BJ109" s="16">
        <v>92.270530700683594</v>
      </c>
      <c r="BK109" s="15">
        <v>1.1004959344863892</v>
      </c>
      <c r="BL109" s="15">
        <v>0.22402049601078033</v>
      </c>
      <c r="BM109" s="15">
        <v>7</v>
      </c>
      <c r="BN109" s="15">
        <v>82.296653747558594</v>
      </c>
      <c r="BO109" s="15">
        <v>73.809524536132813</v>
      </c>
      <c r="BP109" s="16">
        <v>92.380950927734375</v>
      </c>
      <c r="BQ109" s="15">
        <v>1.0304207801818848</v>
      </c>
      <c r="BR109" s="15">
        <v>0.23568980395793915</v>
      </c>
      <c r="BS109" s="15">
        <v>7</v>
      </c>
      <c r="BT109" s="15">
        <v>81.818183898925781</v>
      </c>
      <c r="BU109" s="15">
        <v>73.809524536132813</v>
      </c>
      <c r="BV109" s="16">
        <v>90</v>
      </c>
      <c r="BW109" s="15">
        <v>1.0862271785736084</v>
      </c>
      <c r="BX109" s="15">
        <v>0.21813498437404633</v>
      </c>
      <c r="BY109" s="15">
        <v>8</v>
      </c>
      <c r="BZ109" s="15">
        <v>81.990524291992188</v>
      </c>
      <c r="CA109" s="15">
        <v>75.471694946289063</v>
      </c>
      <c r="CB109" s="16">
        <v>91.037734985351563</v>
      </c>
      <c r="CC109" s="15">
        <v>1.1267135143280029</v>
      </c>
      <c r="CD109" s="15">
        <v>0.2248246967792511</v>
      </c>
      <c r="CE109" s="15">
        <v>8</v>
      </c>
      <c r="CF109" s="15">
        <v>84.210525512695313</v>
      </c>
      <c r="CG109" s="15">
        <v>74.76190185546875</v>
      </c>
      <c r="CH109" s="16">
        <v>90.952377319335938</v>
      </c>
      <c r="CI109" s="15">
        <v>1.1040794849395752</v>
      </c>
      <c r="CJ109" s="15">
        <v>0.22262275218963623</v>
      </c>
      <c r="CK109" s="15">
        <v>8</v>
      </c>
      <c r="CL109" s="15">
        <v>82.775115966796875</v>
      </c>
      <c r="CM109" s="15">
        <v>73.809524536132813</v>
      </c>
      <c r="CN109" s="16">
        <v>90.952377319335938</v>
      </c>
      <c r="CO109" s="15">
        <v>1.1367561817169189</v>
      </c>
      <c r="CP109" s="15">
        <v>0.22925907373428345</v>
      </c>
      <c r="CQ109" s="15">
        <v>8</v>
      </c>
      <c r="CR109" s="15">
        <v>84.134613037109375</v>
      </c>
      <c r="CS109" s="15">
        <v>74.162681579589844</v>
      </c>
      <c r="CT109" s="16">
        <v>91.86602783203125</v>
      </c>
    </row>
    <row r="110" spans="1:98" x14ac:dyDescent="0.25">
      <c r="A110" t="s">
        <v>225</v>
      </c>
      <c r="B110" t="s">
        <v>226</v>
      </c>
      <c r="C110" s="15" t="e">
        <v>#N/A</v>
      </c>
      <c r="D110" s="15" t="e">
        <v>#N/A</v>
      </c>
      <c r="E110" s="15" t="e">
        <v>#N/A</v>
      </c>
      <c r="F110" s="15" t="e">
        <v>#N/A</v>
      </c>
      <c r="G110" s="15" t="e">
        <v>#N/A</v>
      </c>
      <c r="H110" s="16" t="e">
        <v>#N/A</v>
      </c>
      <c r="I110" s="15" t="e">
        <v>#N/A</v>
      </c>
      <c r="J110" s="15" t="e">
        <v>#N/A</v>
      </c>
      <c r="K110" s="15" t="e">
        <v>#N/A</v>
      </c>
      <c r="L110" s="15" t="e">
        <v>#N/A</v>
      </c>
      <c r="M110" s="15" t="e">
        <v>#N/A</v>
      </c>
      <c r="N110" s="16" t="e">
        <v>#N/A</v>
      </c>
      <c r="O110" s="15" t="e">
        <v>#N/A</v>
      </c>
      <c r="P110" s="15" t="e">
        <v>#N/A</v>
      </c>
      <c r="Q110" s="15" t="e">
        <v>#N/A</v>
      </c>
      <c r="R110" s="15" t="e">
        <v>#N/A</v>
      </c>
      <c r="S110" s="15" t="e">
        <v>#N/A</v>
      </c>
      <c r="T110" s="16" t="e">
        <v>#N/A</v>
      </c>
      <c r="U110" s="15" t="e">
        <v>#N/A</v>
      </c>
      <c r="V110" s="15" t="e">
        <v>#N/A</v>
      </c>
      <c r="W110" s="15" t="e">
        <v>#N/A</v>
      </c>
      <c r="X110" s="15" t="e">
        <v>#N/A</v>
      </c>
      <c r="Y110" s="15" t="e">
        <v>#N/A</v>
      </c>
      <c r="Z110" s="16" t="e">
        <v>#N/A</v>
      </c>
      <c r="AA110" s="15" t="e">
        <v>#N/A</v>
      </c>
      <c r="AB110" s="15" t="e">
        <v>#N/A</v>
      </c>
      <c r="AC110" s="15" t="e">
        <v>#N/A</v>
      </c>
      <c r="AD110" s="15" t="e">
        <v>#N/A</v>
      </c>
      <c r="AE110" s="15" t="e">
        <v>#N/A</v>
      </c>
      <c r="AF110" s="16" t="e">
        <v>#N/A</v>
      </c>
      <c r="AG110" s="15" t="e">
        <v>#N/A</v>
      </c>
      <c r="AH110" s="15" t="e">
        <v>#N/A</v>
      </c>
      <c r="AI110" s="15" t="e">
        <v>#N/A</v>
      </c>
      <c r="AJ110" s="15" t="e">
        <v>#N/A</v>
      </c>
      <c r="AK110" s="15" t="e">
        <v>#N/A</v>
      </c>
      <c r="AL110" s="16" t="e">
        <v>#N/A</v>
      </c>
      <c r="AM110" s="15" t="e">
        <v>#N/A</v>
      </c>
      <c r="AN110" s="15" t="e">
        <v>#N/A</v>
      </c>
      <c r="AO110" s="15" t="e">
        <v>#N/A</v>
      </c>
      <c r="AP110" s="15" t="e">
        <v>#N/A</v>
      </c>
      <c r="AQ110" s="15" t="e">
        <v>#N/A</v>
      </c>
      <c r="AR110" s="16" t="e">
        <v>#N/A</v>
      </c>
      <c r="AS110" s="15" t="e">
        <v>#N/A</v>
      </c>
      <c r="AT110" s="15" t="e">
        <v>#N/A</v>
      </c>
      <c r="AU110" s="15" t="e">
        <v>#N/A</v>
      </c>
      <c r="AV110" s="15" t="e">
        <v>#N/A</v>
      </c>
      <c r="AW110" s="15" t="e">
        <v>#N/A</v>
      </c>
      <c r="AX110" s="16" t="e">
        <v>#N/A</v>
      </c>
      <c r="AY110" s="15" t="e">
        <v>#N/A</v>
      </c>
      <c r="AZ110" s="15" t="e">
        <v>#N/A</v>
      </c>
      <c r="BA110" s="15" t="e">
        <v>#N/A</v>
      </c>
      <c r="BB110" s="15" t="e">
        <v>#N/A</v>
      </c>
      <c r="BC110" s="15" t="e">
        <v>#N/A</v>
      </c>
      <c r="BD110" s="16" t="e">
        <v>#N/A</v>
      </c>
      <c r="BE110" s="15" t="e">
        <v>#N/A</v>
      </c>
      <c r="BF110" s="15" t="e">
        <v>#N/A</v>
      </c>
      <c r="BG110" s="15" t="e">
        <v>#N/A</v>
      </c>
      <c r="BH110" s="15" t="e">
        <v>#N/A</v>
      </c>
      <c r="BI110" s="15" t="e">
        <v>#N/A</v>
      </c>
      <c r="BJ110" s="16" t="e">
        <v>#N/A</v>
      </c>
      <c r="BK110" s="15" t="e">
        <v>#N/A</v>
      </c>
      <c r="BL110" s="15" t="e">
        <v>#N/A</v>
      </c>
      <c r="BM110" s="15" t="e">
        <v>#N/A</v>
      </c>
      <c r="BN110" s="15" t="e">
        <v>#N/A</v>
      </c>
      <c r="BO110" s="15" t="e">
        <v>#N/A</v>
      </c>
      <c r="BP110" s="16" t="e">
        <v>#N/A</v>
      </c>
      <c r="BQ110" s="15" t="e">
        <v>#N/A</v>
      </c>
      <c r="BR110" s="15" t="e">
        <v>#N/A</v>
      </c>
      <c r="BS110" s="15" t="e">
        <v>#N/A</v>
      </c>
      <c r="BT110" s="15" t="e">
        <v>#N/A</v>
      </c>
      <c r="BU110" s="15" t="e">
        <v>#N/A</v>
      </c>
      <c r="BV110" s="16" t="e">
        <v>#N/A</v>
      </c>
      <c r="BW110" s="15">
        <v>1.1289318799972534</v>
      </c>
      <c r="BX110" s="15">
        <v>0.48301970958709717</v>
      </c>
      <c r="BY110" s="15">
        <v>1</v>
      </c>
      <c r="BZ110" s="15">
        <v>83.412322998046875</v>
      </c>
      <c r="CA110" s="15">
        <v>60.849056243896484</v>
      </c>
      <c r="CB110" s="16">
        <v>99.528305053710938</v>
      </c>
      <c r="CC110" s="15">
        <v>1.1623650789260864</v>
      </c>
      <c r="CD110" s="15">
        <v>0.42467212677001953</v>
      </c>
      <c r="CE110" s="15">
        <v>1</v>
      </c>
      <c r="CF110" s="15">
        <v>85.64593505859375</v>
      </c>
      <c r="CG110" s="15">
        <v>66.666664123535156</v>
      </c>
      <c r="CH110" s="16">
        <v>98.571426391601563</v>
      </c>
      <c r="CI110" s="15">
        <v>1.185094952583313</v>
      </c>
      <c r="CJ110" s="15">
        <v>0.41009581089019775</v>
      </c>
      <c r="CK110" s="15">
        <v>1</v>
      </c>
      <c r="CL110" s="15">
        <v>86.124404907226563</v>
      </c>
      <c r="CM110" s="15">
        <v>67.619049072265625</v>
      </c>
      <c r="CN110" s="16">
        <v>98.571426391601563</v>
      </c>
      <c r="CO110" s="15">
        <v>1.183121919631958</v>
      </c>
      <c r="CP110" s="15">
        <v>0.43266171216964722</v>
      </c>
      <c r="CQ110" s="15">
        <v>1</v>
      </c>
      <c r="CR110" s="15">
        <v>85.576919555664063</v>
      </c>
      <c r="CS110" s="15">
        <v>67.464111328125</v>
      </c>
      <c r="CT110" s="16">
        <v>98.08612060546875</v>
      </c>
    </row>
    <row r="111" spans="1:98" x14ac:dyDescent="0.25">
      <c r="A111" t="s">
        <v>227</v>
      </c>
      <c r="B111" t="s">
        <v>228</v>
      </c>
      <c r="C111" s="15">
        <v>2.6386218145489693E-2</v>
      </c>
      <c r="D111" s="15">
        <v>0.29290878772735596</v>
      </c>
      <c r="E111" s="15">
        <v>5</v>
      </c>
      <c r="F111" s="15">
        <v>53.92156982421875</v>
      </c>
      <c r="G111" s="15">
        <v>30.731706619262695</v>
      </c>
      <c r="H111" s="16">
        <v>66.341461181640625</v>
      </c>
      <c r="I111" s="15">
        <v>0.40250664949417114</v>
      </c>
      <c r="J111" s="15">
        <v>0.27125436067581177</v>
      </c>
      <c r="K111" s="15">
        <v>6</v>
      </c>
      <c r="L111" s="15">
        <v>65.686271667480469</v>
      </c>
      <c r="M111" s="15">
        <v>52.195121765136719</v>
      </c>
      <c r="N111" s="16">
        <v>78.048782348632813</v>
      </c>
      <c r="O111" s="15">
        <v>0.24845714867115021</v>
      </c>
      <c r="P111" s="15">
        <v>0.24093639850616455</v>
      </c>
      <c r="Q111" s="15">
        <v>6</v>
      </c>
      <c r="R111" s="15">
        <v>60.784313201904297</v>
      </c>
      <c r="S111" s="15">
        <v>43.414634704589844</v>
      </c>
      <c r="T111" s="16">
        <v>71.707313537597656</v>
      </c>
      <c r="U111" s="15">
        <v>2.974633127450943E-2</v>
      </c>
      <c r="V111" s="15">
        <v>0.21251662075519562</v>
      </c>
      <c r="W111" s="15">
        <v>7</v>
      </c>
      <c r="X111" s="15">
        <v>56.372547149658203</v>
      </c>
      <c r="Y111" s="15">
        <v>40.975608825683594</v>
      </c>
      <c r="Z111" s="16">
        <v>63.414634704589844</v>
      </c>
      <c r="AA111" s="15">
        <v>0.21358998119831085</v>
      </c>
      <c r="AB111" s="15">
        <v>0.17508614063262939</v>
      </c>
      <c r="AC111" s="15">
        <v>8</v>
      </c>
      <c r="AD111" s="15">
        <v>60.294116973876953</v>
      </c>
      <c r="AE111" s="15">
        <v>51.219512939453125</v>
      </c>
      <c r="AF111" s="16">
        <v>66.341461181640625</v>
      </c>
      <c r="AG111" s="15">
        <v>0.31814226508140564</v>
      </c>
      <c r="AH111" s="15">
        <v>0.17805399000644684</v>
      </c>
      <c r="AI111" s="15">
        <v>9</v>
      </c>
      <c r="AJ111" s="15">
        <v>64.705879211425781</v>
      </c>
      <c r="AK111" s="15">
        <v>55.609756469726563</v>
      </c>
      <c r="AL111" s="16">
        <v>70.243904113769531</v>
      </c>
      <c r="AM111" s="15">
        <v>0.16689182817935944</v>
      </c>
      <c r="AN111" s="15">
        <v>0.16707618534564972</v>
      </c>
      <c r="AO111" s="15">
        <v>9</v>
      </c>
      <c r="AP111" s="15">
        <v>57.843135833740234</v>
      </c>
      <c r="AQ111" s="15">
        <v>52.195121765136719</v>
      </c>
      <c r="AR111" s="16">
        <v>63.902439117431641</v>
      </c>
      <c r="AS111" s="15">
        <v>0.34324029088020325</v>
      </c>
      <c r="AT111" s="15">
        <v>0.17699804902076721</v>
      </c>
      <c r="AU111" s="15">
        <v>10</v>
      </c>
      <c r="AV111" s="15">
        <v>62.254901885986328</v>
      </c>
      <c r="AW111" s="15">
        <v>54.634147644042969</v>
      </c>
      <c r="AX111" s="16">
        <v>69.756095886230469</v>
      </c>
      <c r="AY111" s="15">
        <v>0.31491124629974365</v>
      </c>
      <c r="AZ111" s="15">
        <v>0.17874249815940857</v>
      </c>
      <c r="BA111" s="15">
        <v>10</v>
      </c>
      <c r="BB111" s="15">
        <v>61.650485992431641</v>
      </c>
      <c r="BC111" s="15">
        <v>54.106281280517578</v>
      </c>
      <c r="BD111" s="16">
        <v>69.565216064453125</v>
      </c>
      <c r="BE111" s="15">
        <v>0.32442399859428406</v>
      </c>
      <c r="BF111" s="15">
        <v>0.17590394616127014</v>
      </c>
      <c r="BG111" s="15">
        <v>10</v>
      </c>
      <c r="BH111" s="15">
        <v>60.679611206054688</v>
      </c>
      <c r="BI111" s="15">
        <v>54.106281280517578</v>
      </c>
      <c r="BJ111" s="16">
        <v>70.048309326171875</v>
      </c>
      <c r="BK111" s="15">
        <v>0.30600342154502869</v>
      </c>
      <c r="BL111" s="15">
        <v>0.17722198367118835</v>
      </c>
      <c r="BM111" s="15">
        <v>9</v>
      </c>
      <c r="BN111" s="15">
        <v>61.2440185546875</v>
      </c>
      <c r="BO111" s="15">
        <v>53.333332061767578</v>
      </c>
      <c r="BP111" s="16">
        <v>70.476188659667969</v>
      </c>
      <c r="BQ111" s="15">
        <v>0.25030800700187683</v>
      </c>
      <c r="BR111" s="15">
        <v>0.17898574471473694</v>
      </c>
      <c r="BS111" s="15">
        <v>9</v>
      </c>
      <c r="BT111" s="15">
        <v>57.416267395019531</v>
      </c>
      <c r="BU111" s="15">
        <v>51.904762268066406</v>
      </c>
      <c r="BV111" s="16">
        <v>69.523811340332031</v>
      </c>
      <c r="BW111" s="15">
        <v>0.3025052547454834</v>
      </c>
      <c r="BX111" s="15">
        <v>0.16798223555088043</v>
      </c>
      <c r="BY111" s="15">
        <v>10</v>
      </c>
      <c r="BZ111" s="15">
        <v>60.1895751953125</v>
      </c>
      <c r="CA111" s="15">
        <v>52.830188751220703</v>
      </c>
      <c r="CB111" s="16">
        <v>70.754714965820313</v>
      </c>
      <c r="CC111" s="15">
        <v>0.17988292872905731</v>
      </c>
      <c r="CD111" s="15">
        <v>0.16159515082836151</v>
      </c>
      <c r="CE111" s="15">
        <v>12</v>
      </c>
      <c r="CF111" s="15">
        <v>56.937797546386719</v>
      </c>
      <c r="CG111" s="15">
        <v>50.476188659667969</v>
      </c>
      <c r="CH111" s="16">
        <v>66.666664123535156</v>
      </c>
      <c r="CI111" s="15">
        <v>0.1156301274895668</v>
      </c>
      <c r="CJ111" s="15">
        <v>0.16315899789333344</v>
      </c>
      <c r="CK111" s="15">
        <v>12</v>
      </c>
      <c r="CL111" s="15">
        <v>55.980861663818359</v>
      </c>
      <c r="CM111" s="15">
        <v>47.619049072265625</v>
      </c>
      <c r="CN111" s="16">
        <v>62.857143402099609</v>
      </c>
      <c r="CO111" s="15">
        <v>7.9850360751152039E-2</v>
      </c>
      <c r="CP111" s="15">
        <v>0.16906638443470001</v>
      </c>
      <c r="CQ111" s="15">
        <v>12</v>
      </c>
      <c r="CR111" s="15">
        <v>54.807693481445313</v>
      </c>
      <c r="CS111" s="15">
        <v>47.368419647216797</v>
      </c>
      <c r="CT111" s="16">
        <v>65.071769714355469</v>
      </c>
    </row>
    <row r="112" spans="1:98" x14ac:dyDescent="0.25">
      <c r="A112" t="s">
        <v>229</v>
      </c>
      <c r="B112" t="s">
        <v>230</v>
      </c>
      <c r="C112" s="15">
        <v>-0.27692672610282898</v>
      </c>
      <c r="D112" s="15">
        <v>0.33825397491455078</v>
      </c>
      <c r="E112" s="15">
        <v>3</v>
      </c>
      <c r="F112" s="15">
        <v>39.705883026123047</v>
      </c>
      <c r="G112" s="15">
        <v>20.975608825683594</v>
      </c>
      <c r="H112" s="16">
        <v>60.487804412841797</v>
      </c>
      <c r="I112" s="15">
        <v>-0.36845335364341736</v>
      </c>
      <c r="J112" s="15">
        <v>0.27215272188186646</v>
      </c>
      <c r="K112" s="15">
        <v>6</v>
      </c>
      <c r="L112" s="15">
        <v>34.803920745849609</v>
      </c>
      <c r="M112" s="15">
        <v>21.463415145874023</v>
      </c>
      <c r="N112" s="16">
        <v>53.658535003662109</v>
      </c>
      <c r="O112" s="15">
        <v>-0.59442496299743652</v>
      </c>
      <c r="P112" s="15">
        <v>0.22327433526515961</v>
      </c>
      <c r="Q112" s="15">
        <v>8</v>
      </c>
      <c r="R112" s="15">
        <v>26.960784912109375</v>
      </c>
      <c r="S112" s="15">
        <v>15.121951103210449</v>
      </c>
      <c r="T112" s="16">
        <v>40</v>
      </c>
      <c r="U112" s="15">
        <v>-0.72667711973190308</v>
      </c>
      <c r="V112" s="15">
        <v>0.20721767842769623</v>
      </c>
      <c r="W112" s="15">
        <v>8</v>
      </c>
      <c r="X112" s="15">
        <v>23.529411315917969</v>
      </c>
      <c r="Y112" s="15">
        <v>14.634146690368652</v>
      </c>
      <c r="Z112" s="16">
        <v>40</v>
      </c>
      <c r="AA112" s="15">
        <v>-0.47607466578483582</v>
      </c>
      <c r="AB112" s="15">
        <v>0.17753545939922333</v>
      </c>
      <c r="AC112" s="15">
        <v>8</v>
      </c>
      <c r="AD112" s="15">
        <v>34.313724517822266</v>
      </c>
      <c r="AE112" s="15">
        <v>20.975608825683594</v>
      </c>
      <c r="AF112" s="16">
        <v>47.804878234863281</v>
      </c>
      <c r="AG112" s="15">
        <v>-0.48742234706878662</v>
      </c>
      <c r="AH112" s="15">
        <v>0.17640937864780426</v>
      </c>
      <c r="AI112" s="15">
        <v>9</v>
      </c>
      <c r="AJ112" s="15">
        <v>33.333332061767578</v>
      </c>
      <c r="AK112" s="15">
        <v>20.975608825683594</v>
      </c>
      <c r="AL112" s="16">
        <v>46.829269409179688</v>
      </c>
      <c r="AM112" s="15">
        <v>-0.32630899548530579</v>
      </c>
      <c r="AN112" s="15">
        <v>0.16666565835475922</v>
      </c>
      <c r="AO112" s="15">
        <v>10</v>
      </c>
      <c r="AP112" s="15">
        <v>44.607841491699219</v>
      </c>
      <c r="AQ112" s="15">
        <v>26.829267501831055</v>
      </c>
      <c r="AR112" s="16">
        <v>53.170730590820313</v>
      </c>
      <c r="AS112" s="15">
        <v>-0.36499837040901184</v>
      </c>
      <c r="AT112" s="15">
        <v>0.17220604419708252</v>
      </c>
      <c r="AU112" s="15">
        <v>11</v>
      </c>
      <c r="AV112" s="15">
        <v>41.666667938232422</v>
      </c>
      <c r="AW112" s="15">
        <v>26.341463088989258</v>
      </c>
      <c r="AX112" s="16">
        <v>51.707317352294922</v>
      </c>
      <c r="AY112" s="15">
        <v>-0.35178503394126892</v>
      </c>
      <c r="AZ112" s="15">
        <v>0.17710219323635101</v>
      </c>
      <c r="BA112" s="15">
        <v>10</v>
      </c>
      <c r="BB112" s="15">
        <v>40.291263580322266</v>
      </c>
      <c r="BC112" s="15">
        <v>26.570047378540039</v>
      </c>
      <c r="BD112" s="16">
        <v>52.173912048339844</v>
      </c>
      <c r="BE112" s="15">
        <v>-0.29794731736183167</v>
      </c>
      <c r="BF112" s="15">
        <v>0.17366187274456024</v>
      </c>
      <c r="BG112" s="15">
        <v>11</v>
      </c>
      <c r="BH112" s="15">
        <v>45.1456298828125</v>
      </c>
      <c r="BI112" s="15">
        <v>30.917875289916992</v>
      </c>
      <c r="BJ112" s="16">
        <v>54.106281280517578</v>
      </c>
      <c r="BK112" s="15">
        <v>-0.3234313428401947</v>
      </c>
      <c r="BL112" s="15">
        <v>0.16409014165401459</v>
      </c>
      <c r="BM112" s="15">
        <v>11</v>
      </c>
      <c r="BN112" s="15">
        <v>40.669857025146484</v>
      </c>
      <c r="BO112" s="15">
        <v>31.428571701049805</v>
      </c>
      <c r="BP112" s="16">
        <v>51.428569793701172</v>
      </c>
      <c r="BQ112" s="15">
        <v>-0.3351459801197052</v>
      </c>
      <c r="BR112" s="15">
        <v>0.16244542598724365</v>
      </c>
      <c r="BS112" s="15">
        <v>11</v>
      </c>
      <c r="BT112" s="15">
        <v>41.148326873779297</v>
      </c>
      <c r="BU112" s="15">
        <v>29.047618865966797</v>
      </c>
      <c r="BV112" s="16">
        <v>51.428569793701172</v>
      </c>
      <c r="BW112" s="15">
        <v>-0.25652375817298889</v>
      </c>
      <c r="BX112" s="15">
        <v>0.15556460618972778</v>
      </c>
      <c r="BY112" s="15">
        <v>11</v>
      </c>
      <c r="BZ112" s="15">
        <v>43.127960205078125</v>
      </c>
      <c r="CA112" s="15">
        <v>34.433963775634766</v>
      </c>
      <c r="CB112" s="16">
        <v>52.830188751220703</v>
      </c>
      <c r="CC112" s="15">
        <v>-0.38911104202270508</v>
      </c>
      <c r="CD112" s="15">
        <v>0.16609764099121094</v>
      </c>
      <c r="CE112" s="15">
        <v>12</v>
      </c>
      <c r="CF112" s="15">
        <v>37.799041748046875</v>
      </c>
      <c r="CG112" s="15">
        <v>27.619047164916992</v>
      </c>
      <c r="CH112" s="16">
        <v>48.571430206298828</v>
      </c>
      <c r="CI112" s="15">
        <v>-0.38292866945266724</v>
      </c>
      <c r="CJ112" s="15">
        <v>0.16798277199268341</v>
      </c>
      <c r="CK112" s="15">
        <v>12</v>
      </c>
      <c r="CL112" s="15">
        <v>36.842105865478516</v>
      </c>
      <c r="CM112" s="15">
        <v>27.619047164916992</v>
      </c>
      <c r="CN112" s="16">
        <v>49.047618865966797</v>
      </c>
      <c r="CO112" s="15">
        <v>-0.26777076721191406</v>
      </c>
      <c r="CP112" s="15">
        <v>0.17391468584537506</v>
      </c>
      <c r="CQ112" s="15">
        <v>12</v>
      </c>
      <c r="CR112" s="15">
        <v>44.711540222167969</v>
      </c>
      <c r="CS112" s="15">
        <v>31.100479125976563</v>
      </c>
      <c r="CT112" s="16">
        <v>53.588516235351563</v>
      </c>
    </row>
    <row r="113" spans="1:98" x14ac:dyDescent="0.25">
      <c r="A113" t="s">
        <v>231</v>
      </c>
      <c r="B113" t="s">
        <v>232</v>
      </c>
      <c r="C113" s="15">
        <v>-0.37436038255691528</v>
      </c>
      <c r="D113" s="15">
        <v>0.32219392061233521</v>
      </c>
      <c r="E113" s="15">
        <v>4</v>
      </c>
      <c r="F113" s="15">
        <v>36.274509429931641</v>
      </c>
      <c r="G113" s="15">
        <v>20.975608825683594</v>
      </c>
      <c r="H113" s="16">
        <v>56.585365295410156</v>
      </c>
      <c r="I113" s="15">
        <v>-0.3450160026550293</v>
      </c>
      <c r="J113" s="15">
        <v>0.26577866077423096</v>
      </c>
      <c r="K113" s="15">
        <v>6</v>
      </c>
      <c r="L113" s="15">
        <v>35.294116973876953</v>
      </c>
      <c r="M113" s="15">
        <v>21.95121955871582</v>
      </c>
      <c r="N113" s="16">
        <v>54.146343231201172</v>
      </c>
      <c r="O113" s="15">
        <v>-0.29986706376075745</v>
      </c>
      <c r="P113" s="15">
        <v>0.24380719661712646</v>
      </c>
      <c r="Q113" s="15">
        <v>6</v>
      </c>
      <c r="R113" s="15">
        <v>36.764705657958984</v>
      </c>
      <c r="S113" s="15">
        <v>22.926828384399414</v>
      </c>
      <c r="T113" s="16">
        <v>56.097560882568359</v>
      </c>
      <c r="U113" s="15">
        <v>-0.1713232547044754</v>
      </c>
      <c r="V113" s="15">
        <v>0.20976169407367706</v>
      </c>
      <c r="W113" s="15">
        <v>7</v>
      </c>
      <c r="X113" s="15">
        <v>46.568626403808594</v>
      </c>
      <c r="Y113" s="15">
        <v>34.146343231201172</v>
      </c>
      <c r="Z113" s="16">
        <v>59.024391174316406</v>
      </c>
      <c r="AA113" s="15">
        <v>-0.26423004269599915</v>
      </c>
      <c r="AB113" s="15">
        <v>0.17831218242645264</v>
      </c>
      <c r="AC113" s="15">
        <v>8</v>
      </c>
      <c r="AD113" s="15">
        <v>46.07843017578125</v>
      </c>
      <c r="AE113" s="15">
        <v>29.756097793579102</v>
      </c>
      <c r="AF113" s="16">
        <v>54.634147644042969</v>
      </c>
      <c r="AG113" s="15">
        <v>-0.26232868432998657</v>
      </c>
      <c r="AH113" s="15">
        <v>0.17341132462024689</v>
      </c>
      <c r="AI113" s="15">
        <v>9</v>
      </c>
      <c r="AJ113" s="15">
        <v>45.588233947753906</v>
      </c>
      <c r="AK113" s="15">
        <v>29.756097793579102</v>
      </c>
      <c r="AL113" s="16">
        <v>55.609756469726563</v>
      </c>
      <c r="AM113" s="15">
        <v>-0.23375603556632996</v>
      </c>
      <c r="AN113" s="15">
        <v>0.16515251994132996</v>
      </c>
      <c r="AO113" s="15">
        <v>9</v>
      </c>
      <c r="AP113" s="15">
        <v>47.549018859863281</v>
      </c>
      <c r="AQ113" s="15">
        <v>33.658535003662109</v>
      </c>
      <c r="AR113" s="16">
        <v>54.634147644042969</v>
      </c>
      <c r="AS113" s="15">
        <v>-0.16945518553256989</v>
      </c>
      <c r="AT113" s="15">
        <v>0.17098279297351837</v>
      </c>
      <c r="AU113" s="15">
        <v>10</v>
      </c>
      <c r="AV113" s="15">
        <v>49.509803771972656</v>
      </c>
      <c r="AW113" s="15">
        <v>35.121952056884766</v>
      </c>
      <c r="AX113" s="16">
        <v>55.121952056884766</v>
      </c>
      <c r="AY113" s="15">
        <v>-0.22909055650234222</v>
      </c>
      <c r="AZ113" s="15">
        <v>0.16982351243495941</v>
      </c>
      <c r="BA113" s="15">
        <v>10</v>
      </c>
      <c r="BB113" s="15">
        <v>47.57281494140625</v>
      </c>
      <c r="BC113" s="15">
        <v>31.400966644287109</v>
      </c>
      <c r="BD113" s="16">
        <v>55.072463989257813</v>
      </c>
      <c r="BE113" s="15">
        <v>-0.20413884520530701</v>
      </c>
      <c r="BF113" s="15">
        <v>0.16806212067604065</v>
      </c>
      <c r="BG113" s="15">
        <v>10</v>
      </c>
      <c r="BH113" s="15">
        <v>47.57281494140625</v>
      </c>
      <c r="BI113" s="15">
        <v>35.265701293945313</v>
      </c>
      <c r="BJ113" s="16">
        <v>55.072463989257813</v>
      </c>
      <c r="BK113" s="15">
        <v>-0.13360771536827087</v>
      </c>
      <c r="BL113" s="15">
        <v>0.16172818839550018</v>
      </c>
      <c r="BM113" s="15">
        <v>10</v>
      </c>
      <c r="BN113" s="15">
        <v>48.325359344482422</v>
      </c>
      <c r="BO113" s="15">
        <v>38.095237731933594</v>
      </c>
      <c r="BP113" s="16">
        <v>55.714286804199219</v>
      </c>
      <c r="BQ113" s="15">
        <v>-7.429523766040802E-2</v>
      </c>
      <c r="BR113" s="15">
        <v>0.16149912774562836</v>
      </c>
      <c r="BS113" s="15">
        <v>10</v>
      </c>
      <c r="BT113" s="15">
        <v>50.239234924316406</v>
      </c>
      <c r="BU113" s="15">
        <v>40.476188659667969</v>
      </c>
      <c r="BV113" s="16">
        <v>56.666667938232422</v>
      </c>
      <c r="BW113" s="15">
        <v>-0.20764203369617462</v>
      </c>
      <c r="BX113" s="15">
        <v>0.15633754432201385</v>
      </c>
      <c r="BY113" s="15">
        <v>11</v>
      </c>
      <c r="BZ113" s="15">
        <v>45.497631072998047</v>
      </c>
      <c r="CA113" s="15">
        <v>35.377357482910156</v>
      </c>
      <c r="CB113" s="16">
        <v>53.773586273193359</v>
      </c>
      <c r="CC113" s="15">
        <v>-0.31014686822891235</v>
      </c>
      <c r="CD113" s="15">
        <v>0.17300575971603394</v>
      </c>
      <c r="CE113" s="15">
        <v>11</v>
      </c>
      <c r="CF113" s="15">
        <v>41.626792907714844</v>
      </c>
      <c r="CG113" s="15">
        <v>30.476190567016602</v>
      </c>
      <c r="CH113" s="16">
        <v>52.857143402099609</v>
      </c>
      <c r="CI113" s="15">
        <v>-0.31267550587654114</v>
      </c>
      <c r="CJ113" s="15">
        <v>0.16846689581871033</v>
      </c>
      <c r="CK113" s="15">
        <v>11</v>
      </c>
      <c r="CL113" s="15">
        <v>42.105262756347656</v>
      </c>
      <c r="CM113" s="15">
        <v>30</v>
      </c>
      <c r="CN113" s="16">
        <v>52.857143402099609</v>
      </c>
      <c r="CO113" s="15">
        <v>-0.33624985814094543</v>
      </c>
      <c r="CP113" s="15">
        <v>0.17201031744480133</v>
      </c>
      <c r="CQ113" s="15">
        <v>11</v>
      </c>
      <c r="CR113" s="15">
        <v>42.307693481445313</v>
      </c>
      <c r="CS113" s="15">
        <v>29.665071487426758</v>
      </c>
      <c r="CT113" s="16">
        <v>50.717704772949219</v>
      </c>
    </row>
    <row r="114" spans="1:98" x14ac:dyDescent="0.25">
      <c r="A114" t="s">
        <v>233</v>
      </c>
      <c r="B114" t="s">
        <v>234</v>
      </c>
      <c r="C114" s="15" t="e">
        <v>#N/A</v>
      </c>
      <c r="D114" s="15" t="e">
        <v>#N/A</v>
      </c>
      <c r="E114" s="15" t="e">
        <v>#N/A</v>
      </c>
      <c r="F114" s="15" t="e">
        <v>#N/A</v>
      </c>
      <c r="G114" s="15" t="e">
        <v>#N/A</v>
      </c>
      <c r="H114" s="16" t="e">
        <v>#N/A</v>
      </c>
      <c r="I114" s="15">
        <v>-1.0159711837768555</v>
      </c>
      <c r="J114" s="15">
        <v>0.58563238382339478</v>
      </c>
      <c r="K114" s="15">
        <v>1</v>
      </c>
      <c r="L114" s="15">
        <v>15.196078300476074</v>
      </c>
      <c r="M114" s="15">
        <v>3.9024391174316406</v>
      </c>
      <c r="N114" s="16">
        <v>51.707317352294922</v>
      </c>
      <c r="O114" s="15">
        <v>-0.99592840671539307</v>
      </c>
      <c r="P114" s="15">
        <v>0.50013238191604614</v>
      </c>
      <c r="Q114" s="15">
        <v>2</v>
      </c>
      <c r="R114" s="15">
        <v>14.215685844421387</v>
      </c>
      <c r="S114" s="15">
        <v>4.3902440071105957</v>
      </c>
      <c r="T114" s="16">
        <v>41.951217651367188</v>
      </c>
      <c r="U114" s="15">
        <v>-1.0249836444854736</v>
      </c>
      <c r="V114" s="15">
        <v>0.53523743152618408</v>
      </c>
      <c r="W114" s="15">
        <v>2</v>
      </c>
      <c r="X114" s="15">
        <v>16.666666030883789</v>
      </c>
      <c r="Y114" s="15">
        <v>2.9268293380737305</v>
      </c>
      <c r="Z114" s="16">
        <v>48.780487060546875</v>
      </c>
      <c r="AA114" s="15">
        <v>-0.85396045446395874</v>
      </c>
      <c r="AB114" s="15">
        <v>0.41747397184371948</v>
      </c>
      <c r="AC114" s="15">
        <v>2</v>
      </c>
      <c r="AD114" s="15">
        <v>19.117647171020508</v>
      </c>
      <c r="AE114" s="15">
        <v>3.9024391174316406</v>
      </c>
      <c r="AF114" s="16">
        <v>48.292682647705078</v>
      </c>
      <c r="AG114" s="15">
        <v>-0.55957835912704468</v>
      </c>
      <c r="AH114" s="15">
        <v>0.26520168781280518</v>
      </c>
      <c r="AI114" s="15">
        <v>3</v>
      </c>
      <c r="AJ114" s="15">
        <v>29.411764144897461</v>
      </c>
      <c r="AK114" s="15">
        <v>15.609756469726563</v>
      </c>
      <c r="AL114" s="16">
        <v>49.756095886230469</v>
      </c>
      <c r="AM114" s="15">
        <v>-0.96003103256225586</v>
      </c>
      <c r="AN114" s="15">
        <v>0.23274923861026764</v>
      </c>
      <c r="AO114" s="15">
        <v>3</v>
      </c>
      <c r="AP114" s="15">
        <v>17.647058486938477</v>
      </c>
      <c r="AQ114" s="15">
        <v>8.7804880142211914</v>
      </c>
      <c r="AR114" s="16">
        <v>27.317073822021484</v>
      </c>
      <c r="AS114" s="15">
        <v>-1.0037589073181152</v>
      </c>
      <c r="AT114" s="15">
        <v>0.26987448334693909</v>
      </c>
      <c r="AU114" s="15">
        <v>3</v>
      </c>
      <c r="AV114" s="15">
        <v>16.176469802856445</v>
      </c>
      <c r="AW114" s="15">
        <v>6.8292684555053711</v>
      </c>
      <c r="AX114" s="16">
        <v>30.731706619262695</v>
      </c>
      <c r="AY114" s="15">
        <v>-1.1009836196899414</v>
      </c>
      <c r="AZ114" s="15">
        <v>0.27745580673217773</v>
      </c>
      <c r="BA114" s="15">
        <v>3</v>
      </c>
      <c r="BB114" s="15">
        <v>15.048543930053711</v>
      </c>
      <c r="BC114" s="15">
        <v>4.8309178352355957</v>
      </c>
      <c r="BD114" s="16">
        <v>26.570047378540039</v>
      </c>
      <c r="BE114" s="15">
        <v>-1.2019393444061279</v>
      </c>
      <c r="BF114" s="15">
        <v>0.23728665709495544</v>
      </c>
      <c r="BG114" s="15">
        <v>4</v>
      </c>
      <c r="BH114" s="15">
        <v>10.679611206054688</v>
      </c>
      <c r="BI114" s="15">
        <v>3.864734411239624</v>
      </c>
      <c r="BJ114" s="16">
        <v>20.772947311401367</v>
      </c>
      <c r="BK114" s="15">
        <v>-1.2341140508651733</v>
      </c>
      <c r="BL114" s="15">
        <v>0.22057329118251801</v>
      </c>
      <c r="BM114" s="15">
        <v>5</v>
      </c>
      <c r="BN114" s="15">
        <v>8.6124401092529297</v>
      </c>
      <c r="BO114" s="15">
        <v>4.2857141494750977</v>
      </c>
      <c r="BP114" s="16">
        <v>20.952381134033203</v>
      </c>
      <c r="BQ114" s="15">
        <v>-1.3541735410690308</v>
      </c>
      <c r="BR114" s="15">
        <v>0.2177254855632782</v>
      </c>
      <c r="BS114" s="15">
        <v>5</v>
      </c>
      <c r="BT114" s="15">
        <v>6.6985645294189453</v>
      </c>
      <c r="BU114" s="15">
        <v>2.8571429252624512</v>
      </c>
      <c r="BV114" s="16">
        <v>18.095237731933594</v>
      </c>
      <c r="BW114" s="15">
        <v>-1.4244709014892578</v>
      </c>
      <c r="BX114" s="15">
        <v>0.21483829617500305</v>
      </c>
      <c r="BY114" s="15">
        <v>5</v>
      </c>
      <c r="BZ114" s="15">
        <v>6.6350712776184082</v>
      </c>
      <c r="CA114" s="15">
        <v>2.8301887512207031</v>
      </c>
      <c r="CB114" s="16">
        <v>14.622641563415527</v>
      </c>
      <c r="CC114" s="15">
        <v>-1.3595156669616699</v>
      </c>
      <c r="CD114" s="15">
        <v>0.2309727668762207</v>
      </c>
      <c r="CE114" s="15">
        <v>5</v>
      </c>
      <c r="CF114" s="15">
        <v>8.6124401092529297</v>
      </c>
      <c r="CG114" s="15">
        <v>2.8571429252624512</v>
      </c>
      <c r="CH114" s="16">
        <v>18.571428298950195</v>
      </c>
      <c r="CI114" s="15">
        <v>-1.3770210742950439</v>
      </c>
      <c r="CJ114" s="15">
        <v>0.23686152696609497</v>
      </c>
      <c r="CK114" s="15">
        <v>5</v>
      </c>
      <c r="CL114" s="15">
        <v>7.6555023193359375</v>
      </c>
      <c r="CM114" s="15">
        <v>2.8571429252624512</v>
      </c>
      <c r="CN114" s="16">
        <v>17.619047164916992</v>
      </c>
      <c r="CO114" s="15">
        <v>-0.96129900217056274</v>
      </c>
      <c r="CP114" s="15">
        <v>0.25855192542076111</v>
      </c>
      <c r="CQ114" s="15">
        <v>5</v>
      </c>
      <c r="CR114" s="15">
        <v>17.30769157409668</v>
      </c>
      <c r="CS114" s="15">
        <v>7.1770334243774414</v>
      </c>
      <c r="CT114" s="16">
        <v>31.578947067260742</v>
      </c>
    </row>
    <row r="115" spans="1:98" x14ac:dyDescent="0.25">
      <c r="A115" t="s">
        <v>235</v>
      </c>
      <c r="B115" t="s">
        <v>236</v>
      </c>
      <c r="C115" s="15">
        <v>-2.3777236938476563</v>
      </c>
      <c r="D115" s="15">
        <v>0.40170910954475403</v>
      </c>
      <c r="E115" s="15">
        <v>3</v>
      </c>
      <c r="F115" s="15">
        <v>0.49019607901573181</v>
      </c>
      <c r="G115" s="15">
        <v>0</v>
      </c>
      <c r="H115" s="16">
        <v>4.3902440071105957</v>
      </c>
      <c r="I115" s="15">
        <v>-2.2161540985107422</v>
      </c>
      <c r="J115" s="15">
        <v>0.4040435254573822</v>
      </c>
      <c r="K115" s="15">
        <v>3</v>
      </c>
      <c r="L115" s="15">
        <v>0.98039215803146362</v>
      </c>
      <c r="M115" s="15">
        <v>0</v>
      </c>
      <c r="N115" s="16">
        <v>7.3170733451843262</v>
      </c>
      <c r="O115" s="15">
        <v>-2.2204067707061768</v>
      </c>
      <c r="P115" s="15">
        <v>0.3707575798034668</v>
      </c>
      <c r="Q115" s="15">
        <v>3</v>
      </c>
      <c r="R115" s="15">
        <v>0.49019607901573181</v>
      </c>
      <c r="S115" s="15">
        <v>0</v>
      </c>
      <c r="T115" s="16">
        <v>6.8292684555053711</v>
      </c>
      <c r="U115" s="15">
        <v>-1.9332220554351807</v>
      </c>
      <c r="V115" s="15">
        <v>0.26089984178543091</v>
      </c>
      <c r="W115" s="15">
        <v>4</v>
      </c>
      <c r="X115" s="15">
        <v>2.4509804248809814</v>
      </c>
      <c r="Y115" s="15">
        <v>0</v>
      </c>
      <c r="Z115" s="16">
        <v>6.341463565826416</v>
      </c>
      <c r="AA115" s="15">
        <v>-2.0990149974822998</v>
      </c>
      <c r="AB115" s="15">
        <v>0.21742276847362518</v>
      </c>
      <c r="AC115" s="15">
        <v>4</v>
      </c>
      <c r="AD115" s="15">
        <v>0.98039215803146362</v>
      </c>
      <c r="AE115" s="15">
        <v>0.48780488967895508</v>
      </c>
      <c r="AF115" s="16">
        <v>2.9268293380737305</v>
      </c>
      <c r="AG115" s="15">
        <v>-2.2667107582092285</v>
      </c>
      <c r="AH115" s="15">
        <v>0.20194007456302643</v>
      </c>
      <c r="AI115" s="15">
        <v>6</v>
      </c>
      <c r="AJ115" s="15">
        <v>0.98039215803146362</v>
      </c>
      <c r="AK115" s="15">
        <v>0</v>
      </c>
      <c r="AL115" s="16">
        <v>2.4390244483947754</v>
      </c>
      <c r="AM115" s="15">
        <v>-2.2495126724243164</v>
      </c>
      <c r="AN115" s="15">
        <v>0.18756036460399628</v>
      </c>
      <c r="AO115" s="15">
        <v>6</v>
      </c>
      <c r="AP115" s="15">
        <v>0</v>
      </c>
      <c r="AQ115" s="15">
        <v>0</v>
      </c>
      <c r="AR115" s="16">
        <v>2.4390244483947754</v>
      </c>
      <c r="AS115" s="15">
        <v>-2.2713842391967773</v>
      </c>
      <c r="AT115" s="15">
        <v>0.21007661521434784</v>
      </c>
      <c r="AU115" s="15">
        <v>6</v>
      </c>
      <c r="AV115" s="15">
        <v>0.49019607901573181</v>
      </c>
      <c r="AW115" s="15">
        <v>0.48780488967895508</v>
      </c>
      <c r="AX115" s="16">
        <v>2.9268293380737305</v>
      </c>
      <c r="AY115" s="15">
        <v>-2.2792668342590332</v>
      </c>
      <c r="AZ115" s="15">
        <v>0.24099266529083252</v>
      </c>
      <c r="BA115" s="15">
        <v>4</v>
      </c>
      <c r="BB115" s="15">
        <v>0.48543688654899597</v>
      </c>
      <c r="BC115" s="15">
        <v>0</v>
      </c>
      <c r="BD115" s="16">
        <v>2.8985507488250732</v>
      </c>
      <c r="BE115" s="15">
        <v>-2.3064374923706055</v>
      </c>
      <c r="BF115" s="15">
        <v>0.25114139914512634</v>
      </c>
      <c r="BG115" s="15">
        <v>4</v>
      </c>
      <c r="BH115" s="15">
        <v>0.48543688654899597</v>
      </c>
      <c r="BI115" s="15">
        <v>0</v>
      </c>
      <c r="BJ115" s="16">
        <v>2.8985507488250732</v>
      </c>
      <c r="BK115" s="15">
        <v>-2.4046356678009033</v>
      </c>
      <c r="BL115" s="15">
        <v>0.2065923810005188</v>
      </c>
      <c r="BM115" s="15">
        <v>6</v>
      </c>
      <c r="BN115" s="15">
        <v>0.47846889495849609</v>
      </c>
      <c r="BO115" s="15">
        <v>0</v>
      </c>
      <c r="BP115" s="16">
        <v>2.3809523582458496</v>
      </c>
      <c r="BQ115" s="15">
        <v>-2.4460949897766113</v>
      </c>
      <c r="BR115" s="15">
        <v>0.20557235181331635</v>
      </c>
      <c r="BS115" s="15">
        <v>6</v>
      </c>
      <c r="BT115" s="15">
        <v>0</v>
      </c>
      <c r="BU115" s="15">
        <v>0</v>
      </c>
      <c r="BV115" s="16">
        <v>1.9047619104385376</v>
      </c>
      <c r="BW115" s="15">
        <v>-2.4619691371917725</v>
      </c>
      <c r="BX115" s="15">
        <v>0.20863664150238037</v>
      </c>
      <c r="BY115" s="15">
        <v>6</v>
      </c>
      <c r="BZ115" s="15">
        <v>0</v>
      </c>
      <c r="CA115" s="15">
        <v>0</v>
      </c>
      <c r="CB115" s="16">
        <v>1.8867924213409424</v>
      </c>
      <c r="CC115" s="15">
        <v>-2.5252280235290527</v>
      </c>
      <c r="CD115" s="15">
        <v>0.23842369019985199</v>
      </c>
      <c r="CE115" s="15">
        <v>5</v>
      </c>
      <c r="CF115" s="15">
        <v>0</v>
      </c>
      <c r="CG115" s="15">
        <v>0</v>
      </c>
      <c r="CH115" s="16">
        <v>1.4285714626312256</v>
      </c>
      <c r="CI115" s="15">
        <v>-2.5184803009033203</v>
      </c>
      <c r="CJ115" s="15">
        <v>0.23537938296794891</v>
      </c>
      <c r="CK115" s="15">
        <v>5</v>
      </c>
      <c r="CL115" s="15">
        <v>0</v>
      </c>
      <c r="CM115" s="15">
        <v>0</v>
      </c>
      <c r="CN115" s="16">
        <v>1.4285714626312256</v>
      </c>
      <c r="CO115" s="15">
        <v>-2.2023563385009766</v>
      </c>
      <c r="CP115" s="15">
        <v>0.2438143789768219</v>
      </c>
      <c r="CQ115" s="15">
        <v>5</v>
      </c>
      <c r="CR115" s="15">
        <v>0</v>
      </c>
      <c r="CS115" s="15">
        <v>0</v>
      </c>
      <c r="CT115" s="16">
        <v>3.3492822647094727</v>
      </c>
    </row>
    <row r="116" spans="1:98" x14ac:dyDescent="0.25">
      <c r="A116" t="s">
        <v>237</v>
      </c>
      <c r="B116" t="s">
        <v>238</v>
      </c>
      <c r="C116" s="15">
        <v>0.47765237092971802</v>
      </c>
      <c r="D116" s="15">
        <v>0.27450397610664368</v>
      </c>
      <c r="E116" s="15">
        <v>6</v>
      </c>
      <c r="F116" s="15">
        <v>66.176467895507813</v>
      </c>
      <c r="G116" s="15">
        <v>53.658535003662109</v>
      </c>
      <c r="H116" s="16">
        <v>78.536582946777344</v>
      </c>
      <c r="I116" s="15">
        <v>0.30536234378814697</v>
      </c>
      <c r="J116" s="15">
        <v>0.24922175705432892</v>
      </c>
      <c r="K116" s="15">
        <v>7</v>
      </c>
      <c r="L116" s="15">
        <v>61.764705657958984</v>
      </c>
      <c r="M116" s="15">
        <v>48.780487060546875</v>
      </c>
      <c r="N116" s="16">
        <v>74.146339416503906</v>
      </c>
      <c r="O116" s="15">
        <v>0.59102559089660645</v>
      </c>
      <c r="P116" s="15">
        <v>0.21702823042869568</v>
      </c>
      <c r="Q116" s="15">
        <v>7</v>
      </c>
      <c r="R116" s="15">
        <v>70.098037719726563</v>
      </c>
      <c r="S116" s="15">
        <v>60</v>
      </c>
      <c r="T116" s="16">
        <v>80.975608825683594</v>
      </c>
      <c r="U116" s="15">
        <v>0.8029065728187561</v>
      </c>
      <c r="V116" s="15">
        <v>0.19979305565357208</v>
      </c>
      <c r="W116" s="15">
        <v>8</v>
      </c>
      <c r="X116" s="15">
        <v>75</v>
      </c>
      <c r="Y116" s="15">
        <v>65.853660583496094</v>
      </c>
      <c r="Z116" s="16">
        <v>83.414634704589844</v>
      </c>
      <c r="AA116" s="15">
        <v>0.74913877248764038</v>
      </c>
      <c r="AB116" s="15">
        <v>0.17508614063262939</v>
      </c>
      <c r="AC116" s="15">
        <v>8</v>
      </c>
      <c r="AD116" s="15">
        <v>73.529411315917969</v>
      </c>
      <c r="AE116" s="15">
        <v>65.365852355957031</v>
      </c>
      <c r="AF116" s="16">
        <v>79.512191772460938</v>
      </c>
      <c r="AG116" s="15">
        <v>0.80998402833938599</v>
      </c>
      <c r="AH116" s="15">
        <v>0.18243451416492462</v>
      </c>
      <c r="AI116" s="15">
        <v>8</v>
      </c>
      <c r="AJ116" s="15">
        <v>75</v>
      </c>
      <c r="AK116" s="15">
        <v>67.317070007324219</v>
      </c>
      <c r="AL116" s="16">
        <v>80.487808227539063</v>
      </c>
      <c r="AM116" s="15">
        <v>0.82231247425079346</v>
      </c>
      <c r="AN116" s="15">
        <v>0.16898487508296967</v>
      </c>
      <c r="AO116" s="15">
        <v>8</v>
      </c>
      <c r="AP116" s="15">
        <v>72.549018859863281</v>
      </c>
      <c r="AQ116" s="15">
        <v>65.853660583496094</v>
      </c>
      <c r="AR116" s="16">
        <v>81.951217651367188</v>
      </c>
      <c r="AS116" s="15">
        <v>0.74720805883407593</v>
      </c>
      <c r="AT116" s="15">
        <v>0.18107849359512329</v>
      </c>
      <c r="AU116" s="15">
        <v>9</v>
      </c>
      <c r="AV116" s="15">
        <v>72.549018859863281</v>
      </c>
      <c r="AW116" s="15">
        <v>64.8780517578125</v>
      </c>
      <c r="AX116" s="16">
        <v>80.487808227539063</v>
      </c>
      <c r="AY116" s="15">
        <v>0.92591685056686401</v>
      </c>
      <c r="AZ116" s="15">
        <v>0.18320642411708832</v>
      </c>
      <c r="BA116" s="15">
        <v>9</v>
      </c>
      <c r="BB116" s="15">
        <v>79.126213073730469</v>
      </c>
      <c r="BC116" s="15">
        <v>70.048309326171875</v>
      </c>
      <c r="BD116" s="16">
        <v>86.473426818847656</v>
      </c>
      <c r="BE116" s="15">
        <v>0.7271074652671814</v>
      </c>
      <c r="BF116" s="15">
        <v>0.18459700047969818</v>
      </c>
      <c r="BG116" s="15">
        <v>9</v>
      </c>
      <c r="BH116" s="15">
        <v>73.786407470703125</v>
      </c>
      <c r="BI116" s="15">
        <v>63.285022735595703</v>
      </c>
      <c r="BJ116" s="16">
        <v>80.67633056640625</v>
      </c>
      <c r="BK116" s="15">
        <v>0.83897417783737183</v>
      </c>
      <c r="BL116" s="15">
        <v>0.17722198367118835</v>
      </c>
      <c r="BM116" s="15">
        <v>9</v>
      </c>
      <c r="BN116" s="15">
        <v>75.119613647460938</v>
      </c>
      <c r="BO116" s="15">
        <v>70</v>
      </c>
      <c r="BP116" s="16">
        <v>83.333335876464844</v>
      </c>
      <c r="BQ116" s="15">
        <v>0.93398916721343994</v>
      </c>
      <c r="BR116" s="15">
        <v>0.17898574471473694</v>
      </c>
      <c r="BS116" s="15">
        <v>9</v>
      </c>
      <c r="BT116" s="15">
        <v>78.947364807128906</v>
      </c>
      <c r="BU116" s="15">
        <v>73.333335876464844</v>
      </c>
      <c r="BV116" s="16">
        <v>84.76190185546875</v>
      </c>
      <c r="BW116" s="15">
        <v>0.98959183692932129</v>
      </c>
      <c r="BX116" s="15">
        <v>0.16798223555088043</v>
      </c>
      <c r="BY116" s="15">
        <v>10</v>
      </c>
      <c r="BZ116" s="15">
        <v>79.620849609375</v>
      </c>
      <c r="CA116" s="15">
        <v>75.471694946289063</v>
      </c>
      <c r="CB116" s="16">
        <v>86.792449951171875</v>
      </c>
      <c r="CC116" s="15">
        <v>0.88619059324264526</v>
      </c>
      <c r="CD116" s="15">
        <v>0.18090422451496124</v>
      </c>
      <c r="CE116" s="15">
        <v>10</v>
      </c>
      <c r="CF116" s="15">
        <v>77.033493041992188</v>
      </c>
      <c r="CG116" s="15">
        <v>70.476188659667969</v>
      </c>
      <c r="CH116" s="16">
        <v>85.714286804199219</v>
      </c>
      <c r="CI116" s="15">
        <v>0.98310756683349609</v>
      </c>
      <c r="CJ116" s="15">
        <v>0.18071264028549194</v>
      </c>
      <c r="CK116" s="15">
        <v>10</v>
      </c>
      <c r="CL116" s="15">
        <v>79.904304504394531</v>
      </c>
      <c r="CM116" s="15">
        <v>73.333335876464844</v>
      </c>
      <c r="CN116" s="16">
        <v>86.666664123535156</v>
      </c>
      <c r="CO116" s="15">
        <v>1.1088144779205322</v>
      </c>
      <c r="CP116" s="15">
        <v>0.18661361932754517</v>
      </c>
      <c r="CQ116" s="15">
        <v>10</v>
      </c>
      <c r="CR116" s="15">
        <v>83.653846740722656</v>
      </c>
      <c r="CS116" s="15">
        <v>75.59808349609375</v>
      </c>
      <c r="CT116" s="16">
        <v>89.952156066894531</v>
      </c>
    </row>
    <row r="117" spans="1:98" x14ac:dyDescent="0.25">
      <c r="A117" t="s">
        <v>239</v>
      </c>
      <c r="B117" t="s">
        <v>240</v>
      </c>
      <c r="C117" s="15" t="e">
        <v>#N/A</v>
      </c>
      <c r="D117" s="15" t="e">
        <v>#N/A</v>
      </c>
      <c r="E117" s="15" t="e">
        <v>#N/A</v>
      </c>
      <c r="F117" s="15" t="e">
        <v>#N/A</v>
      </c>
      <c r="G117" s="15" t="e">
        <v>#N/A</v>
      </c>
      <c r="H117" s="16" t="e">
        <v>#N/A</v>
      </c>
      <c r="I117" s="15" t="e">
        <v>#N/A</v>
      </c>
      <c r="J117" s="15" t="e">
        <v>#N/A</v>
      </c>
      <c r="K117" s="15" t="e">
        <v>#N/A</v>
      </c>
      <c r="L117" s="15" t="e">
        <v>#N/A</v>
      </c>
      <c r="M117" s="15" t="e">
        <v>#N/A</v>
      </c>
      <c r="N117" s="16" t="e">
        <v>#N/A</v>
      </c>
      <c r="O117" s="15" t="e">
        <v>#N/A</v>
      </c>
      <c r="P117" s="15" t="e">
        <v>#N/A</v>
      </c>
      <c r="Q117" s="15" t="e">
        <v>#N/A</v>
      </c>
      <c r="R117" s="15" t="e">
        <v>#N/A</v>
      </c>
      <c r="S117" s="15" t="e">
        <v>#N/A</v>
      </c>
      <c r="T117" s="16" t="e">
        <v>#N/A</v>
      </c>
      <c r="U117" s="15" t="e">
        <v>#N/A</v>
      </c>
      <c r="V117" s="15" t="e">
        <v>#N/A</v>
      </c>
      <c r="W117" s="15" t="e">
        <v>#N/A</v>
      </c>
      <c r="X117" s="15" t="e">
        <v>#N/A</v>
      </c>
      <c r="Y117" s="15" t="e">
        <v>#N/A</v>
      </c>
      <c r="Z117" s="16" t="e">
        <v>#N/A</v>
      </c>
      <c r="AA117" s="15" t="e">
        <v>#N/A</v>
      </c>
      <c r="AB117" s="15" t="e">
        <v>#N/A</v>
      </c>
      <c r="AC117" s="15" t="e">
        <v>#N/A</v>
      </c>
      <c r="AD117" s="15" t="e">
        <v>#N/A</v>
      </c>
      <c r="AE117" s="15" t="e">
        <v>#N/A</v>
      </c>
      <c r="AF117" s="16" t="e">
        <v>#N/A</v>
      </c>
      <c r="AG117" s="15" t="e">
        <v>#N/A</v>
      </c>
      <c r="AH117" s="15" t="e">
        <v>#N/A</v>
      </c>
      <c r="AI117" s="15" t="e">
        <v>#N/A</v>
      </c>
      <c r="AJ117" s="15" t="e">
        <v>#N/A</v>
      </c>
      <c r="AK117" s="15" t="e">
        <v>#N/A</v>
      </c>
      <c r="AL117" s="16" t="e">
        <v>#N/A</v>
      </c>
      <c r="AM117" s="15" t="e">
        <v>#N/A</v>
      </c>
      <c r="AN117" s="15" t="e">
        <v>#N/A</v>
      </c>
      <c r="AO117" s="15" t="e">
        <v>#N/A</v>
      </c>
      <c r="AP117" s="15" t="e">
        <v>#N/A</v>
      </c>
      <c r="AQ117" s="15" t="e">
        <v>#N/A</v>
      </c>
      <c r="AR117" s="16" t="e">
        <v>#N/A</v>
      </c>
      <c r="AS117" s="15" t="e">
        <v>#N/A</v>
      </c>
      <c r="AT117" s="15" t="e">
        <v>#N/A</v>
      </c>
      <c r="AU117" s="15" t="e">
        <v>#N/A</v>
      </c>
      <c r="AV117" s="15" t="e">
        <v>#N/A</v>
      </c>
      <c r="AW117" s="15" t="e">
        <v>#N/A</v>
      </c>
      <c r="AX117" s="16" t="e">
        <v>#N/A</v>
      </c>
      <c r="AY117" s="15">
        <v>4.580351710319519E-2</v>
      </c>
      <c r="AZ117" s="15">
        <v>0.4045676589012146</v>
      </c>
      <c r="BA117" s="15">
        <v>1</v>
      </c>
      <c r="BB117" s="15">
        <v>54.8543701171875</v>
      </c>
      <c r="BC117" s="15">
        <v>27.536231994628906</v>
      </c>
      <c r="BD117" s="16">
        <v>71.980674743652344</v>
      </c>
      <c r="BE117" s="15">
        <v>-1.2447580695152283E-2</v>
      </c>
      <c r="BF117" s="15">
        <v>0.29991939663887024</v>
      </c>
      <c r="BG117" s="15">
        <v>3</v>
      </c>
      <c r="BH117" s="15">
        <v>53.883495330810547</v>
      </c>
      <c r="BI117" s="15">
        <v>32.850242614746094</v>
      </c>
      <c r="BJ117" s="16">
        <v>64.251205444335938</v>
      </c>
      <c r="BK117" s="15">
        <v>0.11544983088970184</v>
      </c>
      <c r="BL117" s="15">
        <v>0.27927008271217346</v>
      </c>
      <c r="BM117" s="15">
        <v>3</v>
      </c>
      <c r="BN117" s="15">
        <v>55.502391815185547</v>
      </c>
      <c r="BO117" s="15">
        <v>39.523811340332031</v>
      </c>
      <c r="BP117" s="16">
        <v>70.476188659667969</v>
      </c>
      <c r="BQ117" s="15">
        <v>-5.7714648544788361E-2</v>
      </c>
      <c r="BR117" s="15">
        <v>0.23840507864952087</v>
      </c>
      <c r="BS117" s="15">
        <v>4</v>
      </c>
      <c r="BT117" s="15">
        <v>51.674640655517578</v>
      </c>
      <c r="BU117" s="15">
        <v>36.190475463867188</v>
      </c>
      <c r="BV117" s="16">
        <v>60.952381134033203</v>
      </c>
      <c r="BW117" s="15">
        <v>-0.12352696806192398</v>
      </c>
      <c r="BX117" s="15">
        <v>0.2310982346534729</v>
      </c>
      <c r="BY117" s="15">
        <v>4</v>
      </c>
      <c r="BZ117" s="15">
        <v>48.815166473388672</v>
      </c>
      <c r="CA117" s="15">
        <v>34.905658721923828</v>
      </c>
      <c r="CB117" s="16">
        <v>57.547168731689453</v>
      </c>
      <c r="CC117" s="15">
        <v>-3.8034923374652863E-2</v>
      </c>
      <c r="CD117" s="15">
        <v>0.22760935127735138</v>
      </c>
      <c r="CE117" s="15">
        <v>5</v>
      </c>
      <c r="CF117" s="15">
        <v>52.631580352783203</v>
      </c>
      <c r="CG117" s="15">
        <v>36.666667938232422</v>
      </c>
      <c r="CH117" s="16">
        <v>60.952381134033203</v>
      </c>
      <c r="CI117" s="15">
        <v>-4.4265788048505783E-2</v>
      </c>
      <c r="CJ117" s="15">
        <v>0.20357812941074371</v>
      </c>
      <c r="CK117" s="15">
        <v>6</v>
      </c>
      <c r="CL117" s="15">
        <v>52.631580352783203</v>
      </c>
      <c r="CM117" s="15">
        <v>37.142856597900391</v>
      </c>
      <c r="CN117" s="16">
        <v>60</v>
      </c>
      <c r="CO117" s="15">
        <v>-0.15308324992656708</v>
      </c>
      <c r="CP117" s="15">
        <v>0.19992874562740326</v>
      </c>
      <c r="CQ117" s="15">
        <v>7</v>
      </c>
      <c r="CR117" s="15">
        <v>48.076923370361328</v>
      </c>
      <c r="CS117" s="15">
        <v>33.971290588378906</v>
      </c>
      <c r="CT117" s="16">
        <v>58.373207092285156</v>
      </c>
    </row>
    <row r="118" spans="1:98" x14ac:dyDescent="0.25">
      <c r="A118" t="s">
        <v>241</v>
      </c>
      <c r="B118" t="s">
        <v>242</v>
      </c>
      <c r="C118" s="15">
        <v>6.5249882638454437E-2</v>
      </c>
      <c r="D118" s="15">
        <v>0.32219392061233521</v>
      </c>
      <c r="E118" s="15">
        <v>4</v>
      </c>
      <c r="F118" s="15">
        <v>54.901962280273438</v>
      </c>
      <c r="G118" s="15">
        <v>30.243902206420898</v>
      </c>
      <c r="H118" s="16">
        <v>69.268295288085938</v>
      </c>
      <c r="I118" s="15">
        <v>-0.19009667634963989</v>
      </c>
      <c r="J118" s="15">
        <v>0.33302587270736694</v>
      </c>
      <c r="K118" s="15">
        <v>4</v>
      </c>
      <c r="L118" s="15">
        <v>43.137256622314453</v>
      </c>
      <c r="M118" s="15">
        <v>22.439023971557617</v>
      </c>
      <c r="N118" s="16">
        <v>62.926830291748047</v>
      </c>
      <c r="O118" s="15">
        <v>-0.13549092411994934</v>
      </c>
      <c r="P118" s="15">
        <v>0.30681180953979492</v>
      </c>
      <c r="Q118" s="15">
        <v>4</v>
      </c>
      <c r="R118" s="15">
        <v>44.607841491699219</v>
      </c>
      <c r="S118" s="15">
        <v>24.878047943115234</v>
      </c>
      <c r="T118" s="16">
        <v>64.390243530273438</v>
      </c>
      <c r="U118" s="15">
        <v>0.311361163854599</v>
      </c>
      <c r="V118" s="15">
        <v>0.24665823578834534</v>
      </c>
      <c r="W118" s="15">
        <v>5</v>
      </c>
      <c r="X118" s="15">
        <v>62.745098114013672</v>
      </c>
      <c r="Y118" s="15">
        <v>49.756095886230469</v>
      </c>
      <c r="Z118" s="16">
        <v>72.682929992675781</v>
      </c>
      <c r="AA118" s="15">
        <v>0.33498328924179077</v>
      </c>
      <c r="AB118" s="15">
        <v>0.22034807503223419</v>
      </c>
      <c r="AC118" s="15">
        <v>4</v>
      </c>
      <c r="AD118" s="15">
        <v>63.725490570068359</v>
      </c>
      <c r="AE118" s="15">
        <v>52.682926177978516</v>
      </c>
      <c r="AF118" s="16">
        <v>71.707313537597656</v>
      </c>
      <c r="AG118" s="15">
        <v>0.54970622062683105</v>
      </c>
      <c r="AH118" s="15">
        <v>0.23297812044620514</v>
      </c>
      <c r="AI118" s="15">
        <v>4</v>
      </c>
      <c r="AJ118" s="15">
        <v>69.117645263671875</v>
      </c>
      <c r="AK118" s="15">
        <v>60.975608825683594</v>
      </c>
      <c r="AL118" s="16">
        <v>78.536582946777344</v>
      </c>
      <c r="AM118" s="15">
        <v>0.44874823093414307</v>
      </c>
      <c r="AN118" s="15">
        <v>0.18251675367355347</v>
      </c>
      <c r="AO118" s="15">
        <v>6</v>
      </c>
      <c r="AP118" s="15">
        <v>64.215682983398438</v>
      </c>
      <c r="AQ118" s="15">
        <v>57.073169708251953</v>
      </c>
      <c r="AR118" s="16">
        <v>71.707313537597656</v>
      </c>
      <c r="AS118" s="15">
        <v>0.29922246932983398</v>
      </c>
      <c r="AT118" s="15">
        <v>0.19847653806209564</v>
      </c>
      <c r="AU118" s="15">
        <v>7</v>
      </c>
      <c r="AV118" s="15">
        <v>60.784313201904297</v>
      </c>
      <c r="AW118" s="15">
        <v>54.146343231201172</v>
      </c>
      <c r="AX118" s="16">
        <v>69.756095886230469</v>
      </c>
      <c r="AY118" s="15">
        <v>0.27675369381904602</v>
      </c>
      <c r="AZ118" s="15">
        <v>0.20655830204486847</v>
      </c>
      <c r="BA118" s="15">
        <v>7</v>
      </c>
      <c r="BB118" s="15">
        <v>60.194175720214844</v>
      </c>
      <c r="BC118" s="15">
        <v>52.173912048339844</v>
      </c>
      <c r="BD118" s="16">
        <v>69.565216064453125</v>
      </c>
      <c r="BE118" s="15">
        <v>0.18139888346195221</v>
      </c>
      <c r="BF118" s="15">
        <v>0.21314068138599396</v>
      </c>
      <c r="BG118" s="15">
        <v>7</v>
      </c>
      <c r="BH118" s="15">
        <v>56.796115875244141</v>
      </c>
      <c r="BI118" s="15">
        <v>50.241546630859375</v>
      </c>
      <c r="BJ118" s="16">
        <v>67.149757385253906</v>
      </c>
      <c r="BK118" s="15">
        <v>0.15791222453117371</v>
      </c>
      <c r="BL118" s="15">
        <v>0.20119026303291321</v>
      </c>
      <c r="BM118" s="15">
        <v>7</v>
      </c>
      <c r="BN118" s="15">
        <v>56.459331512451172</v>
      </c>
      <c r="BO118" s="15">
        <v>47.142856597900391</v>
      </c>
      <c r="BP118" s="16">
        <v>66.190475463867188</v>
      </c>
      <c r="BQ118" s="15">
        <v>0.16989631950855255</v>
      </c>
      <c r="BR118" s="15">
        <v>0.20510230958461761</v>
      </c>
      <c r="BS118" s="15">
        <v>7</v>
      </c>
      <c r="BT118" s="15">
        <v>55.502391815185547</v>
      </c>
      <c r="BU118" s="15">
        <v>46.666667938232422</v>
      </c>
      <c r="BV118" s="16">
        <v>69.047622680664063</v>
      </c>
      <c r="BW118" s="15">
        <v>9.1333702206611633E-2</v>
      </c>
      <c r="BX118" s="15">
        <v>0.20406690239906311</v>
      </c>
      <c r="BY118" s="15">
        <v>7</v>
      </c>
      <c r="BZ118" s="15">
        <v>54.976303100585938</v>
      </c>
      <c r="CA118" s="15">
        <v>43.396224975585938</v>
      </c>
      <c r="CB118" s="16">
        <v>65.094337463378906</v>
      </c>
      <c r="CC118" s="15">
        <v>-4.8095230013132095E-2</v>
      </c>
      <c r="CD118" s="15">
        <v>0.22567974030971527</v>
      </c>
      <c r="CE118" s="15">
        <v>7</v>
      </c>
      <c r="CF118" s="15">
        <v>52.153110504150391</v>
      </c>
      <c r="CG118" s="15">
        <v>36.666667938232422</v>
      </c>
      <c r="CH118" s="16">
        <v>60</v>
      </c>
      <c r="CI118" s="15">
        <v>-8.6061179637908936E-2</v>
      </c>
      <c r="CJ118" s="15">
        <v>0.22345645725727081</v>
      </c>
      <c r="CK118" s="15">
        <v>7</v>
      </c>
      <c r="CL118" s="15">
        <v>50.239234924316406</v>
      </c>
      <c r="CM118" s="15">
        <v>34.761905670166016</v>
      </c>
      <c r="CN118" s="16">
        <v>60</v>
      </c>
      <c r="CO118" s="15">
        <v>-0.13066099584102631</v>
      </c>
      <c r="CP118" s="15">
        <v>0.23196355998516083</v>
      </c>
      <c r="CQ118" s="15">
        <v>7</v>
      </c>
      <c r="CR118" s="15">
        <v>48.557693481445313</v>
      </c>
      <c r="CS118" s="15">
        <v>32.535884857177734</v>
      </c>
      <c r="CT118" s="16">
        <v>61.722488403320313</v>
      </c>
    </row>
    <row r="119" spans="1:98" x14ac:dyDescent="0.25">
      <c r="A119" t="s">
        <v>243</v>
      </c>
      <c r="B119" t="s">
        <v>244</v>
      </c>
      <c r="C119" s="15">
        <v>-0.27232223749160767</v>
      </c>
      <c r="D119" s="15">
        <v>0.43421244621276855</v>
      </c>
      <c r="E119" s="15">
        <v>2</v>
      </c>
      <c r="F119" s="15">
        <v>40.196079254150391</v>
      </c>
      <c r="G119" s="15">
        <v>18.536584854125977</v>
      </c>
      <c r="H119" s="16">
        <v>65.365852355957031</v>
      </c>
      <c r="I119" s="15">
        <v>-7.0409305393695831E-2</v>
      </c>
      <c r="J119" s="15">
        <v>0.31446018815040588</v>
      </c>
      <c r="K119" s="15">
        <v>4</v>
      </c>
      <c r="L119" s="15">
        <v>50.980392456054688</v>
      </c>
      <c r="M119" s="15">
        <v>25.853658676147461</v>
      </c>
      <c r="N119" s="16">
        <v>66.829269409179688</v>
      </c>
      <c r="O119" s="15">
        <v>-9.5034442842006683E-2</v>
      </c>
      <c r="P119" s="15">
        <v>0.27970334887504578</v>
      </c>
      <c r="Q119" s="15">
        <v>6</v>
      </c>
      <c r="R119" s="15">
        <v>50.490196228027344</v>
      </c>
      <c r="S119" s="15">
        <v>28.780487060546875</v>
      </c>
      <c r="T119" s="16">
        <v>63.902439117431641</v>
      </c>
      <c r="U119" s="15">
        <v>-0.14676536619663239</v>
      </c>
      <c r="V119" s="15">
        <v>0.24333922564983368</v>
      </c>
      <c r="W119" s="15">
        <v>7</v>
      </c>
      <c r="X119" s="15">
        <v>48.529411315917969</v>
      </c>
      <c r="Y119" s="15">
        <v>32.682926177978516</v>
      </c>
      <c r="Z119" s="16">
        <v>60</v>
      </c>
      <c r="AA119" s="15">
        <v>-0.40897554159164429</v>
      </c>
      <c r="AB119" s="15">
        <v>0.19530622661113739</v>
      </c>
      <c r="AC119" s="15">
        <v>7</v>
      </c>
      <c r="AD119" s="15">
        <v>39.705883026123047</v>
      </c>
      <c r="AE119" s="15">
        <v>21.95121955871582</v>
      </c>
      <c r="AF119" s="16">
        <v>50.243904113769531</v>
      </c>
      <c r="AG119" s="15">
        <v>-0.32532951235771179</v>
      </c>
      <c r="AH119" s="15">
        <v>0.19651654362678528</v>
      </c>
      <c r="AI119" s="15">
        <v>8</v>
      </c>
      <c r="AJ119" s="15">
        <v>43.137256622314453</v>
      </c>
      <c r="AK119" s="15">
        <v>26.829267501831055</v>
      </c>
      <c r="AL119" s="16">
        <v>55.121952056884766</v>
      </c>
      <c r="AM119" s="15">
        <v>-0.87940466403961182</v>
      </c>
      <c r="AN119" s="15">
        <v>0.18391722440719604</v>
      </c>
      <c r="AO119" s="15">
        <v>9</v>
      </c>
      <c r="AP119" s="15">
        <v>19.607843399047852</v>
      </c>
      <c r="AQ119" s="15">
        <v>11.707317352294922</v>
      </c>
      <c r="AR119" s="16">
        <v>27.317073822021484</v>
      </c>
      <c r="AS119" s="15">
        <v>-0.63413286209106445</v>
      </c>
      <c r="AT119" s="15">
        <v>0.18161970376968384</v>
      </c>
      <c r="AU119" s="15">
        <v>10</v>
      </c>
      <c r="AV119" s="15">
        <v>26.470588684082031</v>
      </c>
      <c r="AW119" s="15">
        <v>18.536584854125977</v>
      </c>
      <c r="AX119" s="16">
        <v>43.414634704589844</v>
      </c>
      <c r="AY119" s="15">
        <v>-0.40527793765068054</v>
      </c>
      <c r="AZ119" s="15">
        <v>0.17960083484649658</v>
      </c>
      <c r="BA119" s="15">
        <v>10</v>
      </c>
      <c r="BB119" s="15">
        <v>37.864078521728516</v>
      </c>
      <c r="BC119" s="15">
        <v>25.120773315429688</v>
      </c>
      <c r="BD119" s="16">
        <v>51.207729339599609</v>
      </c>
      <c r="BE119" s="15">
        <v>-0.34595826268196106</v>
      </c>
      <c r="BF119" s="15">
        <v>0.17026075720787048</v>
      </c>
      <c r="BG119" s="15">
        <v>10</v>
      </c>
      <c r="BH119" s="15">
        <v>42.233009338378906</v>
      </c>
      <c r="BI119" s="15">
        <v>29.468599319458008</v>
      </c>
      <c r="BJ119" s="16">
        <v>52.657005310058594</v>
      </c>
      <c r="BK119" s="15">
        <v>-0.32073628902435303</v>
      </c>
      <c r="BL119" s="15">
        <v>0.16356898844242096</v>
      </c>
      <c r="BM119" s="15">
        <v>10</v>
      </c>
      <c r="BN119" s="15">
        <v>41.626792907714844</v>
      </c>
      <c r="BO119" s="15">
        <v>31.428571701049805</v>
      </c>
      <c r="BP119" s="16">
        <v>51.428569793701172</v>
      </c>
      <c r="BQ119" s="15">
        <v>-0.2542884349822998</v>
      </c>
      <c r="BR119" s="15">
        <v>0.15876992046833038</v>
      </c>
      <c r="BS119" s="15">
        <v>10</v>
      </c>
      <c r="BT119" s="15">
        <v>43.540668487548828</v>
      </c>
      <c r="BU119" s="15">
        <v>33.809524536132813</v>
      </c>
      <c r="BV119" s="16">
        <v>53.333332061767578</v>
      </c>
      <c r="BW119" s="15">
        <v>-0.21570020914077759</v>
      </c>
      <c r="BX119" s="15">
        <v>0.15144163370132446</v>
      </c>
      <c r="BY119" s="15">
        <v>11</v>
      </c>
      <c r="BZ119" s="15">
        <v>43.601894378662109</v>
      </c>
      <c r="CA119" s="15">
        <v>35.377357482910156</v>
      </c>
      <c r="CB119" s="16">
        <v>53.773586273193359</v>
      </c>
      <c r="CC119" s="15">
        <v>-0.34555956721305847</v>
      </c>
      <c r="CD119" s="15">
        <v>0.16211052238941193</v>
      </c>
      <c r="CE119" s="15">
        <v>11</v>
      </c>
      <c r="CF119" s="15">
        <v>40.191387176513672</v>
      </c>
      <c r="CG119" s="15">
        <v>28.571428298950195</v>
      </c>
      <c r="CH119" s="16">
        <v>50.476188659667969</v>
      </c>
      <c r="CI119" s="15">
        <v>-0.32930395007133484</v>
      </c>
      <c r="CJ119" s="15">
        <v>0.16495239734649658</v>
      </c>
      <c r="CK119" s="15">
        <v>11</v>
      </c>
      <c r="CL119" s="15">
        <v>41.148326873779297</v>
      </c>
      <c r="CM119" s="15">
        <v>29.523809432983398</v>
      </c>
      <c r="CN119" s="16">
        <v>52.380950927734375</v>
      </c>
      <c r="CO119" s="15">
        <v>-0.42371496558189392</v>
      </c>
      <c r="CP119" s="15">
        <v>0.17878440022468567</v>
      </c>
      <c r="CQ119" s="15">
        <v>11</v>
      </c>
      <c r="CR119" s="15">
        <v>36.057693481445313</v>
      </c>
      <c r="CS119" s="15">
        <v>26.794258117675781</v>
      </c>
      <c r="CT119" s="16">
        <v>48.803829193115234</v>
      </c>
    </row>
    <row r="120" spans="1:98" x14ac:dyDescent="0.25">
      <c r="A120" t="s">
        <v>245</v>
      </c>
      <c r="B120" t="s">
        <v>246</v>
      </c>
      <c r="C120" s="15">
        <v>-1.2701466083526611</v>
      </c>
      <c r="D120" s="15">
        <v>0.42380055785179138</v>
      </c>
      <c r="E120" s="15">
        <v>2</v>
      </c>
      <c r="F120" s="15">
        <v>10.784314155578613</v>
      </c>
      <c r="G120" s="15">
        <v>2.4390244483947754</v>
      </c>
      <c r="H120" s="16">
        <v>26.829267501831055</v>
      </c>
      <c r="I120" s="15">
        <v>-1.0430113077163696</v>
      </c>
      <c r="J120" s="15">
        <v>0.35983559489250183</v>
      </c>
      <c r="K120" s="15">
        <v>3</v>
      </c>
      <c r="L120" s="15">
        <v>14.70588207244873</v>
      </c>
      <c r="M120" s="15">
        <v>6.8292684555053711</v>
      </c>
      <c r="N120" s="16">
        <v>30.243902206420898</v>
      </c>
      <c r="O120" s="15">
        <v>-1.5026752948760986</v>
      </c>
      <c r="P120" s="15">
        <v>0.31703737378120422</v>
      </c>
      <c r="Q120" s="15">
        <v>4</v>
      </c>
      <c r="R120" s="15">
        <v>6.8627452850341797</v>
      </c>
      <c r="S120" s="15">
        <v>3.4146342277526855</v>
      </c>
      <c r="T120" s="16">
        <v>14.634146690368652</v>
      </c>
      <c r="U120" s="15">
        <v>-1.3673751354217529</v>
      </c>
      <c r="V120" s="15">
        <v>0.26403683423995972</v>
      </c>
      <c r="W120" s="15">
        <v>5</v>
      </c>
      <c r="X120" s="15">
        <v>7.3529410362243652</v>
      </c>
      <c r="Y120" s="15">
        <v>3.4146342277526855</v>
      </c>
      <c r="Z120" s="16">
        <v>19.024391174316406</v>
      </c>
      <c r="AA120" s="15">
        <v>-1.4674302339553833</v>
      </c>
      <c r="AB120" s="15">
        <v>0.21054050326347351</v>
      </c>
      <c r="AC120" s="15">
        <v>5</v>
      </c>
      <c r="AD120" s="15">
        <v>6.3725490570068359</v>
      </c>
      <c r="AE120" s="15">
        <v>2.9268293380737305</v>
      </c>
      <c r="AF120" s="16">
        <v>14.146341323852539</v>
      </c>
      <c r="AG120" s="15">
        <v>-1.2915067672729492</v>
      </c>
      <c r="AH120" s="15">
        <v>0.21372562646865845</v>
      </c>
      <c r="AI120" s="15">
        <v>6</v>
      </c>
      <c r="AJ120" s="15">
        <v>8.8235292434692383</v>
      </c>
      <c r="AK120" s="15">
        <v>3.9024391174316406</v>
      </c>
      <c r="AL120" s="16">
        <v>17.560976028442383</v>
      </c>
      <c r="AM120" s="15">
        <v>-1.3107806444168091</v>
      </c>
      <c r="AN120" s="15">
        <v>0.20174254477024078</v>
      </c>
      <c r="AO120" s="15">
        <v>6</v>
      </c>
      <c r="AP120" s="15">
        <v>9.313725471496582</v>
      </c>
      <c r="AQ120" s="15">
        <v>3.4146342277526855</v>
      </c>
      <c r="AR120" s="16">
        <v>17.560976028442383</v>
      </c>
      <c r="AS120" s="15">
        <v>-1.2669398784637451</v>
      </c>
      <c r="AT120" s="15">
        <v>0.20524677634239197</v>
      </c>
      <c r="AU120" s="15">
        <v>7</v>
      </c>
      <c r="AV120" s="15">
        <v>9.313725471496582</v>
      </c>
      <c r="AW120" s="15">
        <v>4.3902440071105957</v>
      </c>
      <c r="AX120" s="16">
        <v>18.536584854125977</v>
      </c>
      <c r="AY120" s="15">
        <v>-1.1658042669296265</v>
      </c>
      <c r="AZ120" s="15">
        <v>0.20148769021034241</v>
      </c>
      <c r="BA120" s="15">
        <v>7</v>
      </c>
      <c r="BB120" s="15">
        <v>12.135922431945801</v>
      </c>
      <c r="BC120" s="15">
        <v>4.8309178352355957</v>
      </c>
      <c r="BD120" s="16">
        <v>21.256038665771484</v>
      </c>
      <c r="BE120" s="15">
        <v>-1.1271051168441772</v>
      </c>
      <c r="BF120" s="15">
        <v>0.18521878123283386</v>
      </c>
      <c r="BG120" s="15">
        <v>7</v>
      </c>
      <c r="BH120" s="15">
        <v>14.077670097351074</v>
      </c>
      <c r="BI120" s="15">
        <v>5.3140096664428711</v>
      </c>
      <c r="BJ120" s="16">
        <v>20.772947311401367</v>
      </c>
      <c r="BK120" s="15">
        <v>-1.0562831163406372</v>
      </c>
      <c r="BL120" s="15">
        <v>0.17397923767566681</v>
      </c>
      <c r="BM120" s="15">
        <v>8</v>
      </c>
      <c r="BN120" s="15">
        <v>13.875597953796387</v>
      </c>
      <c r="BO120" s="15">
        <v>6.1904764175415039</v>
      </c>
      <c r="BP120" s="16">
        <v>24.285715103149414</v>
      </c>
      <c r="BQ120" s="15">
        <v>-1.0125136375427246</v>
      </c>
      <c r="BR120" s="15">
        <v>0.1702505350112915</v>
      </c>
      <c r="BS120" s="15">
        <v>8</v>
      </c>
      <c r="BT120" s="15">
        <v>17.224880218505859</v>
      </c>
      <c r="BU120" s="15">
        <v>7.6190476417541504</v>
      </c>
      <c r="BV120" s="16">
        <v>25.238094329833984</v>
      </c>
      <c r="BW120" s="15">
        <v>-0.97489845752716064</v>
      </c>
      <c r="BX120" s="15">
        <v>0.16736093163490295</v>
      </c>
      <c r="BY120" s="15">
        <v>8</v>
      </c>
      <c r="BZ120" s="15">
        <v>18.48341178894043</v>
      </c>
      <c r="CA120" s="15">
        <v>9.4339618682861328</v>
      </c>
      <c r="CB120" s="16">
        <v>27.358489990234375</v>
      </c>
      <c r="CC120" s="15">
        <v>-0.83658552169799805</v>
      </c>
      <c r="CD120" s="15">
        <v>0.18360035121440887</v>
      </c>
      <c r="CE120" s="15">
        <v>8</v>
      </c>
      <c r="CF120" s="15">
        <v>22.00956916809082</v>
      </c>
      <c r="CG120" s="15">
        <v>11.904762268066406</v>
      </c>
      <c r="CH120" s="16">
        <v>31.904762268066406</v>
      </c>
      <c r="CI120" s="15">
        <v>-0.85001248121261597</v>
      </c>
      <c r="CJ120" s="15">
        <v>0.18255364894866943</v>
      </c>
      <c r="CK120" s="15">
        <v>9</v>
      </c>
      <c r="CL120" s="15">
        <v>22.488039016723633</v>
      </c>
      <c r="CM120" s="15">
        <v>12.380952835083008</v>
      </c>
      <c r="CN120" s="16">
        <v>31.904762268066406</v>
      </c>
      <c r="CO120" s="15">
        <v>-0.84844940900802612</v>
      </c>
      <c r="CP120" s="15">
        <v>0.19830493628978729</v>
      </c>
      <c r="CQ120" s="15">
        <v>9</v>
      </c>
      <c r="CR120" s="15">
        <v>21.153846740722656</v>
      </c>
      <c r="CS120" s="15">
        <v>10.526315689086914</v>
      </c>
      <c r="CT120" s="16">
        <v>32.057415008544922</v>
      </c>
    </row>
    <row r="121" spans="1:98" x14ac:dyDescent="0.25">
      <c r="A121" t="s">
        <v>247</v>
      </c>
      <c r="B121" t="s">
        <v>248</v>
      </c>
      <c r="C121" s="15">
        <v>0.98877781629562378</v>
      </c>
      <c r="D121" s="15">
        <v>0.31684818863868713</v>
      </c>
      <c r="E121" s="15">
        <v>4</v>
      </c>
      <c r="F121" s="15">
        <v>79.901962280273438</v>
      </c>
      <c r="G121" s="15">
        <v>65.853660583496094</v>
      </c>
      <c r="H121" s="16">
        <v>94.146339416503906</v>
      </c>
      <c r="I121" s="15">
        <v>0.86324882507324219</v>
      </c>
      <c r="J121" s="15">
        <v>0.27215272188186646</v>
      </c>
      <c r="K121" s="15">
        <v>6</v>
      </c>
      <c r="L121" s="15">
        <v>78.431373596191406</v>
      </c>
      <c r="M121" s="15">
        <v>66.341461181640625</v>
      </c>
      <c r="N121" s="16">
        <v>91.219512939453125</v>
      </c>
      <c r="O121" s="15">
        <v>0.75424778461456299</v>
      </c>
      <c r="P121" s="15">
        <v>0.22327433526515961</v>
      </c>
      <c r="Q121" s="15">
        <v>8</v>
      </c>
      <c r="R121" s="15">
        <v>77.450981140136719</v>
      </c>
      <c r="S121" s="15">
        <v>64.390243530273438</v>
      </c>
      <c r="T121" s="16">
        <v>84.390243530273438</v>
      </c>
      <c r="U121" s="15">
        <v>0.88299810886383057</v>
      </c>
      <c r="V121" s="15">
        <v>0.2012690007686615</v>
      </c>
      <c r="W121" s="15">
        <v>9</v>
      </c>
      <c r="X121" s="15">
        <v>76.960784912109375</v>
      </c>
      <c r="Y121" s="15">
        <v>68.292686462402344</v>
      </c>
      <c r="Z121" s="16">
        <v>84.8780517578125</v>
      </c>
      <c r="AA121" s="15">
        <v>0.95556533336639404</v>
      </c>
      <c r="AB121" s="15">
        <v>0.17312341928482056</v>
      </c>
      <c r="AC121" s="15">
        <v>9</v>
      </c>
      <c r="AD121" s="15">
        <v>77.941177368164063</v>
      </c>
      <c r="AE121" s="15">
        <v>70.731704711914063</v>
      </c>
      <c r="AF121" s="16">
        <v>87.317070007324219</v>
      </c>
      <c r="AG121" s="15">
        <v>0.98683393001556396</v>
      </c>
      <c r="AH121" s="15">
        <v>0.17672982811927795</v>
      </c>
      <c r="AI121" s="15">
        <v>9</v>
      </c>
      <c r="AJ121" s="15">
        <v>78.92156982421875</v>
      </c>
      <c r="AK121" s="15">
        <v>73.170730590820313</v>
      </c>
      <c r="AL121" s="16">
        <v>86.829269409179688</v>
      </c>
      <c r="AM121" s="15">
        <v>0.93995416164398193</v>
      </c>
      <c r="AN121" s="15">
        <v>0.16856014728546143</v>
      </c>
      <c r="AO121" s="15">
        <v>9</v>
      </c>
      <c r="AP121" s="15">
        <v>76.960784912109375</v>
      </c>
      <c r="AQ121" s="15">
        <v>69.268295288085938</v>
      </c>
      <c r="AR121" s="16">
        <v>85.365852355957031</v>
      </c>
      <c r="AS121" s="15">
        <v>0.99824094772338867</v>
      </c>
      <c r="AT121" s="15">
        <v>0.18046239018440247</v>
      </c>
      <c r="AU121" s="15">
        <v>9</v>
      </c>
      <c r="AV121" s="15">
        <v>79.411766052246094</v>
      </c>
      <c r="AW121" s="15">
        <v>70.731704711914063</v>
      </c>
      <c r="AX121" s="16">
        <v>87.804878234863281</v>
      </c>
      <c r="AY121" s="15">
        <v>1.0066292285919189</v>
      </c>
      <c r="AZ121" s="15">
        <v>0.18119446933269501</v>
      </c>
      <c r="BA121" s="15">
        <v>9</v>
      </c>
      <c r="BB121" s="15">
        <v>81.067962646484375</v>
      </c>
      <c r="BC121" s="15">
        <v>71.980674743652344</v>
      </c>
      <c r="BD121" s="16">
        <v>86.956520080566406</v>
      </c>
      <c r="BE121" s="15">
        <v>1.0252162218093872</v>
      </c>
      <c r="BF121" s="15">
        <v>0.18447110056877136</v>
      </c>
      <c r="BG121" s="15">
        <v>9</v>
      </c>
      <c r="BH121" s="15">
        <v>80.582527160644531</v>
      </c>
      <c r="BI121" s="15">
        <v>72.946861267089844</v>
      </c>
      <c r="BJ121" s="16">
        <v>87.922706604003906</v>
      </c>
      <c r="BK121" s="15">
        <v>0.98943156003952026</v>
      </c>
      <c r="BL121" s="15">
        <v>0.16836152970790863</v>
      </c>
      <c r="BM121" s="15">
        <v>10</v>
      </c>
      <c r="BN121" s="15">
        <v>79.904304504394531</v>
      </c>
      <c r="BO121" s="15">
        <v>73.333335876464844</v>
      </c>
      <c r="BP121" s="16">
        <v>85.714286804199219</v>
      </c>
      <c r="BQ121" s="15">
        <v>0.98622643947601318</v>
      </c>
      <c r="BR121" s="15">
        <v>0.16597700119018555</v>
      </c>
      <c r="BS121" s="15">
        <v>10</v>
      </c>
      <c r="BT121" s="15">
        <v>80.382774353027344</v>
      </c>
      <c r="BU121" s="15">
        <v>74.285713195800781</v>
      </c>
      <c r="BV121" s="16">
        <v>85.23809814453125</v>
      </c>
      <c r="BW121" s="15">
        <v>0.96585643291473389</v>
      </c>
      <c r="BX121" s="15">
        <v>0.17939122021198273</v>
      </c>
      <c r="BY121" s="15">
        <v>9</v>
      </c>
      <c r="BZ121" s="15">
        <v>79.146919250488281</v>
      </c>
      <c r="CA121" s="15">
        <v>74.528305053710938</v>
      </c>
      <c r="CB121" s="16">
        <v>86.792449951171875</v>
      </c>
      <c r="CC121" s="15">
        <v>1.004758358001709</v>
      </c>
      <c r="CD121" s="15">
        <v>0.19871281087398529</v>
      </c>
      <c r="CE121" s="15">
        <v>9</v>
      </c>
      <c r="CF121" s="15">
        <v>79.904304504394531</v>
      </c>
      <c r="CG121" s="15">
        <v>72.857139587402344</v>
      </c>
      <c r="CH121" s="16">
        <v>89.047622680664063</v>
      </c>
      <c r="CI121" s="15">
        <v>1.028913140296936</v>
      </c>
      <c r="CJ121" s="15">
        <v>0.19232591986656189</v>
      </c>
      <c r="CK121" s="15">
        <v>10</v>
      </c>
      <c r="CL121" s="15">
        <v>80.382774353027344</v>
      </c>
      <c r="CM121" s="15">
        <v>73.333335876464844</v>
      </c>
      <c r="CN121" s="16">
        <v>89.523811340332031</v>
      </c>
      <c r="CO121" s="15">
        <v>1.1698342561721802</v>
      </c>
      <c r="CP121" s="15">
        <v>0.19992882013320923</v>
      </c>
      <c r="CQ121" s="15">
        <v>10</v>
      </c>
      <c r="CR121" s="15">
        <v>84.615386962890625</v>
      </c>
      <c r="CS121" s="15">
        <v>76.076553344726563</v>
      </c>
      <c r="CT121" s="16">
        <v>91.387557983398438</v>
      </c>
    </row>
    <row r="122" spans="1:98" x14ac:dyDescent="0.25">
      <c r="A122" t="s">
        <v>249</v>
      </c>
      <c r="B122" t="s">
        <v>250</v>
      </c>
      <c r="C122" s="15">
        <v>-0.43722358345985413</v>
      </c>
      <c r="D122" s="15">
        <v>0.32219392061233521</v>
      </c>
      <c r="E122" s="15">
        <v>4</v>
      </c>
      <c r="F122" s="15">
        <v>32.843135833740234</v>
      </c>
      <c r="G122" s="15">
        <v>19.024391174316406</v>
      </c>
      <c r="H122" s="16">
        <v>56.585365295410156</v>
      </c>
      <c r="I122" s="15">
        <v>-0.20760656893253326</v>
      </c>
      <c r="J122" s="15">
        <v>0.2999928891658783</v>
      </c>
      <c r="K122" s="15">
        <v>5</v>
      </c>
      <c r="L122" s="15">
        <v>41.176471710205078</v>
      </c>
      <c r="M122" s="15">
        <v>22.926828384399414</v>
      </c>
      <c r="N122" s="16">
        <v>61.463413238525391</v>
      </c>
      <c r="O122" s="15">
        <v>-0.38658863306045532</v>
      </c>
      <c r="P122" s="15">
        <v>0.2727012038230896</v>
      </c>
      <c r="Q122" s="15">
        <v>5</v>
      </c>
      <c r="R122" s="15">
        <v>34.803920745849609</v>
      </c>
      <c r="S122" s="15">
        <v>19.024391174316406</v>
      </c>
      <c r="T122" s="16">
        <v>55.121952056884766</v>
      </c>
      <c r="U122" s="15">
        <v>-0.37828171253204346</v>
      </c>
      <c r="V122" s="15">
        <v>0.21251662075519562</v>
      </c>
      <c r="W122" s="15">
        <v>7</v>
      </c>
      <c r="X122" s="15">
        <v>40.686275482177734</v>
      </c>
      <c r="Y122" s="15">
        <v>23.414634704589844</v>
      </c>
      <c r="Z122" s="16">
        <v>52.682926177978516</v>
      </c>
      <c r="AA122" s="15">
        <v>-0.14573895931243896</v>
      </c>
      <c r="AB122" s="15">
        <v>0.18874499201774597</v>
      </c>
      <c r="AC122" s="15">
        <v>6</v>
      </c>
      <c r="AD122" s="15">
        <v>49.019607543945313</v>
      </c>
      <c r="AE122" s="15">
        <v>38.048782348632813</v>
      </c>
      <c r="AF122" s="16">
        <v>57.073169708251953</v>
      </c>
      <c r="AG122" s="15">
        <v>-8.5183560848236084E-2</v>
      </c>
      <c r="AH122" s="15">
        <v>0.18854066729545593</v>
      </c>
      <c r="AI122" s="15">
        <v>7</v>
      </c>
      <c r="AJ122" s="15">
        <v>50.980392456054688</v>
      </c>
      <c r="AK122" s="15">
        <v>39.512195587158203</v>
      </c>
      <c r="AL122" s="16">
        <v>62.43902587890625</v>
      </c>
      <c r="AM122" s="15">
        <v>-0.17573432624340057</v>
      </c>
      <c r="AN122" s="15">
        <v>0.17958511412143707</v>
      </c>
      <c r="AO122" s="15">
        <v>7</v>
      </c>
      <c r="AP122" s="15">
        <v>49.509803771972656</v>
      </c>
      <c r="AQ122" s="15">
        <v>36.097560882568359</v>
      </c>
      <c r="AR122" s="16">
        <v>56.585365295410156</v>
      </c>
      <c r="AS122" s="15">
        <v>-0.19033016264438629</v>
      </c>
      <c r="AT122" s="15">
        <v>0.19194161891937256</v>
      </c>
      <c r="AU122" s="15">
        <v>8</v>
      </c>
      <c r="AV122" s="15">
        <v>48.039215087890625</v>
      </c>
      <c r="AW122" s="15">
        <v>32.682926177978516</v>
      </c>
      <c r="AX122" s="16">
        <v>55.609756469726563</v>
      </c>
      <c r="AY122" s="15">
        <v>-0.23713149130344391</v>
      </c>
      <c r="AZ122" s="15">
        <v>0.19237948954105377</v>
      </c>
      <c r="BA122" s="15">
        <v>8</v>
      </c>
      <c r="BB122" s="15">
        <v>46.601940155029297</v>
      </c>
      <c r="BC122" s="15">
        <v>30.434782028198242</v>
      </c>
      <c r="BD122" s="16">
        <v>56.038646697998047</v>
      </c>
      <c r="BE122" s="15">
        <v>-0.24016311764717102</v>
      </c>
      <c r="BF122" s="15">
        <v>0.18753290176391602</v>
      </c>
      <c r="BG122" s="15">
        <v>8</v>
      </c>
      <c r="BH122" s="15">
        <v>46.601940155029297</v>
      </c>
      <c r="BI122" s="15">
        <v>32.367149353027344</v>
      </c>
      <c r="BJ122" s="16">
        <v>55.072463989257813</v>
      </c>
      <c r="BK122" s="15">
        <v>-3.1249785795807838E-2</v>
      </c>
      <c r="BL122" s="15">
        <v>0.17910875380039215</v>
      </c>
      <c r="BM122" s="15">
        <v>8</v>
      </c>
      <c r="BN122" s="15">
        <v>52.631580352783203</v>
      </c>
      <c r="BO122" s="15">
        <v>40.476188659667969</v>
      </c>
      <c r="BP122" s="16">
        <v>58.571430206298828</v>
      </c>
      <c r="BQ122" s="15">
        <v>7.6397009193897247E-2</v>
      </c>
      <c r="BR122" s="15">
        <v>0.17366985976696014</v>
      </c>
      <c r="BS122" s="15">
        <v>9</v>
      </c>
      <c r="BT122" s="15">
        <v>53.588516235351563</v>
      </c>
      <c r="BU122" s="15">
        <v>45.238094329833984</v>
      </c>
      <c r="BV122" s="16">
        <v>62.380950927734375</v>
      </c>
      <c r="BW122" s="15">
        <v>-3.8849040865898132E-2</v>
      </c>
      <c r="BX122" s="15">
        <v>0.16662254929542542</v>
      </c>
      <c r="BY122" s="15">
        <v>10</v>
      </c>
      <c r="BZ122" s="15">
        <v>52.132701873779297</v>
      </c>
      <c r="CA122" s="15">
        <v>42.452831268310547</v>
      </c>
      <c r="CB122" s="16">
        <v>57.075469970703125</v>
      </c>
      <c r="CC122" s="15">
        <v>-0.12384656816720963</v>
      </c>
      <c r="CD122" s="15">
        <v>0.18181425333023071</v>
      </c>
      <c r="CE122" s="15">
        <v>10</v>
      </c>
      <c r="CF122" s="15">
        <v>47.368419647216797</v>
      </c>
      <c r="CG122" s="15">
        <v>36.666667938232422</v>
      </c>
      <c r="CH122" s="16">
        <v>56.666667938232422</v>
      </c>
      <c r="CI122" s="15">
        <v>-8.6380191147327423E-2</v>
      </c>
      <c r="CJ122" s="15">
        <v>0.1808268129825592</v>
      </c>
      <c r="CK122" s="15">
        <v>10</v>
      </c>
      <c r="CL122" s="15">
        <v>49.760765075683594</v>
      </c>
      <c r="CM122" s="15">
        <v>36.666667938232422</v>
      </c>
      <c r="CN122" s="16">
        <v>57.619049072265625</v>
      </c>
      <c r="CO122" s="15">
        <v>-0.22045955061912537</v>
      </c>
      <c r="CP122" s="15">
        <v>0.18713471293449402</v>
      </c>
      <c r="CQ122" s="15">
        <v>10</v>
      </c>
      <c r="CR122" s="15">
        <v>46.634616851806641</v>
      </c>
      <c r="CS122" s="15">
        <v>32.057415008544922</v>
      </c>
      <c r="CT122" s="16">
        <v>55.023921966552734</v>
      </c>
    </row>
    <row r="123" spans="1:98" x14ac:dyDescent="0.25">
      <c r="A123" t="s">
        <v>251</v>
      </c>
      <c r="B123" t="s">
        <v>252</v>
      </c>
      <c r="C123" s="15">
        <v>-0.37182846665382385</v>
      </c>
      <c r="D123" s="15">
        <v>0.42380055785179138</v>
      </c>
      <c r="E123" s="15">
        <v>2</v>
      </c>
      <c r="F123" s="15">
        <v>36.764705657958984</v>
      </c>
      <c r="G123" s="15">
        <v>16.097560882568359</v>
      </c>
      <c r="H123" s="16">
        <v>62.43902587890625</v>
      </c>
      <c r="I123" s="15">
        <v>-0.43990904092788696</v>
      </c>
      <c r="J123" s="15">
        <v>0.30474081635475159</v>
      </c>
      <c r="K123" s="15">
        <v>4</v>
      </c>
      <c r="L123" s="15">
        <v>30.882352828979492</v>
      </c>
      <c r="M123" s="15">
        <v>16.097560882568359</v>
      </c>
      <c r="N123" s="16">
        <v>53.658535003662109</v>
      </c>
      <c r="O123" s="15">
        <v>-0.38660109043121338</v>
      </c>
      <c r="P123" s="15">
        <v>0.27746802568435669</v>
      </c>
      <c r="Q123" s="15">
        <v>4</v>
      </c>
      <c r="R123" s="15">
        <v>34.313724517822266</v>
      </c>
      <c r="S123" s="15">
        <v>19.024391174316406</v>
      </c>
      <c r="T123" s="16">
        <v>55.121952056884766</v>
      </c>
      <c r="U123" s="15">
        <v>-0.43414479494094849</v>
      </c>
      <c r="V123" s="15">
        <v>0.28216072916984558</v>
      </c>
      <c r="W123" s="15">
        <v>4</v>
      </c>
      <c r="X123" s="15">
        <v>37.745098114013672</v>
      </c>
      <c r="Y123" s="15">
        <v>19.512195587158203</v>
      </c>
      <c r="Z123" s="16">
        <v>56.585365295410156</v>
      </c>
      <c r="AA123" s="15">
        <v>-0.54868632555007935</v>
      </c>
      <c r="AB123" s="15">
        <v>0.24142451584339142</v>
      </c>
      <c r="AC123" s="15">
        <v>4</v>
      </c>
      <c r="AD123" s="15">
        <v>30.392156600952148</v>
      </c>
      <c r="AE123" s="15">
        <v>17.560976028442383</v>
      </c>
      <c r="AF123" s="16">
        <v>48.780487060546875</v>
      </c>
      <c r="AG123" s="15">
        <v>-0.58861970901489258</v>
      </c>
      <c r="AH123" s="15">
        <v>0.22528967261314392</v>
      </c>
      <c r="AI123" s="15">
        <v>5</v>
      </c>
      <c r="AJ123" s="15">
        <v>27.941177368164063</v>
      </c>
      <c r="AK123" s="15">
        <v>16.097560882568359</v>
      </c>
      <c r="AL123" s="16">
        <v>46.829269409179688</v>
      </c>
      <c r="AM123" s="15">
        <v>-0.64604228734970093</v>
      </c>
      <c r="AN123" s="15">
        <v>0.20697461068630219</v>
      </c>
      <c r="AO123" s="15">
        <v>5</v>
      </c>
      <c r="AP123" s="15">
        <v>25.490196228027344</v>
      </c>
      <c r="AQ123" s="15">
        <v>17.560976028442383</v>
      </c>
      <c r="AR123" s="16">
        <v>45.365852355957031</v>
      </c>
      <c r="AS123" s="15">
        <v>-0.67214828729629517</v>
      </c>
      <c r="AT123" s="15">
        <v>0.19743536412715912</v>
      </c>
      <c r="AU123" s="15">
        <v>7</v>
      </c>
      <c r="AV123" s="15">
        <v>25</v>
      </c>
      <c r="AW123" s="15">
        <v>16.585365295410156</v>
      </c>
      <c r="AX123" s="16">
        <v>41.951217651367188</v>
      </c>
      <c r="AY123" s="15">
        <v>-0.7111588716506958</v>
      </c>
      <c r="AZ123" s="15">
        <v>0.18078938126564026</v>
      </c>
      <c r="BA123" s="15">
        <v>8</v>
      </c>
      <c r="BB123" s="15">
        <v>24.271844863891602</v>
      </c>
      <c r="BC123" s="15">
        <v>16.908212661743164</v>
      </c>
      <c r="BD123" s="16">
        <v>37.681159973144531</v>
      </c>
      <c r="BE123" s="15">
        <v>-0.64087820053100586</v>
      </c>
      <c r="BF123" s="15">
        <v>0.17647452652454376</v>
      </c>
      <c r="BG123" s="15">
        <v>8</v>
      </c>
      <c r="BH123" s="15">
        <v>28.640777587890625</v>
      </c>
      <c r="BI123" s="15">
        <v>16.908212661743164</v>
      </c>
      <c r="BJ123" s="16">
        <v>41.062801361083984</v>
      </c>
      <c r="BK123" s="15">
        <v>-0.62257343530654907</v>
      </c>
      <c r="BL123" s="15">
        <v>0.17431719601154327</v>
      </c>
      <c r="BM123" s="15">
        <v>8</v>
      </c>
      <c r="BN123" s="15">
        <v>28.708133697509766</v>
      </c>
      <c r="BO123" s="15">
        <v>20.952381134033203</v>
      </c>
      <c r="BP123" s="16">
        <v>39.523811340332031</v>
      </c>
      <c r="BQ123" s="15">
        <v>-0.59676277637481689</v>
      </c>
      <c r="BR123" s="15">
        <v>0.17244447767734528</v>
      </c>
      <c r="BS123" s="15">
        <v>8</v>
      </c>
      <c r="BT123" s="15">
        <v>29.665071487426758</v>
      </c>
      <c r="BU123" s="15">
        <v>20.952381134033203</v>
      </c>
      <c r="BV123" s="16">
        <v>41.904762268066406</v>
      </c>
      <c r="BW123" s="15">
        <v>-0.60547196865081787</v>
      </c>
      <c r="BX123" s="15">
        <v>0.17086094617843628</v>
      </c>
      <c r="BY123" s="15">
        <v>8</v>
      </c>
      <c r="BZ123" s="15">
        <v>30.331752777099609</v>
      </c>
      <c r="CA123" s="15">
        <v>21.698112487792969</v>
      </c>
      <c r="CB123" s="16">
        <v>41.981132507324219</v>
      </c>
      <c r="CC123" s="15">
        <v>-0.53722834587097168</v>
      </c>
      <c r="CD123" s="15">
        <v>0.18822439014911652</v>
      </c>
      <c r="CE123" s="15">
        <v>8</v>
      </c>
      <c r="CF123" s="15">
        <v>31.578947067260742</v>
      </c>
      <c r="CG123" s="15">
        <v>21.904762268066406</v>
      </c>
      <c r="CH123" s="16">
        <v>44.761905670166016</v>
      </c>
      <c r="CI123" s="15">
        <v>-0.36269152164459229</v>
      </c>
      <c r="CJ123" s="15">
        <v>0.18327134847640991</v>
      </c>
      <c r="CK123" s="15">
        <v>8</v>
      </c>
      <c r="CL123" s="15">
        <v>38.7559814453125</v>
      </c>
      <c r="CM123" s="15">
        <v>27.619047164916992</v>
      </c>
      <c r="CN123" s="16">
        <v>52.380950927734375</v>
      </c>
      <c r="CO123" s="15">
        <v>-0.43153610825538635</v>
      </c>
      <c r="CP123" s="15">
        <v>0.18736064434051514</v>
      </c>
      <c r="CQ123" s="15">
        <v>8</v>
      </c>
      <c r="CR123" s="15">
        <v>35.576923370361328</v>
      </c>
      <c r="CS123" s="15">
        <v>25.358852386474609</v>
      </c>
      <c r="CT123" s="16">
        <v>48.803829193115234</v>
      </c>
    </row>
    <row r="124" spans="1:98" x14ac:dyDescent="0.25">
      <c r="A124" t="s">
        <v>253</v>
      </c>
      <c r="B124" t="s">
        <v>254</v>
      </c>
      <c r="C124" s="15">
        <v>-1.9824066162109375</v>
      </c>
      <c r="D124" s="15">
        <v>0.44828590750694275</v>
      </c>
      <c r="E124" s="15">
        <v>2</v>
      </c>
      <c r="F124" s="15">
        <v>1.9607843160629272</v>
      </c>
      <c r="G124" s="15">
        <v>0</v>
      </c>
      <c r="H124" s="16">
        <v>11.219511985778809</v>
      </c>
      <c r="I124" s="15">
        <v>-2.1123120784759521</v>
      </c>
      <c r="J124" s="15">
        <v>0.31871128082275391</v>
      </c>
      <c r="K124" s="15">
        <v>4</v>
      </c>
      <c r="L124" s="15">
        <v>2.9411764144897461</v>
      </c>
      <c r="M124" s="15">
        <v>0</v>
      </c>
      <c r="N124" s="16">
        <v>7.3170733451843262</v>
      </c>
      <c r="O124" s="15">
        <v>-1.7789825201034546</v>
      </c>
      <c r="P124" s="15">
        <v>0.29262155294418335</v>
      </c>
      <c r="Q124" s="15">
        <v>4</v>
      </c>
      <c r="R124" s="15">
        <v>4.9019608497619629</v>
      </c>
      <c r="S124" s="15">
        <v>0.48780488967895508</v>
      </c>
      <c r="T124" s="16">
        <v>9.7560977935791016</v>
      </c>
      <c r="U124" s="15">
        <v>-1.7434072494506836</v>
      </c>
      <c r="V124" s="15">
        <v>0.25599122047424316</v>
      </c>
      <c r="W124" s="15">
        <v>4</v>
      </c>
      <c r="X124" s="15">
        <v>3.9215686321258545</v>
      </c>
      <c r="Y124" s="15">
        <v>0</v>
      </c>
      <c r="Z124" s="16">
        <v>7.8048782348632813</v>
      </c>
      <c r="AA124" s="15">
        <v>-1.6936280727386475</v>
      </c>
      <c r="AB124" s="15">
        <v>0.21500495076179504</v>
      </c>
      <c r="AC124" s="15">
        <v>4</v>
      </c>
      <c r="AD124" s="15">
        <v>2.9411764144897461</v>
      </c>
      <c r="AE124" s="15">
        <v>1.4634146690368652</v>
      </c>
      <c r="AF124" s="16">
        <v>8.7804880142211914</v>
      </c>
      <c r="AG124" s="15">
        <v>-1.8792177438735962</v>
      </c>
      <c r="AH124" s="15">
        <v>0.2106458991765976</v>
      </c>
      <c r="AI124" s="15">
        <v>5</v>
      </c>
      <c r="AJ124" s="15">
        <v>2.4509804248809814</v>
      </c>
      <c r="AK124" s="15">
        <v>1.4634146690368652</v>
      </c>
      <c r="AL124" s="16">
        <v>5.3658537864685059</v>
      </c>
      <c r="AM124" s="15">
        <v>-1.5536317825317383</v>
      </c>
      <c r="AN124" s="15">
        <v>0.19614496827125549</v>
      </c>
      <c r="AO124" s="15">
        <v>4</v>
      </c>
      <c r="AP124" s="15">
        <v>4.9019608497619629</v>
      </c>
      <c r="AQ124" s="15">
        <v>2.4390244483947754</v>
      </c>
      <c r="AR124" s="16">
        <v>11.707317352294922</v>
      </c>
      <c r="AS124" s="15">
        <v>-1.3719700574874878</v>
      </c>
      <c r="AT124" s="15">
        <v>0.2158893346786499</v>
      </c>
      <c r="AU124" s="15">
        <v>4</v>
      </c>
      <c r="AV124" s="15">
        <v>7.843137264251709</v>
      </c>
      <c r="AW124" s="15">
        <v>2.9268293380737305</v>
      </c>
      <c r="AX124" s="16">
        <v>16.097560882568359</v>
      </c>
      <c r="AY124" s="15">
        <v>-1.1992055177688599</v>
      </c>
      <c r="AZ124" s="15">
        <v>0.21879255771636963</v>
      </c>
      <c r="BA124" s="15">
        <v>4</v>
      </c>
      <c r="BB124" s="15">
        <v>11.165048599243164</v>
      </c>
      <c r="BC124" s="15">
        <v>4.8309178352355957</v>
      </c>
      <c r="BD124" s="16">
        <v>21.256038665771484</v>
      </c>
      <c r="BE124" s="15">
        <v>-1.3357681035995483</v>
      </c>
      <c r="BF124" s="15">
        <v>0.18490906059741974</v>
      </c>
      <c r="BG124" s="15">
        <v>7</v>
      </c>
      <c r="BH124" s="15">
        <v>6.7961163520812988</v>
      </c>
      <c r="BI124" s="15">
        <v>2.8985507488250732</v>
      </c>
      <c r="BJ124" s="16">
        <v>16.425121307373047</v>
      </c>
      <c r="BK124" s="15">
        <v>-1.1912356615066528</v>
      </c>
      <c r="BL124" s="15">
        <v>0.1708560436964035</v>
      </c>
      <c r="BM124" s="15">
        <v>8</v>
      </c>
      <c r="BN124" s="15">
        <v>9.5693778991699219</v>
      </c>
      <c r="BO124" s="15">
        <v>6.1904764175415039</v>
      </c>
      <c r="BP124" s="16">
        <v>20.952381134033203</v>
      </c>
      <c r="BQ124" s="15">
        <v>-1.0537270307540894</v>
      </c>
      <c r="BR124" s="15">
        <v>0.16976869106292725</v>
      </c>
      <c r="BS124" s="15">
        <v>8</v>
      </c>
      <c r="BT124" s="15">
        <v>15.311004638671875</v>
      </c>
      <c r="BU124" s="15">
        <v>7.1428570747375488</v>
      </c>
      <c r="BV124" s="16">
        <v>24.285715103149414</v>
      </c>
      <c r="BW124" s="15">
        <v>-1.0947749614715576</v>
      </c>
      <c r="BX124" s="15">
        <v>0.16456609964370728</v>
      </c>
      <c r="BY124" s="15">
        <v>9</v>
      </c>
      <c r="BZ124" s="15">
        <v>12.796208381652832</v>
      </c>
      <c r="CA124" s="15">
        <v>7.0754718780517578</v>
      </c>
      <c r="CB124" s="16">
        <v>22.169811248779297</v>
      </c>
      <c r="CC124" s="15">
        <v>-1.0528333187103271</v>
      </c>
      <c r="CD124" s="15">
        <v>0.17300575971603394</v>
      </c>
      <c r="CE124" s="15">
        <v>11</v>
      </c>
      <c r="CF124" s="15">
        <v>14.832535743713379</v>
      </c>
      <c r="CG124" s="15">
        <v>9.0476188659667969</v>
      </c>
      <c r="CH124" s="16">
        <v>24.285715103149414</v>
      </c>
      <c r="CI124" s="15">
        <v>-0.91956597566604614</v>
      </c>
      <c r="CJ124" s="15">
        <v>0.16846689581871033</v>
      </c>
      <c r="CK124" s="15">
        <v>11</v>
      </c>
      <c r="CL124" s="15">
        <v>21.052631378173828</v>
      </c>
      <c r="CM124" s="15">
        <v>11.428571701049805</v>
      </c>
      <c r="CN124" s="16">
        <v>28.571428298950195</v>
      </c>
      <c r="CO124" s="15">
        <v>-0.83601576089859009</v>
      </c>
      <c r="CP124" s="15">
        <v>0.17367947101593018</v>
      </c>
      <c r="CQ124" s="15">
        <v>10</v>
      </c>
      <c r="CR124" s="15">
        <v>22.596153259277344</v>
      </c>
      <c r="CS124" s="15">
        <v>11.961722373962402</v>
      </c>
      <c r="CT124" s="16">
        <v>31.100479125976563</v>
      </c>
    </row>
    <row r="125" spans="1:98" x14ac:dyDescent="0.25">
      <c r="A125" t="s">
        <v>255</v>
      </c>
      <c r="B125" t="s">
        <v>256</v>
      </c>
      <c r="C125" s="15">
        <v>-1.812532901763916</v>
      </c>
      <c r="D125" s="15">
        <v>0.32219392061233521</v>
      </c>
      <c r="E125" s="15">
        <v>4</v>
      </c>
      <c r="F125" s="15">
        <v>3.4313726425170898</v>
      </c>
      <c r="G125" s="15">
        <v>0.97560977935791016</v>
      </c>
      <c r="H125" s="16">
        <v>10.243902206420898</v>
      </c>
      <c r="I125" s="15">
        <v>-1.954991340637207</v>
      </c>
      <c r="J125" s="15">
        <v>0.33302587270736694</v>
      </c>
      <c r="K125" s="15">
        <v>4</v>
      </c>
      <c r="L125" s="15">
        <v>3.9215686321258545</v>
      </c>
      <c r="M125" s="15">
        <v>0</v>
      </c>
      <c r="N125" s="16">
        <v>7.3170733451843262</v>
      </c>
      <c r="O125" s="15">
        <v>-1.8096939325332642</v>
      </c>
      <c r="P125" s="15">
        <v>0.30681180953979492</v>
      </c>
      <c r="Q125" s="15">
        <v>4</v>
      </c>
      <c r="R125" s="15">
        <v>4.4117646217346191</v>
      </c>
      <c r="S125" s="15">
        <v>0.48780488967895508</v>
      </c>
      <c r="T125" s="16">
        <v>9.7560977935791016</v>
      </c>
      <c r="U125" s="15">
        <v>-1.6384875774383545</v>
      </c>
      <c r="V125" s="15">
        <v>0.23266208171844482</v>
      </c>
      <c r="W125" s="15">
        <v>5</v>
      </c>
      <c r="X125" s="15">
        <v>4.4117646217346191</v>
      </c>
      <c r="Y125" s="15">
        <v>0.97560977935791016</v>
      </c>
      <c r="Z125" s="16">
        <v>11.219511985778809</v>
      </c>
      <c r="AA125" s="15">
        <v>-1.5094450712203979</v>
      </c>
      <c r="AB125" s="15">
        <v>0.19801492989063263</v>
      </c>
      <c r="AC125" s="15">
        <v>5</v>
      </c>
      <c r="AD125" s="15">
        <v>4.4117646217346191</v>
      </c>
      <c r="AE125" s="15">
        <v>2.9268293380737305</v>
      </c>
      <c r="AF125" s="16">
        <v>12.682927131652832</v>
      </c>
      <c r="AG125" s="15">
        <v>-1.3653022050857544</v>
      </c>
      <c r="AH125" s="15">
        <v>0.20839951932430267</v>
      </c>
      <c r="AI125" s="15">
        <v>5</v>
      </c>
      <c r="AJ125" s="15">
        <v>6.8627452850341797</v>
      </c>
      <c r="AK125" s="15">
        <v>2.9268293380737305</v>
      </c>
      <c r="AL125" s="16">
        <v>15.609756469726563</v>
      </c>
      <c r="AM125" s="15">
        <v>-1.44859778881073</v>
      </c>
      <c r="AN125" s="15">
        <v>0.19027283787727356</v>
      </c>
      <c r="AO125" s="15">
        <v>5</v>
      </c>
      <c r="AP125" s="15">
        <v>6.3725490570068359</v>
      </c>
      <c r="AQ125" s="15">
        <v>2.9268293380737305</v>
      </c>
      <c r="AR125" s="16">
        <v>12.195121765136719</v>
      </c>
      <c r="AS125" s="15">
        <v>-1.4595751762390137</v>
      </c>
      <c r="AT125" s="15">
        <v>0.21699769794940948</v>
      </c>
      <c r="AU125" s="15">
        <v>5</v>
      </c>
      <c r="AV125" s="15">
        <v>6.3725490570068359</v>
      </c>
      <c r="AW125" s="15">
        <v>2.9268293380737305</v>
      </c>
      <c r="AX125" s="16">
        <v>14.634146690368652</v>
      </c>
      <c r="AY125" s="15">
        <v>-1.0755521059036255</v>
      </c>
      <c r="AZ125" s="15">
        <v>0.2131337970495224</v>
      </c>
      <c r="BA125" s="15">
        <v>6</v>
      </c>
      <c r="BB125" s="15">
        <v>15.533980369567871</v>
      </c>
      <c r="BC125" s="15">
        <v>6.2801933288574219</v>
      </c>
      <c r="BD125" s="16">
        <v>24.15458869934082</v>
      </c>
      <c r="BE125" s="15">
        <v>-0.87871444225311279</v>
      </c>
      <c r="BF125" s="15">
        <v>0.19602152705192566</v>
      </c>
      <c r="BG125" s="15">
        <v>7</v>
      </c>
      <c r="BH125" s="15">
        <v>18.446601867675781</v>
      </c>
      <c r="BI125" s="15">
        <v>11.111110687255859</v>
      </c>
      <c r="BJ125" s="16">
        <v>32.367149353027344</v>
      </c>
      <c r="BK125" s="15">
        <v>-1.1281958818435669</v>
      </c>
      <c r="BL125" s="15">
        <v>0.18179541826248169</v>
      </c>
      <c r="BM125" s="15">
        <v>8</v>
      </c>
      <c r="BN125" s="15">
        <v>11.961722373962402</v>
      </c>
      <c r="BO125" s="15">
        <v>6.1904764175415039</v>
      </c>
      <c r="BP125" s="16">
        <v>23.809524536132813</v>
      </c>
      <c r="BQ125" s="15">
        <v>-1.1824162006378174</v>
      </c>
      <c r="BR125" s="15">
        <v>0.18583272397518158</v>
      </c>
      <c r="BS125" s="15">
        <v>8</v>
      </c>
      <c r="BT125" s="15">
        <v>9.5693778991699219</v>
      </c>
      <c r="BU125" s="15">
        <v>5.7142858505249023</v>
      </c>
      <c r="BV125" s="16">
        <v>20.952381134033203</v>
      </c>
      <c r="BW125" s="15">
        <v>-1.5395985841751099</v>
      </c>
      <c r="BX125" s="15">
        <v>0.1898953914642334</v>
      </c>
      <c r="BY125" s="15">
        <v>7</v>
      </c>
      <c r="BZ125" s="15">
        <v>4.7393364906311035</v>
      </c>
      <c r="CA125" s="15">
        <v>2.8301887512207031</v>
      </c>
      <c r="CB125" s="16">
        <v>9.4339618682861328</v>
      </c>
      <c r="CC125" s="15">
        <v>-1.6600812673568726</v>
      </c>
      <c r="CD125" s="15">
        <v>0.20945842564105988</v>
      </c>
      <c r="CE125" s="15">
        <v>8</v>
      </c>
      <c r="CF125" s="15">
        <v>2.8708133697509766</v>
      </c>
      <c r="CG125" s="15">
        <v>1.9047619104385376</v>
      </c>
      <c r="CH125" s="16">
        <v>9.0476188659667969</v>
      </c>
      <c r="CI125" s="15">
        <v>-1.8703261613845825</v>
      </c>
      <c r="CJ125" s="15">
        <v>0.20129629969596863</v>
      </c>
      <c r="CK125" s="15">
        <v>8</v>
      </c>
      <c r="CL125" s="15">
        <v>1.9138755798339844</v>
      </c>
      <c r="CM125" s="15">
        <v>1.4285714626312256</v>
      </c>
      <c r="CN125" s="16">
        <v>5.2380952835083008</v>
      </c>
      <c r="CO125" s="15">
        <v>-2.1905736923217773</v>
      </c>
      <c r="CP125" s="15">
        <v>0.20486252009868622</v>
      </c>
      <c r="CQ125" s="15">
        <v>8</v>
      </c>
      <c r="CR125" s="15">
        <v>0.48076921701431274</v>
      </c>
      <c r="CS125" s="15">
        <v>0</v>
      </c>
      <c r="CT125" s="16">
        <v>2.8708133697509766</v>
      </c>
    </row>
    <row r="126" spans="1:98" x14ac:dyDescent="0.25">
      <c r="A126" t="s">
        <v>257</v>
      </c>
      <c r="B126" t="s">
        <v>258</v>
      </c>
      <c r="C126" s="15">
        <v>1.4829375743865967</v>
      </c>
      <c r="D126" s="15">
        <v>0.47963467240333557</v>
      </c>
      <c r="E126" s="15">
        <v>1</v>
      </c>
      <c r="F126" s="15">
        <v>92.647056579589844</v>
      </c>
      <c r="G126" s="15">
        <v>73.170730590820313</v>
      </c>
      <c r="H126" s="16">
        <v>100</v>
      </c>
      <c r="I126" s="15">
        <v>1.5020149946212769</v>
      </c>
      <c r="J126" s="15">
        <v>0.48752555251121521</v>
      </c>
      <c r="K126" s="15">
        <v>1</v>
      </c>
      <c r="L126" s="15">
        <v>94.607841491699219</v>
      </c>
      <c r="M126" s="15">
        <v>73.658538818359375</v>
      </c>
      <c r="N126" s="16">
        <v>100</v>
      </c>
      <c r="O126" s="15">
        <v>1.4770272970199585</v>
      </c>
      <c r="P126" s="15">
        <v>0.44753441214561462</v>
      </c>
      <c r="Q126" s="15">
        <v>1</v>
      </c>
      <c r="R126" s="15">
        <v>92.647056579589844</v>
      </c>
      <c r="S126" s="15">
        <v>76.585365295410156</v>
      </c>
      <c r="T126" s="16">
        <v>100</v>
      </c>
      <c r="U126" s="15">
        <v>1.6623064279556274</v>
      </c>
      <c r="V126" s="15">
        <v>0.38088443875312805</v>
      </c>
      <c r="W126" s="15">
        <v>1</v>
      </c>
      <c r="X126" s="15">
        <v>95.588233947753906</v>
      </c>
      <c r="Y126" s="15">
        <v>80.487808227539063</v>
      </c>
      <c r="Z126" s="16">
        <v>100</v>
      </c>
      <c r="AA126" s="15">
        <v>1.6341837644577026</v>
      </c>
      <c r="AB126" s="15">
        <v>0.29383286833763123</v>
      </c>
      <c r="AC126" s="15">
        <v>1</v>
      </c>
      <c r="AD126" s="15">
        <v>95.098037719726563</v>
      </c>
      <c r="AE126" s="15">
        <v>83.902435302734375</v>
      </c>
      <c r="AF126" s="16">
        <v>100</v>
      </c>
      <c r="AG126" s="15">
        <v>1.5189403295516968</v>
      </c>
      <c r="AH126" s="15">
        <v>0.32829195261001587</v>
      </c>
      <c r="AI126" s="15">
        <v>1</v>
      </c>
      <c r="AJ126" s="15">
        <v>91.666664123535156</v>
      </c>
      <c r="AK126" s="15">
        <v>78.536582946777344</v>
      </c>
      <c r="AL126" s="16">
        <v>100</v>
      </c>
      <c r="AM126" s="15">
        <v>1.5930671691894531</v>
      </c>
      <c r="AN126" s="15">
        <v>0.25437349081039429</v>
      </c>
      <c r="AO126" s="15">
        <v>1</v>
      </c>
      <c r="AP126" s="15">
        <v>94.117645263671875</v>
      </c>
      <c r="AQ126" s="15">
        <v>85.365852355957031</v>
      </c>
      <c r="AR126" s="16">
        <v>100</v>
      </c>
      <c r="AS126" s="15">
        <v>1.34134840965271</v>
      </c>
      <c r="AT126" s="15">
        <v>0.31638693809509277</v>
      </c>
      <c r="AU126" s="15">
        <v>1</v>
      </c>
      <c r="AV126" s="15">
        <v>91.176467895507813</v>
      </c>
      <c r="AW126" s="15">
        <v>73.170730590820313</v>
      </c>
      <c r="AX126" s="16">
        <v>99.512191772460938</v>
      </c>
      <c r="AY126" s="15">
        <v>1.3618693351745605</v>
      </c>
      <c r="AZ126" s="15">
        <v>0.37012797594070435</v>
      </c>
      <c r="BA126" s="15">
        <v>1</v>
      </c>
      <c r="BB126" s="15">
        <v>90.291259765625</v>
      </c>
      <c r="BC126" s="15">
        <v>71.980674743652344</v>
      </c>
      <c r="BD126" s="16">
        <v>99.51690673828125</v>
      </c>
      <c r="BE126" s="15">
        <v>1.3801711797714233</v>
      </c>
      <c r="BF126" s="15">
        <v>0.39410409331321716</v>
      </c>
      <c r="BG126" s="15">
        <v>1</v>
      </c>
      <c r="BH126" s="15">
        <v>89.805824279785156</v>
      </c>
      <c r="BI126" s="15">
        <v>73.913040161132813</v>
      </c>
      <c r="BJ126" s="16">
        <v>100</v>
      </c>
      <c r="BK126" s="15">
        <v>1.5046906471252441</v>
      </c>
      <c r="BL126" s="15">
        <v>0.34127426147460938</v>
      </c>
      <c r="BM126" s="15">
        <v>2</v>
      </c>
      <c r="BN126" s="15">
        <v>93.301437377929688</v>
      </c>
      <c r="BO126" s="15">
        <v>78.095237731933594</v>
      </c>
      <c r="BP126" s="16">
        <v>100</v>
      </c>
      <c r="BQ126" s="15">
        <v>1.5193490982055664</v>
      </c>
      <c r="BR126" s="15">
        <v>0.35959401726722717</v>
      </c>
      <c r="BS126" s="15">
        <v>2</v>
      </c>
      <c r="BT126" s="15">
        <v>93.301437377929688</v>
      </c>
      <c r="BU126" s="15">
        <v>78.571426391601563</v>
      </c>
      <c r="BV126" s="16">
        <v>100</v>
      </c>
      <c r="BW126" s="15">
        <v>1.5011739730834961</v>
      </c>
      <c r="BX126" s="15">
        <v>0.36396631598472595</v>
      </c>
      <c r="BY126" s="15">
        <v>2</v>
      </c>
      <c r="BZ126" s="15">
        <v>92.417060852050781</v>
      </c>
      <c r="CA126" s="15">
        <v>77.830184936523438</v>
      </c>
      <c r="CB126" s="16">
        <v>100</v>
      </c>
      <c r="CC126" s="15">
        <v>1.5331960916519165</v>
      </c>
      <c r="CD126" s="15">
        <v>0.29701745510101318</v>
      </c>
      <c r="CE126" s="15">
        <v>3</v>
      </c>
      <c r="CF126" s="15">
        <v>92.822967529296875</v>
      </c>
      <c r="CG126" s="15">
        <v>80.476188659667969</v>
      </c>
      <c r="CH126" s="16">
        <v>100</v>
      </c>
      <c r="CI126" s="15">
        <v>1.5571860074996948</v>
      </c>
      <c r="CJ126" s="15">
        <v>0.29179638624191284</v>
      </c>
      <c r="CK126" s="15">
        <v>3</v>
      </c>
      <c r="CL126" s="15">
        <v>93.301437377929688</v>
      </c>
      <c r="CM126" s="15">
        <v>81.428573608398438</v>
      </c>
      <c r="CN126" s="16">
        <v>100</v>
      </c>
      <c r="CO126" s="15">
        <v>1.4307690858840942</v>
      </c>
      <c r="CP126" s="15">
        <v>0.30175939202308655</v>
      </c>
      <c r="CQ126" s="15">
        <v>3</v>
      </c>
      <c r="CR126" s="15">
        <v>90.384613037109375</v>
      </c>
      <c r="CS126" s="15">
        <v>79.425834655761719</v>
      </c>
      <c r="CT126" s="16">
        <v>98.564590454101563</v>
      </c>
    </row>
    <row r="127" spans="1:98" x14ac:dyDescent="0.25">
      <c r="A127" t="s">
        <v>259</v>
      </c>
      <c r="B127" t="s">
        <v>260</v>
      </c>
      <c r="C127" s="15">
        <v>1.1746407747268677</v>
      </c>
      <c r="D127" s="15">
        <v>0.31684818863868713</v>
      </c>
      <c r="E127" s="15">
        <v>4</v>
      </c>
      <c r="F127" s="15">
        <v>85.784317016601563</v>
      </c>
      <c r="G127" s="15">
        <v>71.219512939453125</v>
      </c>
      <c r="H127" s="16">
        <v>96.585365295410156</v>
      </c>
      <c r="I127" s="15">
        <v>0.90026932954788208</v>
      </c>
      <c r="J127" s="15">
        <v>0.27215272188186646</v>
      </c>
      <c r="K127" s="15">
        <v>6</v>
      </c>
      <c r="L127" s="15">
        <v>79.901962280273438</v>
      </c>
      <c r="M127" s="15">
        <v>66.829269409179688</v>
      </c>
      <c r="N127" s="16">
        <v>91.707313537597656</v>
      </c>
      <c r="O127" s="15">
        <v>0.77506321668624878</v>
      </c>
      <c r="P127" s="15">
        <v>0.22327433526515961</v>
      </c>
      <c r="Q127" s="15">
        <v>8</v>
      </c>
      <c r="R127" s="15">
        <v>77.941177368164063</v>
      </c>
      <c r="S127" s="15">
        <v>64.8780517578125</v>
      </c>
      <c r="T127" s="16">
        <v>85.365852355957031</v>
      </c>
      <c r="U127" s="15">
        <v>1.0657790899276733</v>
      </c>
      <c r="V127" s="15">
        <v>0.2012690007686615</v>
      </c>
      <c r="W127" s="15">
        <v>9</v>
      </c>
      <c r="X127" s="15">
        <v>82.8431396484375</v>
      </c>
      <c r="Y127" s="15">
        <v>73.170730590820313</v>
      </c>
      <c r="Z127" s="16">
        <v>89.268295288085938</v>
      </c>
      <c r="AA127" s="15">
        <v>1.0396355390548706</v>
      </c>
      <c r="AB127" s="15">
        <v>0.17312341928482056</v>
      </c>
      <c r="AC127" s="15">
        <v>9</v>
      </c>
      <c r="AD127" s="15">
        <v>79.901962280273438</v>
      </c>
      <c r="AE127" s="15">
        <v>73.658538818359375</v>
      </c>
      <c r="AF127" s="16">
        <v>89.268295288085938</v>
      </c>
      <c r="AG127" s="15">
        <v>1.1418704986572266</v>
      </c>
      <c r="AH127" s="15">
        <v>0.17672982811927795</v>
      </c>
      <c r="AI127" s="15">
        <v>9</v>
      </c>
      <c r="AJ127" s="15">
        <v>81.862747192382813</v>
      </c>
      <c r="AK127" s="15">
        <v>76.585365295410156</v>
      </c>
      <c r="AL127" s="16">
        <v>90.243904113769531</v>
      </c>
      <c r="AM127" s="15">
        <v>1.0343576669692993</v>
      </c>
      <c r="AN127" s="15">
        <v>0.16856014728546143</v>
      </c>
      <c r="AO127" s="15">
        <v>9</v>
      </c>
      <c r="AP127" s="15">
        <v>78.431373596191406</v>
      </c>
      <c r="AQ127" s="15">
        <v>71.707313537597656</v>
      </c>
      <c r="AR127" s="16">
        <v>88.292686462402344</v>
      </c>
      <c r="AS127" s="15">
        <v>0.97110700607299805</v>
      </c>
      <c r="AT127" s="15">
        <v>0.18440450727939606</v>
      </c>
      <c r="AU127" s="15">
        <v>9</v>
      </c>
      <c r="AV127" s="15">
        <v>78.92156982421875</v>
      </c>
      <c r="AW127" s="15">
        <v>70.243904113769531</v>
      </c>
      <c r="AX127" s="16">
        <v>87.317070007324219</v>
      </c>
      <c r="AY127" s="15">
        <v>1.0855884552001953</v>
      </c>
      <c r="AZ127" s="15">
        <v>0.17089976370334625</v>
      </c>
      <c r="BA127" s="15">
        <v>11</v>
      </c>
      <c r="BB127" s="15">
        <v>83.495147705078125</v>
      </c>
      <c r="BC127" s="15">
        <v>74.879226684570313</v>
      </c>
      <c r="BD127" s="16">
        <v>90.821258544921875</v>
      </c>
      <c r="BE127" s="15">
        <v>1.1224585771560669</v>
      </c>
      <c r="BF127" s="15">
        <v>0.17366187274456024</v>
      </c>
      <c r="BG127" s="15">
        <v>11</v>
      </c>
      <c r="BH127" s="15">
        <v>83.009712219238281</v>
      </c>
      <c r="BI127" s="15">
        <v>75.845413208007813</v>
      </c>
      <c r="BJ127" s="16">
        <v>91.304344177246094</v>
      </c>
      <c r="BK127" s="15">
        <v>0.95306986570358276</v>
      </c>
      <c r="BL127" s="15">
        <v>0.17714895308017731</v>
      </c>
      <c r="BM127" s="15">
        <v>10</v>
      </c>
      <c r="BN127" s="15">
        <v>78.947364807128906</v>
      </c>
      <c r="BO127" s="15">
        <v>72.380950927734375</v>
      </c>
      <c r="BP127" s="16">
        <v>85.714286804199219</v>
      </c>
      <c r="BQ127" s="15">
        <v>0.96979886293411255</v>
      </c>
      <c r="BR127" s="15">
        <v>0.17664593458175659</v>
      </c>
      <c r="BS127" s="15">
        <v>10</v>
      </c>
      <c r="BT127" s="15">
        <v>79.425834655761719</v>
      </c>
      <c r="BU127" s="15">
        <v>74.285713195800781</v>
      </c>
      <c r="BV127" s="16">
        <v>85.23809814453125</v>
      </c>
      <c r="BW127" s="15">
        <v>0.93935894966125488</v>
      </c>
      <c r="BX127" s="15">
        <v>0.17292307317256927</v>
      </c>
      <c r="BY127" s="15">
        <v>10</v>
      </c>
      <c r="BZ127" s="15">
        <v>78.672988891601563</v>
      </c>
      <c r="CA127" s="15">
        <v>74.056602478027344</v>
      </c>
      <c r="CB127" s="16">
        <v>85.377357482910156</v>
      </c>
      <c r="CC127" s="15">
        <v>1.1063729524612427</v>
      </c>
      <c r="CD127" s="15">
        <v>0.19005684554576874</v>
      </c>
      <c r="CE127" s="15">
        <v>10</v>
      </c>
      <c r="CF127" s="15">
        <v>82.775115966796875</v>
      </c>
      <c r="CG127" s="15">
        <v>74.76190185546875</v>
      </c>
      <c r="CH127" s="16">
        <v>90.476188659667969</v>
      </c>
      <c r="CI127" s="15">
        <v>1.1347405910491943</v>
      </c>
      <c r="CJ127" s="15">
        <v>0.19232591986656189</v>
      </c>
      <c r="CK127" s="15">
        <v>10</v>
      </c>
      <c r="CL127" s="15">
        <v>84.210525512695313</v>
      </c>
      <c r="CM127" s="15">
        <v>75.714286804199219</v>
      </c>
      <c r="CN127" s="16">
        <v>90.952377319335938</v>
      </c>
      <c r="CO127" s="15">
        <v>1.1996153593063354</v>
      </c>
      <c r="CP127" s="15">
        <v>0.19992882013320923</v>
      </c>
      <c r="CQ127" s="15">
        <v>10</v>
      </c>
      <c r="CR127" s="15">
        <v>87.019233703613281</v>
      </c>
      <c r="CS127" s="15">
        <v>77.990432739257813</v>
      </c>
      <c r="CT127" s="16">
        <v>91.86602783203125</v>
      </c>
    </row>
    <row r="128" spans="1:98" x14ac:dyDescent="0.25">
      <c r="A128" t="s">
        <v>261</v>
      </c>
      <c r="B128" t="s">
        <v>262</v>
      </c>
      <c r="C128" s="15">
        <v>1.7095528841018677</v>
      </c>
      <c r="D128" s="15">
        <v>0.31887233257293701</v>
      </c>
      <c r="E128" s="15">
        <v>5</v>
      </c>
      <c r="F128" s="15">
        <v>97.058822631835938</v>
      </c>
      <c r="G128" s="15">
        <v>85.853660583496094</v>
      </c>
      <c r="H128" s="16">
        <v>99.512191772460938</v>
      </c>
      <c r="I128" s="15">
        <v>1.4840543270111084</v>
      </c>
      <c r="J128" s="15">
        <v>0.29996135830879211</v>
      </c>
      <c r="K128" s="15">
        <v>5</v>
      </c>
      <c r="L128" s="15">
        <v>93.627449035644531</v>
      </c>
      <c r="M128" s="15">
        <v>80.487808227539063</v>
      </c>
      <c r="N128" s="16">
        <v>98.536582946777344</v>
      </c>
      <c r="O128" s="15">
        <v>1.8871077299118042</v>
      </c>
      <c r="P128" s="15">
        <v>0.25769582390785217</v>
      </c>
      <c r="Q128" s="15">
        <v>5</v>
      </c>
      <c r="R128" s="15">
        <v>99.019607543945313</v>
      </c>
      <c r="S128" s="15">
        <v>91.219512939453125</v>
      </c>
      <c r="T128" s="16">
        <v>100</v>
      </c>
      <c r="U128" s="15">
        <v>1.8949891328811646</v>
      </c>
      <c r="V128" s="15">
        <v>0.26568132638931274</v>
      </c>
      <c r="W128" s="15">
        <v>4</v>
      </c>
      <c r="X128" s="15">
        <v>99.509803771972656</v>
      </c>
      <c r="Y128" s="15">
        <v>91.707313537597656</v>
      </c>
      <c r="Z128" s="16">
        <v>100</v>
      </c>
      <c r="AA128" s="15">
        <v>1.8135128021240234</v>
      </c>
      <c r="AB128" s="15">
        <v>0.21928264200687408</v>
      </c>
      <c r="AC128" s="15">
        <v>5</v>
      </c>
      <c r="AD128" s="15">
        <v>98.529411315917969</v>
      </c>
      <c r="AE128" s="15">
        <v>90.731704711914063</v>
      </c>
      <c r="AF128" s="16">
        <v>100</v>
      </c>
      <c r="AG128" s="15">
        <v>1.79847252368927</v>
      </c>
      <c r="AH128" s="15">
        <v>0.23781119287014008</v>
      </c>
      <c r="AI128" s="15">
        <v>5</v>
      </c>
      <c r="AJ128" s="15">
        <v>98.529411315917969</v>
      </c>
      <c r="AK128" s="15">
        <v>89.268295288085938</v>
      </c>
      <c r="AL128" s="16">
        <v>100</v>
      </c>
      <c r="AM128" s="15">
        <v>1.6491289138793945</v>
      </c>
      <c r="AN128" s="15">
        <v>0.20107200741767883</v>
      </c>
      <c r="AO128" s="15">
        <v>5</v>
      </c>
      <c r="AP128" s="15">
        <v>97.549018859863281</v>
      </c>
      <c r="AQ128" s="15">
        <v>88.292686462402344</v>
      </c>
      <c r="AR128" s="16">
        <v>100</v>
      </c>
      <c r="AS128" s="15">
        <v>1.681352972984314</v>
      </c>
      <c r="AT128" s="15">
        <v>0.21459153294563293</v>
      </c>
      <c r="AU128" s="15">
        <v>6</v>
      </c>
      <c r="AV128" s="15">
        <v>96.568626403808594</v>
      </c>
      <c r="AW128" s="15">
        <v>88.780487060546875</v>
      </c>
      <c r="AX128" s="16">
        <v>100</v>
      </c>
      <c r="AY128" s="15">
        <v>1.7375640869140625</v>
      </c>
      <c r="AZ128" s="15">
        <v>0.22842669486999512</v>
      </c>
      <c r="BA128" s="15">
        <v>6</v>
      </c>
      <c r="BB128" s="15">
        <v>97.087379455566406</v>
      </c>
      <c r="BC128" s="15">
        <v>87.922706604003906</v>
      </c>
      <c r="BD128" s="16">
        <v>100</v>
      </c>
      <c r="BE128" s="15">
        <v>1.6653070449829102</v>
      </c>
      <c r="BF128" s="15">
        <v>0.23754377663135529</v>
      </c>
      <c r="BG128" s="15">
        <v>6</v>
      </c>
      <c r="BH128" s="15">
        <v>96.116508483886719</v>
      </c>
      <c r="BI128" s="15">
        <v>86.956520080566406</v>
      </c>
      <c r="BJ128" s="16">
        <v>100</v>
      </c>
      <c r="BK128" s="15">
        <v>1.6589696407318115</v>
      </c>
      <c r="BL128" s="15">
        <v>0.2393345832824707</v>
      </c>
      <c r="BM128" s="15">
        <v>6</v>
      </c>
      <c r="BN128" s="15">
        <v>95.215309143066406</v>
      </c>
      <c r="BO128" s="15">
        <v>85.714286804199219</v>
      </c>
      <c r="BP128" s="16">
        <v>100</v>
      </c>
      <c r="BQ128" s="15">
        <v>1.6874287128448486</v>
      </c>
      <c r="BR128" s="15">
        <v>0.254620760679245</v>
      </c>
      <c r="BS128" s="15">
        <v>6</v>
      </c>
      <c r="BT128" s="15">
        <v>95.693778991699219</v>
      </c>
      <c r="BU128" s="15">
        <v>85.23809814453125</v>
      </c>
      <c r="BV128" s="16">
        <v>100</v>
      </c>
      <c r="BW128" s="15">
        <v>1.8560142517089844</v>
      </c>
      <c r="BX128" s="15">
        <v>0.25214269757270813</v>
      </c>
      <c r="BY128" s="15">
        <v>6</v>
      </c>
      <c r="BZ128" s="15">
        <v>98.578201293945313</v>
      </c>
      <c r="CA128" s="15">
        <v>91.037734985351563</v>
      </c>
      <c r="CB128" s="16">
        <v>100</v>
      </c>
      <c r="CC128" s="15">
        <v>1.7567366361618042</v>
      </c>
      <c r="CD128" s="15">
        <v>0.25223857164382935</v>
      </c>
      <c r="CE128" s="15">
        <v>6</v>
      </c>
      <c r="CF128" s="15">
        <v>96.650718688964844</v>
      </c>
      <c r="CG128" s="15">
        <v>89.523811340332031</v>
      </c>
      <c r="CH128" s="16">
        <v>100</v>
      </c>
      <c r="CI128" s="15">
        <v>1.7676146030426025</v>
      </c>
      <c r="CJ128" s="15">
        <v>0.25116842985153198</v>
      </c>
      <c r="CK128" s="15">
        <v>6</v>
      </c>
      <c r="CL128" s="15">
        <v>96.650718688964844</v>
      </c>
      <c r="CM128" s="15">
        <v>89.523811340332031</v>
      </c>
      <c r="CN128" s="16">
        <v>100</v>
      </c>
      <c r="CO128" s="15">
        <v>1.6475106477737427</v>
      </c>
      <c r="CP128" s="15">
        <v>0.25578939914703369</v>
      </c>
      <c r="CQ128" s="15">
        <v>6</v>
      </c>
      <c r="CR128" s="15">
        <v>92.788459777832031</v>
      </c>
      <c r="CS128" s="15">
        <v>88.038276672363281</v>
      </c>
      <c r="CT128" s="16">
        <v>99.521530151367188</v>
      </c>
    </row>
    <row r="129" spans="1:98" x14ac:dyDescent="0.25">
      <c r="A129" t="s">
        <v>263</v>
      </c>
      <c r="B129" t="s">
        <v>264</v>
      </c>
      <c r="C129" s="15">
        <v>0.52066487073898315</v>
      </c>
      <c r="D129" s="15">
        <v>0.47963467240333557</v>
      </c>
      <c r="E129" s="15">
        <v>1</v>
      </c>
      <c r="F129" s="15">
        <v>67.647056579589844</v>
      </c>
      <c r="G129" s="15">
        <v>40.487804412841797</v>
      </c>
      <c r="H129" s="16">
        <v>89.756095886230469</v>
      </c>
      <c r="I129" s="15">
        <v>0.5266755223274231</v>
      </c>
      <c r="J129" s="15">
        <v>0.48752555251121521</v>
      </c>
      <c r="K129" s="15">
        <v>1</v>
      </c>
      <c r="L129" s="15">
        <v>68.137252807617188</v>
      </c>
      <c r="M129" s="15">
        <v>36.585365295410156</v>
      </c>
      <c r="N129" s="16">
        <v>91.219512939453125</v>
      </c>
      <c r="O129" s="15">
        <v>0.50016665458679199</v>
      </c>
      <c r="P129" s="15">
        <v>0.44753441214561462</v>
      </c>
      <c r="Q129" s="15">
        <v>1</v>
      </c>
      <c r="R129" s="15">
        <v>67.647056579589844</v>
      </c>
      <c r="S129" s="15">
        <v>40</v>
      </c>
      <c r="T129" s="16">
        <v>88.780487060546875</v>
      </c>
      <c r="U129" s="15">
        <v>0.67750740051269531</v>
      </c>
      <c r="V129" s="15">
        <v>0.38088443875312805</v>
      </c>
      <c r="W129" s="15">
        <v>1</v>
      </c>
      <c r="X129" s="15">
        <v>70.588233947753906</v>
      </c>
      <c r="Y129" s="15">
        <v>56.585365295410156</v>
      </c>
      <c r="Z129" s="16">
        <v>87.804878234863281</v>
      </c>
      <c r="AA129" s="15">
        <v>1.1435234546661377</v>
      </c>
      <c r="AB129" s="15">
        <v>0.29383286833763123</v>
      </c>
      <c r="AC129" s="15">
        <v>1</v>
      </c>
      <c r="AD129" s="15">
        <v>83.823532104492188</v>
      </c>
      <c r="AE129" s="15">
        <v>70.731704711914063</v>
      </c>
      <c r="AF129" s="16">
        <v>94.634147644042969</v>
      </c>
      <c r="AG129" s="15">
        <v>1.5428489446640015</v>
      </c>
      <c r="AH129" s="15">
        <v>0.32829195261001587</v>
      </c>
      <c r="AI129" s="15">
        <v>1</v>
      </c>
      <c r="AJ129" s="15">
        <v>92.647056579589844</v>
      </c>
      <c r="AK129" s="15">
        <v>79.024391174316406</v>
      </c>
      <c r="AL129" s="16">
        <v>100</v>
      </c>
      <c r="AM129" s="15">
        <v>1.0998567342758179</v>
      </c>
      <c r="AN129" s="15">
        <v>0.25437349081039429</v>
      </c>
      <c r="AO129" s="15">
        <v>1</v>
      </c>
      <c r="AP129" s="15">
        <v>81.862747192382813</v>
      </c>
      <c r="AQ129" s="15">
        <v>70.243904113769531</v>
      </c>
      <c r="AR129" s="16">
        <v>92.195121765136719</v>
      </c>
      <c r="AS129" s="15">
        <v>1.0934258699417114</v>
      </c>
      <c r="AT129" s="15">
        <v>0.31638693809509277</v>
      </c>
      <c r="AU129" s="15">
        <v>1</v>
      </c>
      <c r="AV129" s="15">
        <v>82.8431396484375</v>
      </c>
      <c r="AW129" s="15">
        <v>66.829269409179688</v>
      </c>
      <c r="AX129" s="16">
        <v>94.146339416503906</v>
      </c>
      <c r="AY129" s="15">
        <v>0.85910063982009888</v>
      </c>
      <c r="AZ129" s="15">
        <v>0.37012797594070435</v>
      </c>
      <c r="BA129" s="15">
        <v>1</v>
      </c>
      <c r="BB129" s="15">
        <v>77.184463500976563</v>
      </c>
      <c r="BC129" s="15">
        <v>58.937198638916016</v>
      </c>
      <c r="BD129" s="16">
        <v>91.304344177246094</v>
      </c>
      <c r="BE129" s="15">
        <v>0.99710297584533691</v>
      </c>
      <c r="BF129" s="15">
        <v>0.33775380253791809</v>
      </c>
      <c r="BG129" s="15">
        <v>2</v>
      </c>
      <c r="BH129" s="15">
        <v>79.611648559570313</v>
      </c>
      <c r="BI129" s="15">
        <v>63.768115997314453</v>
      </c>
      <c r="BJ129" s="16">
        <v>93.236717224121094</v>
      </c>
      <c r="BK129" s="15">
        <v>1.27066969871521</v>
      </c>
      <c r="BL129" s="15">
        <v>0.29833659529685974</v>
      </c>
      <c r="BM129" s="15">
        <v>3</v>
      </c>
      <c r="BN129" s="15">
        <v>86.124404907226563</v>
      </c>
      <c r="BO129" s="15">
        <v>74.285713195800781</v>
      </c>
      <c r="BP129" s="16">
        <v>97.142860412597656</v>
      </c>
      <c r="BQ129" s="15">
        <v>1.3388140201568604</v>
      </c>
      <c r="BR129" s="15">
        <v>0.30675843358039856</v>
      </c>
      <c r="BS129" s="15">
        <v>3</v>
      </c>
      <c r="BT129" s="15">
        <v>87.081336975097656</v>
      </c>
      <c r="BU129" s="15">
        <v>76.190475463867188</v>
      </c>
      <c r="BV129" s="16">
        <v>98.571426391601563</v>
      </c>
      <c r="BW129" s="15">
        <v>1.3287724256515503</v>
      </c>
      <c r="BX129" s="15">
        <v>0.30413848161697388</v>
      </c>
      <c r="BY129" s="15">
        <v>3</v>
      </c>
      <c r="BZ129" s="15">
        <v>87.677726745605469</v>
      </c>
      <c r="CA129" s="15">
        <v>75.943397521972656</v>
      </c>
      <c r="CB129" s="16">
        <v>97.169815063476563</v>
      </c>
      <c r="CC129" s="15">
        <v>1.3395586013793945</v>
      </c>
      <c r="CD129" s="15">
        <v>0.29701745510101318</v>
      </c>
      <c r="CE129" s="15">
        <v>3</v>
      </c>
      <c r="CF129" s="15">
        <v>89.473686218261719</v>
      </c>
      <c r="CG129" s="15">
        <v>76.666664123535156</v>
      </c>
      <c r="CH129" s="16">
        <v>98.095237731933594</v>
      </c>
      <c r="CI129" s="15">
        <v>1.3326549530029297</v>
      </c>
      <c r="CJ129" s="15">
        <v>0.29179638624191284</v>
      </c>
      <c r="CK129" s="15">
        <v>3</v>
      </c>
      <c r="CL129" s="15">
        <v>89.473686218261719</v>
      </c>
      <c r="CM129" s="15">
        <v>77.142860412597656</v>
      </c>
      <c r="CN129" s="16">
        <v>97.619049072265625</v>
      </c>
      <c r="CO129" s="15">
        <v>1.6826155185699463</v>
      </c>
      <c r="CP129" s="15">
        <v>0.30175939202308655</v>
      </c>
      <c r="CQ129" s="15">
        <v>3</v>
      </c>
      <c r="CR129" s="15">
        <v>93.75</v>
      </c>
      <c r="CS129" s="15">
        <v>85.64593505859375</v>
      </c>
      <c r="CT129" s="16">
        <v>99.521530151367188</v>
      </c>
    </row>
    <row r="130" spans="1:98" x14ac:dyDescent="0.25">
      <c r="A130" t="s">
        <v>265</v>
      </c>
      <c r="B130" t="s">
        <v>266</v>
      </c>
      <c r="C130" s="15">
        <v>-0.25233951210975647</v>
      </c>
      <c r="D130" s="15">
        <v>0.33825397491455078</v>
      </c>
      <c r="E130" s="15">
        <v>3</v>
      </c>
      <c r="F130" s="15">
        <v>40.686275482177734</v>
      </c>
      <c r="G130" s="15">
        <v>22.926828384399414</v>
      </c>
      <c r="H130" s="16">
        <v>62.43902587890625</v>
      </c>
      <c r="I130" s="15">
        <v>-0.13946837186813354</v>
      </c>
      <c r="J130" s="15">
        <v>0.29382476210594177</v>
      </c>
      <c r="K130" s="15">
        <v>4</v>
      </c>
      <c r="L130" s="15">
        <v>46.07843017578125</v>
      </c>
      <c r="M130" s="15">
        <v>24.878047943115234</v>
      </c>
      <c r="N130" s="16">
        <v>62.926830291748047</v>
      </c>
      <c r="O130" s="15">
        <v>-0.12207376211881638</v>
      </c>
      <c r="P130" s="15">
        <v>0.26727795600891113</v>
      </c>
      <c r="Q130" s="15">
        <v>5</v>
      </c>
      <c r="R130" s="15">
        <v>47.058822631835938</v>
      </c>
      <c r="S130" s="15">
        <v>28.292682647705078</v>
      </c>
      <c r="T130" s="16">
        <v>62.43902587890625</v>
      </c>
      <c r="U130" s="15">
        <v>-0.19941693544387817</v>
      </c>
      <c r="V130" s="15">
        <v>0.22173872590065002</v>
      </c>
      <c r="W130" s="15">
        <v>7</v>
      </c>
      <c r="X130" s="15">
        <v>45.098037719726563</v>
      </c>
      <c r="Y130" s="15">
        <v>31.219512939453125</v>
      </c>
      <c r="Z130" s="16">
        <v>57.56097412109375</v>
      </c>
      <c r="AA130" s="15">
        <v>-0.18710587918758392</v>
      </c>
      <c r="AB130" s="15">
        <v>0.18267834186553955</v>
      </c>
      <c r="AC130" s="15">
        <v>8</v>
      </c>
      <c r="AD130" s="15">
        <v>47.549018859863281</v>
      </c>
      <c r="AE130" s="15">
        <v>33.658535003662109</v>
      </c>
      <c r="AF130" s="16">
        <v>56.585365295410156</v>
      </c>
      <c r="AG130" s="15">
        <v>-3.8163494318723679E-2</v>
      </c>
      <c r="AH130" s="15">
        <v>0.18228161334991455</v>
      </c>
      <c r="AI130" s="15">
        <v>9</v>
      </c>
      <c r="AJ130" s="15">
        <v>53.92156982421875</v>
      </c>
      <c r="AK130" s="15">
        <v>41.951217651367188</v>
      </c>
      <c r="AL130" s="16">
        <v>63.414634704589844</v>
      </c>
      <c r="AM130" s="15">
        <v>-0.19272631406784058</v>
      </c>
      <c r="AN130" s="15">
        <v>0.17465469241142273</v>
      </c>
      <c r="AO130" s="15">
        <v>9</v>
      </c>
      <c r="AP130" s="15">
        <v>48.529411315917969</v>
      </c>
      <c r="AQ130" s="15">
        <v>35.609756469726563</v>
      </c>
      <c r="AR130" s="16">
        <v>56.097560882568359</v>
      </c>
      <c r="AS130" s="15">
        <v>-2.1857857704162598E-2</v>
      </c>
      <c r="AT130" s="15">
        <v>0.1842169463634491</v>
      </c>
      <c r="AU130" s="15">
        <v>9</v>
      </c>
      <c r="AV130" s="15">
        <v>54.411766052246094</v>
      </c>
      <c r="AW130" s="15">
        <v>43.414634704589844</v>
      </c>
      <c r="AX130" s="16">
        <v>58.536586761474609</v>
      </c>
      <c r="AY130" s="15">
        <v>0.12237095832824707</v>
      </c>
      <c r="AZ130" s="15">
        <v>0.18470942974090576</v>
      </c>
      <c r="BA130" s="15">
        <v>9</v>
      </c>
      <c r="BB130" s="15">
        <v>56.796115875244141</v>
      </c>
      <c r="BC130" s="15">
        <v>50.241546630859375</v>
      </c>
      <c r="BD130" s="16">
        <v>64.251205444335938</v>
      </c>
      <c r="BE130" s="15">
        <v>0.22306640446186066</v>
      </c>
      <c r="BF130" s="15">
        <v>0.18111236393451691</v>
      </c>
      <c r="BG130" s="15">
        <v>9</v>
      </c>
      <c r="BH130" s="15">
        <v>57.766990661621094</v>
      </c>
      <c r="BI130" s="15">
        <v>52.173912048339844</v>
      </c>
      <c r="BJ130" s="16">
        <v>67.149757385253906</v>
      </c>
      <c r="BK130" s="15">
        <v>0.26363092660903931</v>
      </c>
      <c r="BL130" s="15">
        <v>0.18270799517631531</v>
      </c>
      <c r="BM130" s="15">
        <v>8</v>
      </c>
      <c r="BN130" s="15">
        <v>58.851673126220703</v>
      </c>
      <c r="BO130" s="15">
        <v>52.380950927734375</v>
      </c>
      <c r="BP130" s="16">
        <v>70.476188659667969</v>
      </c>
      <c r="BQ130" s="15">
        <v>0.28493821620941162</v>
      </c>
      <c r="BR130" s="15">
        <v>0.17792819440364838</v>
      </c>
      <c r="BS130" s="15">
        <v>8</v>
      </c>
      <c r="BT130" s="15">
        <v>59.330142974853516</v>
      </c>
      <c r="BU130" s="15">
        <v>53.333332061767578</v>
      </c>
      <c r="BV130" s="16">
        <v>70</v>
      </c>
      <c r="BW130" s="15">
        <v>0.32807829976081848</v>
      </c>
      <c r="BX130" s="15">
        <v>0.17284876108169556</v>
      </c>
      <c r="BY130" s="15">
        <v>8</v>
      </c>
      <c r="BZ130" s="15">
        <v>60.663505554199219</v>
      </c>
      <c r="CA130" s="15">
        <v>53.773586273193359</v>
      </c>
      <c r="CB130" s="16">
        <v>71.698112487792969</v>
      </c>
      <c r="CC130" s="15">
        <v>0.34589946269989014</v>
      </c>
      <c r="CD130" s="15">
        <v>0.17780137062072754</v>
      </c>
      <c r="CE130" s="15">
        <v>9</v>
      </c>
      <c r="CF130" s="15">
        <v>61.2440185546875</v>
      </c>
      <c r="CG130" s="15">
        <v>53.809524536132813</v>
      </c>
      <c r="CH130" s="16">
        <v>72.380950927734375</v>
      </c>
      <c r="CI130" s="15">
        <v>0.32360675930976868</v>
      </c>
      <c r="CJ130" s="15">
        <v>0.17986190319061279</v>
      </c>
      <c r="CK130" s="15">
        <v>9</v>
      </c>
      <c r="CL130" s="15">
        <v>61.2440185546875</v>
      </c>
      <c r="CM130" s="15">
        <v>53.333332061767578</v>
      </c>
      <c r="CN130" s="16">
        <v>72.380950927734375</v>
      </c>
      <c r="CO130" s="15">
        <v>0.4714374840259552</v>
      </c>
      <c r="CP130" s="15">
        <v>0.18801069259643555</v>
      </c>
      <c r="CQ130" s="15">
        <v>9</v>
      </c>
      <c r="CR130" s="15">
        <v>67.307693481445313</v>
      </c>
      <c r="CS130" s="15">
        <v>56.459331512451172</v>
      </c>
      <c r="CT130" s="16">
        <v>75.59808349609375</v>
      </c>
    </row>
    <row r="131" spans="1:98" x14ac:dyDescent="0.25">
      <c r="A131" t="s">
        <v>267</v>
      </c>
      <c r="B131" t="s">
        <v>268</v>
      </c>
      <c r="C131" s="15">
        <v>-1.0521594285964966</v>
      </c>
      <c r="D131" s="15">
        <v>0.40170910954475403</v>
      </c>
      <c r="E131" s="15">
        <v>3</v>
      </c>
      <c r="F131" s="15">
        <v>17.156862258911133</v>
      </c>
      <c r="G131" s="15">
        <v>4.3902440071105957</v>
      </c>
      <c r="H131" s="16">
        <v>35.121952056884766</v>
      </c>
      <c r="I131" s="15">
        <v>-0.82209044694900513</v>
      </c>
      <c r="J131" s="15">
        <v>0.29793679714202881</v>
      </c>
      <c r="K131" s="15">
        <v>5</v>
      </c>
      <c r="L131" s="15">
        <v>20.588235855102539</v>
      </c>
      <c r="M131" s="15">
        <v>9.7560977935791016</v>
      </c>
      <c r="N131" s="16">
        <v>36.097560882568359</v>
      </c>
      <c r="O131" s="15">
        <v>-0.44987297058105469</v>
      </c>
      <c r="P131" s="15">
        <v>0.27242088317871094</v>
      </c>
      <c r="Q131" s="15">
        <v>5</v>
      </c>
      <c r="R131" s="15">
        <v>32.352939605712891</v>
      </c>
      <c r="S131" s="15">
        <v>17.560976028442383</v>
      </c>
      <c r="T131" s="16">
        <v>53.658535003662109</v>
      </c>
      <c r="U131" s="15">
        <v>-0.27576464414596558</v>
      </c>
      <c r="V131" s="15">
        <v>0.22974945604801178</v>
      </c>
      <c r="W131" s="15">
        <v>6</v>
      </c>
      <c r="X131" s="15">
        <v>42.647060394287109</v>
      </c>
      <c r="Y131" s="15">
        <v>25.853658676147461</v>
      </c>
      <c r="Z131" s="16">
        <v>57.073169708251953</v>
      </c>
      <c r="AA131" s="15">
        <v>-0.28848206996917725</v>
      </c>
      <c r="AB131" s="15">
        <v>0.19208981096744537</v>
      </c>
      <c r="AC131" s="15">
        <v>7</v>
      </c>
      <c r="AD131" s="15">
        <v>44.117645263671875</v>
      </c>
      <c r="AE131" s="15">
        <v>27.804878234863281</v>
      </c>
      <c r="AF131" s="16">
        <v>54.634147644042969</v>
      </c>
      <c r="AG131" s="15">
        <v>-0.3153194785118103</v>
      </c>
      <c r="AH131" s="15">
        <v>0.1853708028793335</v>
      </c>
      <c r="AI131" s="15">
        <v>8</v>
      </c>
      <c r="AJ131" s="15">
        <v>43.627452850341797</v>
      </c>
      <c r="AK131" s="15">
        <v>27.804878234863281</v>
      </c>
      <c r="AL131" s="16">
        <v>55.121952056884766</v>
      </c>
      <c r="AM131" s="15">
        <v>-0.23687630891799927</v>
      </c>
      <c r="AN131" s="15">
        <v>0.17402489483356476</v>
      </c>
      <c r="AO131" s="15">
        <v>8</v>
      </c>
      <c r="AP131" s="15">
        <v>47.058822631835938</v>
      </c>
      <c r="AQ131" s="15">
        <v>31.707317352294922</v>
      </c>
      <c r="AR131" s="16">
        <v>54.634147644042969</v>
      </c>
      <c r="AS131" s="15">
        <v>-0.16834679245948792</v>
      </c>
      <c r="AT131" s="15">
        <v>0.17098279297351837</v>
      </c>
      <c r="AU131" s="15">
        <v>10</v>
      </c>
      <c r="AV131" s="15">
        <v>50</v>
      </c>
      <c r="AW131" s="15">
        <v>35.121952056884766</v>
      </c>
      <c r="AX131" s="16">
        <v>55.121952056884766</v>
      </c>
      <c r="AY131" s="15">
        <v>-0.1985628753900528</v>
      </c>
      <c r="AZ131" s="15">
        <v>0.16982351243495941</v>
      </c>
      <c r="BA131" s="15">
        <v>10</v>
      </c>
      <c r="BB131" s="15">
        <v>48.543689727783203</v>
      </c>
      <c r="BC131" s="15">
        <v>32.850242614746094</v>
      </c>
      <c r="BD131" s="16">
        <v>56.038646697998047</v>
      </c>
      <c r="BE131" s="15">
        <v>-0.31585603952407837</v>
      </c>
      <c r="BF131" s="15">
        <v>0.16806212067604065</v>
      </c>
      <c r="BG131" s="15">
        <v>10</v>
      </c>
      <c r="BH131" s="15">
        <v>43.689319610595703</v>
      </c>
      <c r="BI131" s="15">
        <v>30.434782028198242</v>
      </c>
      <c r="BJ131" s="16">
        <v>53.140094757080078</v>
      </c>
      <c r="BK131" s="15">
        <v>-0.49936458468437195</v>
      </c>
      <c r="BL131" s="15">
        <v>0.16172818839550018</v>
      </c>
      <c r="BM131" s="15">
        <v>10</v>
      </c>
      <c r="BN131" s="15">
        <v>33.971290588378906</v>
      </c>
      <c r="BO131" s="15">
        <v>24.285715103149414</v>
      </c>
      <c r="BP131" s="16">
        <v>45.714286804199219</v>
      </c>
      <c r="BQ131" s="15">
        <v>-0.55730271339416504</v>
      </c>
      <c r="BR131" s="15">
        <v>0.16149912774562836</v>
      </c>
      <c r="BS131" s="15">
        <v>10</v>
      </c>
      <c r="BT131" s="15">
        <v>33.014354705810547</v>
      </c>
      <c r="BU131" s="15">
        <v>22.857143402099609</v>
      </c>
      <c r="BV131" s="16">
        <v>41.904762268066406</v>
      </c>
      <c r="BW131" s="15">
        <v>-0.51929754018783569</v>
      </c>
      <c r="BX131" s="15">
        <v>0.1612914651632309</v>
      </c>
      <c r="BY131" s="15">
        <v>10</v>
      </c>
      <c r="BZ131" s="15">
        <v>34.123222351074219</v>
      </c>
      <c r="CA131" s="15">
        <v>23.584905624389648</v>
      </c>
      <c r="CB131" s="16">
        <v>43.396224975585938</v>
      </c>
      <c r="CC131" s="15">
        <v>-0.57681775093078613</v>
      </c>
      <c r="CD131" s="15">
        <v>0.17300575971603394</v>
      </c>
      <c r="CE131" s="15">
        <v>11</v>
      </c>
      <c r="CF131" s="15">
        <v>30.62200927734375</v>
      </c>
      <c r="CG131" s="15">
        <v>21.428571701049805</v>
      </c>
      <c r="CH131" s="16">
        <v>42.857143402099609</v>
      </c>
      <c r="CI131" s="15">
        <v>-0.6643335223197937</v>
      </c>
      <c r="CJ131" s="15">
        <v>0.16846689581871033</v>
      </c>
      <c r="CK131" s="15">
        <v>11</v>
      </c>
      <c r="CL131" s="15">
        <v>27.272727966308594</v>
      </c>
      <c r="CM131" s="15">
        <v>20</v>
      </c>
      <c r="CN131" s="16">
        <v>36.666667938232422</v>
      </c>
      <c r="CO131" s="15">
        <v>-0.72430479526519775</v>
      </c>
      <c r="CP131" s="15">
        <v>0.17201031744480133</v>
      </c>
      <c r="CQ131" s="15">
        <v>11</v>
      </c>
      <c r="CR131" s="15">
        <v>26.44230842590332</v>
      </c>
      <c r="CS131" s="15">
        <v>16.267942428588867</v>
      </c>
      <c r="CT131" s="16">
        <v>35.406700134277344</v>
      </c>
    </row>
    <row r="132" spans="1:98" x14ac:dyDescent="0.25">
      <c r="A132" t="s">
        <v>269</v>
      </c>
      <c r="B132" t="s">
        <v>270</v>
      </c>
      <c r="C132" s="15">
        <v>-0.29072830080986023</v>
      </c>
      <c r="D132" s="15">
        <v>0.32219392061233521</v>
      </c>
      <c r="E132" s="15">
        <v>4</v>
      </c>
      <c r="F132" s="15">
        <v>38.725490570068359</v>
      </c>
      <c r="G132" s="15">
        <v>21.95121955871582</v>
      </c>
      <c r="H132" s="16">
        <v>59.512195587158203</v>
      </c>
      <c r="I132" s="15">
        <v>-0.2276611328125</v>
      </c>
      <c r="J132" s="15">
        <v>0.26577866077423096</v>
      </c>
      <c r="K132" s="15">
        <v>6</v>
      </c>
      <c r="L132" s="15">
        <v>40.686275482177734</v>
      </c>
      <c r="M132" s="15">
        <v>23.902439117431641</v>
      </c>
      <c r="N132" s="16">
        <v>57.073169708251953</v>
      </c>
      <c r="O132" s="15">
        <v>-0.22014519572257996</v>
      </c>
      <c r="P132" s="15">
        <v>0.24380719661712646</v>
      </c>
      <c r="Q132" s="15">
        <v>6</v>
      </c>
      <c r="R132" s="15">
        <v>40.196079254150391</v>
      </c>
      <c r="S132" s="15">
        <v>25.365854263305664</v>
      </c>
      <c r="T132" s="16">
        <v>57.56097412109375</v>
      </c>
      <c r="U132" s="15">
        <v>-0.50649601221084595</v>
      </c>
      <c r="V132" s="15">
        <v>0.20976169407367706</v>
      </c>
      <c r="W132" s="15">
        <v>7</v>
      </c>
      <c r="X132" s="15">
        <v>34.313724517822266</v>
      </c>
      <c r="Y132" s="15">
        <v>20</v>
      </c>
      <c r="Z132" s="16">
        <v>46.829269409179688</v>
      </c>
      <c r="AA132" s="15">
        <v>-0.45927932858467102</v>
      </c>
      <c r="AB132" s="15">
        <v>0.17831218242645264</v>
      </c>
      <c r="AC132" s="15">
        <v>8</v>
      </c>
      <c r="AD132" s="15">
        <v>37.254901885986328</v>
      </c>
      <c r="AE132" s="15">
        <v>21.463415145874023</v>
      </c>
      <c r="AF132" s="16">
        <v>48.292682647705078</v>
      </c>
      <c r="AG132" s="15">
        <v>-0.52181494235992432</v>
      </c>
      <c r="AH132" s="15">
        <v>0.17341132462024689</v>
      </c>
      <c r="AI132" s="15">
        <v>9</v>
      </c>
      <c r="AJ132" s="15">
        <v>31.372549057006836</v>
      </c>
      <c r="AK132" s="15">
        <v>20.487804412841797</v>
      </c>
      <c r="AL132" s="16">
        <v>46.341464996337891</v>
      </c>
      <c r="AM132" s="15">
        <v>-0.47555983066558838</v>
      </c>
      <c r="AN132" s="15">
        <v>0.16515251994132996</v>
      </c>
      <c r="AO132" s="15">
        <v>9</v>
      </c>
      <c r="AP132" s="15">
        <v>35.784313201904297</v>
      </c>
      <c r="AQ132" s="15">
        <v>24.390243530273438</v>
      </c>
      <c r="AR132" s="16">
        <v>48.292682647705078</v>
      </c>
      <c r="AS132" s="15">
        <v>-0.52237224578857422</v>
      </c>
      <c r="AT132" s="15">
        <v>0.17510791122913361</v>
      </c>
      <c r="AU132" s="15">
        <v>9</v>
      </c>
      <c r="AV132" s="15">
        <v>31.86274528503418</v>
      </c>
      <c r="AW132" s="15">
        <v>21.463415145874023</v>
      </c>
      <c r="AX132" s="16">
        <v>45.853656768798828</v>
      </c>
      <c r="AY132" s="15">
        <v>-0.47516769170761108</v>
      </c>
      <c r="AZ132" s="15">
        <v>0.17866775393486023</v>
      </c>
      <c r="BA132" s="15">
        <v>8</v>
      </c>
      <c r="BB132" s="15">
        <v>33.009708404541016</v>
      </c>
      <c r="BC132" s="15">
        <v>22.222221374511719</v>
      </c>
      <c r="BD132" s="16">
        <v>50.241546630859375</v>
      </c>
      <c r="BE132" s="15">
        <v>-0.47897651791572571</v>
      </c>
      <c r="BF132" s="15">
        <v>0.17154441773891449</v>
      </c>
      <c r="BG132" s="15">
        <v>9</v>
      </c>
      <c r="BH132" s="15">
        <v>35.436893463134766</v>
      </c>
      <c r="BI132" s="15">
        <v>22.705314636230469</v>
      </c>
      <c r="BJ132" s="16">
        <v>47.826087951660156</v>
      </c>
      <c r="BK132" s="15">
        <v>-0.44188877940177917</v>
      </c>
      <c r="BL132" s="15">
        <v>0.16721633076667786</v>
      </c>
      <c r="BM132" s="15">
        <v>9</v>
      </c>
      <c r="BN132" s="15">
        <v>35.885166168212891</v>
      </c>
      <c r="BO132" s="15">
        <v>25.714284896850586</v>
      </c>
      <c r="BP132" s="16">
        <v>47.619049072265625</v>
      </c>
      <c r="BQ132" s="15">
        <v>-0.57570308446884155</v>
      </c>
      <c r="BR132" s="15">
        <v>0.16721728444099426</v>
      </c>
      <c r="BS132" s="15">
        <v>9</v>
      </c>
      <c r="BT132" s="15">
        <v>31.578947067260742</v>
      </c>
      <c r="BU132" s="15">
        <v>22.380952835083008</v>
      </c>
      <c r="BV132" s="16">
        <v>41.904762268066406</v>
      </c>
      <c r="BW132" s="15">
        <v>-0.70108461380004883</v>
      </c>
      <c r="BX132" s="15">
        <v>0.1675359308719635</v>
      </c>
      <c r="BY132" s="15">
        <v>9</v>
      </c>
      <c r="BZ132" s="15">
        <v>27.014217376708984</v>
      </c>
      <c r="CA132" s="15">
        <v>18.39622688293457</v>
      </c>
      <c r="CB132" s="16">
        <v>35.849056243896484</v>
      </c>
      <c r="CC132" s="15">
        <v>-0.71493476629257202</v>
      </c>
      <c r="CD132" s="15">
        <v>0.17602939903736115</v>
      </c>
      <c r="CE132" s="15">
        <v>10</v>
      </c>
      <c r="CF132" s="15">
        <v>25.837320327758789</v>
      </c>
      <c r="CG132" s="15">
        <v>18.095237731933594</v>
      </c>
      <c r="CH132" s="16">
        <v>36.190475463867188</v>
      </c>
      <c r="CI132" s="15">
        <v>-0.69679242372512817</v>
      </c>
      <c r="CJ132" s="15">
        <v>0.17140752077102661</v>
      </c>
      <c r="CK132" s="15">
        <v>10</v>
      </c>
      <c r="CL132" s="15">
        <v>25.837320327758789</v>
      </c>
      <c r="CM132" s="15">
        <v>18.095237731933594</v>
      </c>
      <c r="CN132" s="16">
        <v>36.190475463867188</v>
      </c>
      <c r="CO132" s="15">
        <v>-0.69362688064575195</v>
      </c>
      <c r="CP132" s="15">
        <v>0.17492318153381348</v>
      </c>
      <c r="CQ132" s="15">
        <v>10</v>
      </c>
      <c r="CR132" s="15">
        <v>27.403846740722656</v>
      </c>
      <c r="CS132" s="15">
        <v>16.267942428588867</v>
      </c>
      <c r="CT132" s="16">
        <v>36.363636016845703</v>
      </c>
    </row>
    <row r="133" spans="1:98" x14ac:dyDescent="0.25">
      <c r="A133" t="s">
        <v>271</v>
      </c>
      <c r="B133" t="s">
        <v>272</v>
      </c>
      <c r="C133" s="15">
        <v>0.68508553504943848</v>
      </c>
      <c r="D133" s="15">
        <v>0.27450397610664368</v>
      </c>
      <c r="E133" s="15">
        <v>6</v>
      </c>
      <c r="F133" s="15">
        <v>72.549018859863281</v>
      </c>
      <c r="G133" s="15">
        <v>59.512195587158203</v>
      </c>
      <c r="H133" s="16">
        <v>84.390243530273438</v>
      </c>
      <c r="I133" s="15">
        <v>0.54141288995742798</v>
      </c>
      <c r="J133" s="15">
        <v>0.24922175705432892</v>
      </c>
      <c r="K133" s="15">
        <v>7</v>
      </c>
      <c r="L133" s="15">
        <v>68.627449035644531</v>
      </c>
      <c r="M133" s="15">
        <v>55.121952056884766</v>
      </c>
      <c r="N133" s="16">
        <v>80.487808227539063</v>
      </c>
      <c r="O133" s="15">
        <v>0.51594698429107666</v>
      </c>
      <c r="P133" s="15">
        <v>0.21702823042869568</v>
      </c>
      <c r="Q133" s="15">
        <v>7</v>
      </c>
      <c r="R133" s="15">
        <v>68.137252807617188</v>
      </c>
      <c r="S133" s="15">
        <v>57.073169708251953</v>
      </c>
      <c r="T133" s="16">
        <v>79.512191772460938</v>
      </c>
      <c r="U133" s="15">
        <v>0.52737218141555786</v>
      </c>
      <c r="V133" s="15">
        <v>0.19979305565357208</v>
      </c>
      <c r="W133" s="15">
        <v>8</v>
      </c>
      <c r="X133" s="15">
        <v>67.647056579589844</v>
      </c>
      <c r="Y133" s="15">
        <v>59.512195587158203</v>
      </c>
      <c r="Z133" s="16">
        <v>75.1219482421875</v>
      </c>
      <c r="AA133" s="15">
        <v>0.60385411977767944</v>
      </c>
      <c r="AB133" s="15">
        <v>0.17508614063262939</v>
      </c>
      <c r="AC133" s="15">
        <v>8</v>
      </c>
      <c r="AD133" s="15">
        <v>68.137252807617188</v>
      </c>
      <c r="AE133" s="15">
        <v>62.926830291748047</v>
      </c>
      <c r="AF133" s="16">
        <v>76.097564697265625</v>
      </c>
      <c r="AG133" s="15">
        <v>0.49136719107627869</v>
      </c>
      <c r="AH133" s="15">
        <v>0.17805399000644684</v>
      </c>
      <c r="AI133" s="15">
        <v>9</v>
      </c>
      <c r="AJ133" s="15">
        <v>67.1568603515625</v>
      </c>
      <c r="AK133" s="15">
        <v>61.463413238525391</v>
      </c>
      <c r="AL133" s="16">
        <v>74.634147644042969</v>
      </c>
      <c r="AM133" s="15">
        <v>0.61282628774642944</v>
      </c>
      <c r="AN133" s="15">
        <v>0.16707618534564972</v>
      </c>
      <c r="AO133" s="15">
        <v>9</v>
      </c>
      <c r="AP133" s="15">
        <v>68.627449035644531</v>
      </c>
      <c r="AQ133" s="15">
        <v>61.951217651367188</v>
      </c>
      <c r="AR133" s="16">
        <v>75.609756469726563</v>
      </c>
      <c r="AS133" s="15">
        <v>0.55077856779098511</v>
      </c>
      <c r="AT133" s="15">
        <v>0.17699804902076721</v>
      </c>
      <c r="AU133" s="15">
        <v>10</v>
      </c>
      <c r="AV133" s="15">
        <v>66.666664123535156</v>
      </c>
      <c r="AW133" s="15">
        <v>58.048782348632813</v>
      </c>
      <c r="AX133" s="16">
        <v>73.658538818359375</v>
      </c>
      <c r="AY133" s="15">
        <v>0.53052949905395508</v>
      </c>
      <c r="AZ133" s="15">
        <v>0.18320642411708832</v>
      </c>
      <c r="BA133" s="15">
        <v>9</v>
      </c>
      <c r="BB133" s="15">
        <v>67.961166381835938</v>
      </c>
      <c r="BC133" s="15">
        <v>58.454105377197266</v>
      </c>
      <c r="BD133" s="16">
        <v>74.879226684570313</v>
      </c>
      <c r="BE133" s="15">
        <v>0.35762310028076172</v>
      </c>
      <c r="BF133" s="15">
        <v>0.18459700047969818</v>
      </c>
      <c r="BG133" s="15">
        <v>9</v>
      </c>
      <c r="BH133" s="15">
        <v>62.621360778808594</v>
      </c>
      <c r="BI133" s="15">
        <v>54.589370727539063</v>
      </c>
      <c r="BJ133" s="16">
        <v>71.497581481933594</v>
      </c>
      <c r="BK133" s="15">
        <v>0.30753573775291443</v>
      </c>
      <c r="BL133" s="15">
        <v>0.1701522022485733</v>
      </c>
      <c r="BM133" s="15">
        <v>10</v>
      </c>
      <c r="BN133" s="15">
        <v>61.722488403320313</v>
      </c>
      <c r="BO133" s="15">
        <v>53.809524536132813</v>
      </c>
      <c r="BP133" s="16">
        <v>70.476188659667969</v>
      </c>
      <c r="BQ133" s="15">
        <v>0.59491026401519775</v>
      </c>
      <c r="BR133" s="15">
        <v>0.16963623464107513</v>
      </c>
      <c r="BS133" s="15">
        <v>10</v>
      </c>
      <c r="BT133" s="15">
        <v>70.813400268554688</v>
      </c>
      <c r="BU133" s="15">
        <v>60.952381134033203</v>
      </c>
      <c r="BV133" s="16">
        <v>76.190475463867188</v>
      </c>
      <c r="BW133" s="15">
        <v>0.58839303255081177</v>
      </c>
      <c r="BX133" s="15">
        <v>0.16140127182006836</v>
      </c>
      <c r="BY133" s="15">
        <v>11</v>
      </c>
      <c r="BZ133" s="15">
        <v>71.090049743652344</v>
      </c>
      <c r="CA133" s="15">
        <v>60.377357482910156</v>
      </c>
      <c r="CB133" s="16">
        <v>76.886795043945313</v>
      </c>
      <c r="CC133" s="15">
        <v>0.55004018545150757</v>
      </c>
      <c r="CD133" s="15">
        <v>0.18090422451496124</v>
      </c>
      <c r="CE133" s="15">
        <v>10</v>
      </c>
      <c r="CF133" s="15">
        <v>69.856460571289063</v>
      </c>
      <c r="CG133" s="15">
        <v>58.571430206298828</v>
      </c>
      <c r="CH133" s="16">
        <v>76.666664123535156</v>
      </c>
      <c r="CI133" s="15">
        <v>0.62018471956253052</v>
      </c>
      <c r="CJ133" s="15">
        <v>0.18071264028549194</v>
      </c>
      <c r="CK133" s="15">
        <v>10</v>
      </c>
      <c r="CL133" s="15">
        <v>72.727272033691406</v>
      </c>
      <c r="CM133" s="15">
        <v>60.952381134033203</v>
      </c>
      <c r="CN133" s="16">
        <v>78.571426391601563</v>
      </c>
      <c r="CO133" s="15">
        <v>0.83659398555755615</v>
      </c>
      <c r="CP133" s="15">
        <v>0.18661361932754517</v>
      </c>
      <c r="CQ133" s="15">
        <v>10</v>
      </c>
      <c r="CR133" s="15">
        <v>75.961540222167969</v>
      </c>
      <c r="CS133" s="15">
        <v>70.334930419921875</v>
      </c>
      <c r="CT133" s="16">
        <v>84.210525512695313</v>
      </c>
    </row>
    <row r="134" spans="1:98" x14ac:dyDescent="0.25">
      <c r="A134" t="s">
        <v>273</v>
      </c>
      <c r="B134" t="s">
        <v>274</v>
      </c>
      <c r="C134" s="15">
        <v>1.0018012523651123</v>
      </c>
      <c r="D134" s="15">
        <v>0.47963467240333557</v>
      </c>
      <c r="E134" s="15">
        <v>1</v>
      </c>
      <c r="F134" s="15">
        <v>82.352943420410156</v>
      </c>
      <c r="G134" s="15">
        <v>58.536586761474609</v>
      </c>
      <c r="H134" s="16">
        <v>97.56097412109375</v>
      </c>
      <c r="I134" s="15">
        <v>0.80694812536239624</v>
      </c>
      <c r="J134" s="15">
        <v>0.39833587408065796</v>
      </c>
      <c r="K134" s="15">
        <v>2</v>
      </c>
      <c r="L134" s="15">
        <v>75.980392456054688</v>
      </c>
      <c r="M134" s="15">
        <v>56.097560882568359</v>
      </c>
      <c r="N134" s="16">
        <v>93.170730590820313</v>
      </c>
      <c r="O134" s="15">
        <v>0.65834808349609375</v>
      </c>
      <c r="P134" s="15">
        <v>0.35022467374801636</v>
      </c>
      <c r="Q134" s="15">
        <v>3</v>
      </c>
      <c r="R134" s="15">
        <v>72.549018859863281</v>
      </c>
      <c r="S134" s="15">
        <v>55.609756469726563</v>
      </c>
      <c r="T134" s="16">
        <v>88.780487060546875</v>
      </c>
      <c r="U134" s="15">
        <v>0.74163925647735596</v>
      </c>
      <c r="V134" s="15">
        <v>0.32450383901596069</v>
      </c>
      <c r="W134" s="15">
        <v>3</v>
      </c>
      <c r="X134" s="15">
        <v>73.529411315917969</v>
      </c>
      <c r="Y134" s="15">
        <v>59.512195587158203</v>
      </c>
      <c r="Z134" s="16">
        <v>86.829269409179688</v>
      </c>
      <c r="AA134" s="15">
        <v>0.56598389148712158</v>
      </c>
      <c r="AB134" s="15">
        <v>0.24703039228916168</v>
      </c>
      <c r="AC134" s="15">
        <v>3</v>
      </c>
      <c r="AD134" s="15">
        <v>66.666664123535156</v>
      </c>
      <c r="AE134" s="15">
        <v>56.585365295410156</v>
      </c>
      <c r="AF134" s="16">
        <v>78.536582946777344</v>
      </c>
      <c r="AG134" s="15">
        <v>-0.10042977333068848</v>
      </c>
      <c r="AH134" s="15">
        <v>0.25225776433944702</v>
      </c>
      <c r="AI134" s="15">
        <v>4</v>
      </c>
      <c r="AJ134" s="15">
        <v>50.490196228027344</v>
      </c>
      <c r="AK134" s="15">
        <v>31.707317352294922</v>
      </c>
      <c r="AL134" s="16">
        <v>64.390243530273438</v>
      </c>
      <c r="AM134" s="15">
        <v>0.44138422608375549</v>
      </c>
      <c r="AN134" s="15">
        <v>0.22783629596233368</v>
      </c>
      <c r="AO134" s="15">
        <v>4</v>
      </c>
      <c r="AP134" s="15">
        <v>63.725490570068359</v>
      </c>
      <c r="AQ134" s="15">
        <v>55.121952056884766</v>
      </c>
      <c r="AR134" s="16">
        <v>71.707313537597656</v>
      </c>
      <c r="AS134" s="15">
        <v>0.29092070460319519</v>
      </c>
      <c r="AT134" s="15">
        <v>0.25689584016799927</v>
      </c>
      <c r="AU134" s="15">
        <v>4</v>
      </c>
      <c r="AV134" s="15">
        <v>59.803920745849609</v>
      </c>
      <c r="AW134" s="15">
        <v>50.731708526611328</v>
      </c>
      <c r="AX134" s="16">
        <v>71.707313537597656</v>
      </c>
      <c r="AY134" s="15">
        <v>-2.5019403547048569E-2</v>
      </c>
      <c r="AZ134" s="15">
        <v>0.26264190673828125</v>
      </c>
      <c r="BA134" s="15">
        <v>4</v>
      </c>
      <c r="BB134" s="15">
        <v>53.398059844970703</v>
      </c>
      <c r="BC134" s="15">
        <v>34.782608032226563</v>
      </c>
      <c r="BD134" s="16">
        <v>64.251205444335938</v>
      </c>
      <c r="BE134" s="15">
        <v>-0.39076521992683411</v>
      </c>
      <c r="BF134" s="15">
        <v>0.21962049603462219</v>
      </c>
      <c r="BG134" s="15">
        <v>5</v>
      </c>
      <c r="BH134" s="15">
        <v>39.805824279785156</v>
      </c>
      <c r="BI134" s="15">
        <v>23.188405990600586</v>
      </c>
      <c r="BJ134" s="16">
        <v>53.623188018798828</v>
      </c>
      <c r="BK134" s="15">
        <v>-0.41328510642051697</v>
      </c>
      <c r="BL134" s="15">
        <v>0.22057329118251801</v>
      </c>
      <c r="BM134" s="15">
        <v>5</v>
      </c>
      <c r="BN134" s="15">
        <v>37.320575714111328</v>
      </c>
      <c r="BO134" s="15">
        <v>24.285715103149414</v>
      </c>
      <c r="BP134" s="16">
        <v>51.428569793701172</v>
      </c>
      <c r="BQ134" s="15">
        <v>-0.39578288793563843</v>
      </c>
      <c r="BR134" s="15">
        <v>0.2177254855632782</v>
      </c>
      <c r="BS134" s="15">
        <v>5</v>
      </c>
      <c r="BT134" s="15">
        <v>37.799041748046875</v>
      </c>
      <c r="BU134" s="15">
        <v>24.761905670166016</v>
      </c>
      <c r="BV134" s="16">
        <v>52.380950927734375</v>
      </c>
      <c r="BW134" s="15">
        <v>-0.40232431888580322</v>
      </c>
      <c r="BX134" s="15">
        <v>0.21483829617500305</v>
      </c>
      <c r="BY134" s="15">
        <v>5</v>
      </c>
      <c r="BZ134" s="15">
        <v>37.440757751464844</v>
      </c>
      <c r="CA134" s="15">
        <v>24.056604385375977</v>
      </c>
      <c r="CB134" s="16">
        <v>51.886791229248047</v>
      </c>
      <c r="CC134" s="15">
        <v>-0.34672448039054871</v>
      </c>
      <c r="CD134" s="15">
        <v>0.24477414786815643</v>
      </c>
      <c r="CE134" s="15">
        <v>4</v>
      </c>
      <c r="CF134" s="15">
        <v>39.712917327880859</v>
      </c>
      <c r="CG134" s="15">
        <v>24.761905670166016</v>
      </c>
      <c r="CH134" s="16">
        <v>53.809524536132813</v>
      </c>
      <c r="CI134" s="15">
        <v>-0.39406317472457886</v>
      </c>
      <c r="CJ134" s="15">
        <v>0.25260424613952637</v>
      </c>
      <c r="CK134" s="15">
        <v>4</v>
      </c>
      <c r="CL134" s="15">
        <v>36.363636016845703</v>
      </c>
      <c r="CM134" s="15">
        <v>23.333333969116211</v>
      </c>
      <c r="CN134" s="16">
        <v>53.333332061767578</v>
      </c>
      <c r="CO134" s="15">
        <v>-0.36373704671859741</v>
      </c>
      <c r="CP134" s="15">
        <v>0.2770046591758728</v>
      </c>
      <c r="CQ134" s="15">
        <v>4</v>
      </c>
      <c r="CR134" s="15">
        <v>39.903846740722656</v>
      </c>
      <c r="CS134" s="15">
        <v>23.444976806640625</v>
      </c>
      <c r="CT134" s="16">
        <v>55.023921966552734</v>
      </c>
    </row>
    <row r="135" spans="1:98" x14ac:dyDescent="0.25">
      <c r="A135" t="s">
        <v>275</v>
      </c>
      <c r="B135" t="s">
        <v>276</v>
      </c>
      <c r="C135" s="15">
        <v>-0.47540143132209778</v>
      </c>
      <c r="D135" s="15">
        <v>0.40170910954475403</v>
      </c>
      <c r="E135" s="15">
        <v>3</v>
      </c>
      <c r="F135" s="15">
        <v>29.411764144897461</v>
      </c>
      <c r="G135" s="15">
        <v>14.634146690368652</v>
      </c>
      <c r="H135" s="16">
        <v>57.073169708251953</v>
      </c>
      <c r="I135" s="15">
        <v>-0.23482836782932281</v>
      </c>
      <c r="J135" s="15">
        <v>0.29793679714202881</v>
      </c>
      <c r="K135" s="15">
        <v>5</v>
      </c>
      <c r="L135" s="15">
        <v>39.705883026123047</v>
      </c>
      <c r="M135" s="15">
        <v>22.439023971557617</v>
      </c>
      <c r="N135" s="16">
        <v>58.536586761474609</v>
      </c>
      <c r="O135" s="15">
        <v>-9.8842941224575043E-2</v>
      </c>
      <c r="P135" s="15">
        <v>0.27242088317871094</v>
      </c>
      <c r="Q135" s="15">
        <v>5</v>
      </c>
      <c r="R135" s="15">
        <v>49.509803771972656</v>
      </c>
      <c r="S135" s="15">
        <v>28.780487060546875</v>
      </c>
      <c r="T135" s="16">
        <v>62.43902587890625</v>
      </c>
      <c r="U135" s="15">
        <v>-0.45829325914382935</v>
      </c>
      <c r="V135" s="15">
        <v>0.22974945604801178</v>
      </c>
      <c r="W135" s="15">
        <v>6</v>
      </c>
      <c r="X135" s="15">
        <v>36.274509429931641</v>
      </c>
      <c r="Y135" s="15">
        <v>20</v>
      </c>
      <c r="Z135" s="16">
        <v>50.731708526611328</v>
      </c>
      <c r="AA135" s="15">
        <v>-0.50866019725799561</v>
      </c>
      <c r="AB135" s="15">
        <v>0.19208981096744537</v>
      </c>
      <c r="AC135" s="15">
        <v>7</v>
      </c>
      <c r="AD135" s="15">
        <v>32.352939605712891</v>
      </c>
      <c r="AE135" s="15">
        <v>20</v>
      </c>
      <c r="AF135" s="16">
        <v>47.317073822021484</v>
      </c>
      <c r="AG135" s="15">
        <v>-0.46396359801292419</v>
      </c>
      <c r="AH135" s="15">
        <v>0.1853708028793335</v>
      </c>
      <c r="AI135" s="15">
        <v>8</v>
      </c>
      <c r="AJ135" s="15">
        <v>35.294116973876953</v>
      </c>
      <c r="AK135" s="15">
        <v>22.439023971557617</v>
      </c>
      <c r="AL135" s="16">
        <v>49.268291473388672</v>
      </c>
      <c r="AM135" s="15">
        <v>-0.51373207569122314</v>
      </c>
      <c r="AN135" s="15">
        <v>0.17402489483356476</v>
      </c>
      <c r="AO135" s="15">
        <v>8</v>
      </c>
      <c r="AP135" s="15">
        <v>32.352939605712891</v>
      </c>
      <c r="AQ135" s="15">
        <v>22.926828384399414</v>
      </c>
      <c r="AR135" s="16">
        <v>48.292682647705078</v>
      </c>
      <c r="AS135" s="15">
        <v>-0.43863680958747864</v>
      </c>
      <c r="AT135" s="15">
        <v>0.17793968319892883</v>
      </c>
      <c r="AU135" s="15">
        <v>9</v>
      </c>
      <c r="AV135" s="15">
        <v>36.274509429931641</v>
      </c>
      <c r="AW135" s="15">
        <v>23.414634704589844</v>
      </c>
      <c r="AX135" s="16">
        <v>50.731708526611328</v>
      </c>
      <c r="AY135" s="15">
        <v>-0.33895421028137207</v>
      </c>
      <c r="AZ135" s="15">
        <v>0.177324578166008</v>
      </c>
      <c r="BA135" s="15">
        <v>9</v>
      </c>
      <c r="BB135" s="15">
        <v>41.262134552001953</v>
      </c>
      <c r="BC135" s="15">
        <v>27.053140640258789</v>
      </c>
      <c r="BD135" s="16">
        <v>52.657005310058594</v>
      </c>
      <c r="BE135" s="15">
        <v>-0.39604967832565308</v>
      </c>
      <c r="BF135" s="15">
        <v>0.17621417343616486</v>
      </c>
      <c r="BG135" s="15">
        <v>9</v>
      </c>
      <c r="BH135" s="15">
        <v>38.834953308105469</v>
      </c>
      <c r="BI135" s="15">
        <v>27.053140640258789</v>
      </c>
      <c r="BJ135" s="16">
        <v>52.173912048339844</v>
      </c>
      <c r="BK135" s="15">
        <v>-0.39064085483551025</v>
      </c>
      <c r="BL135" s="15">
        <v>0.16172818839550018</v>
      </c>
      <c r="BM135" s="15">
        <v>10</v>
      </c>
      <c r="BN135" s="15">
        <v>38.277511596679688</v>
      </c>
      <c r="BO135" s="15">
        <v>27.142856597900391</v>
      </c>
      <c r="BP135" s="16">
        <v>49.047618865966797</v>
      </c>
      <c r="BQ135" s="15">
        <v>-0.47925096750259399</v>
      </c>
      <c r="BR135" s="15">
        <v>0.16149912774562836</v>
      </c>
      <c r="BS135" s="15">
        <v>10</v>
      </c>
      <c r="BT135" s="15">
        <v>34.928230285644531</v>
      </c>
      <c r="BU135" s="15">
        <v>24.761905670166016</v>
      </c>
      <c r="BV135" s="16">
        <v>45.238094329833984</v>
      </c>
      <c r="BW135" s="15">
        <v>-0.38256111741065979</v>
      </c>
      <c r="BX135" s="15">
        <v>0.1612914651632309</v>
      </c>
      <c r="BY135" s="15">
        <v>10</v>
      </c>
      <c r="BZ135" s="15">
        <v>37.914691925048828</v>
      </c>
      <c r="CA135" s="15">
        <v>28.301887512207031</v>
      </c>
      <c r="CB135" s="16">
        <v>49.056602478027344</v>
      </c>
      <c r="CC135" s="15">
        <v>-0.42305997014045715</v>
      </c>
      <c r="CD135" s="15">
        <v>0.18112657964229584</v>
      </c>
      <c r="CE135" s="15">
        <v>10</v>
      </c>
      <c r="CF135" s="15">
        <v>36.363636016845703</v>
      </c>
      <c r="CG135" s="15">
        <v>25.714284896850586</v>
      </c>
      <c r="CH135" s="16">
        <v>47.142856597900391</v>
      </c>
      <c r="CI135" s="15">
        <v>-0.50830817222595215</v>
      </c>
      <c r="CJ135" s="15">
        <v>0.17648026347160339</v>
      </c>
      <c r="CK135" s="15">
        <v>10</v>
      </c>
      <c r="CL135" s="15">
        <v>33.014354705810547</v>
      </c>
      <c r="CM135" s="15">
        <v>23.333333969116211</v>
      </c>
      <c r="CN135" s="16">
        <v>45.238094329833984</v>
      </c>
      <c r="CO135" s="15">
        <v>-0.55706655979156494</v>
      </c>
      <c r="CP135" s="15">
        <v>0.17910851538181305</v>
      </c>
      <c r="CQ135" s="15">
        <v>10</v>
      </c>
      <c r="CR135" s="15">
        <v>30.769229888916016</v>
      </c>
      <c r="CS135" s="15">
        <v>20.574163436889648</v>
      </c>
      <c r="CT135" s="16">
        <v>45.454544067382813</v>
      </c>
    </row>
    <row r="136" spans="1:98" x14ac:dyDescent="0.25">
      <c r="A136" t="s">
        <v>277</v>
      </c>
      <c r="B136" t="s">
        <v>278</v>
      </c>
      <c r="C136" s="15">
        <v>0.92013829946517944</v>
      </c>
      <c r="D136" s="15">
        <v>0.40170910954475403</v>
      </c>
      <c r="E136" s="15">
        <v>3</v>
      </c>
      <c r="F136" s="15">
        <v>78.431373596191406</v>
      </c>
      <c r="G136" s="15">
        <v>60</v>
      </c>
      <c r="H136" s="16">
        <v>95.609756469726563</v>
      </c>
      <c r="I136" s="15">
        <v>1.0105068683624268</v>
      </c>
      <c r="J136" s="15">
        <v>0.4040435254573822</v>
      </c>
      <c r="K136" s="15">
        <v>3</v>
      </c>
      <c r="L136" s="15">
        <v>81.372550964355469</v>
      </c>
      <c r="M136" s="15">
        <v>62.926830291748047</v>
      </c>
      <c r="N136" s="16">
        <v>95.609756469726563</v>
      </c>
      <c r="O136" s="15">
        <v>1.0837162733078003</v>
      </c>
      <c r="P136" s="15">
        <v>0.3707575798034668</v>
      </c>
      <c r="Q136" s="15">
        <v>3</v>
      </c>
      <c r="R136" s="15">
        <v>83.333335876464844</v>
      </c>
      <c r="S136" s="15">
        <v>66.829269409179688</v>
      </c>
      <c r="T136" s="16">
        <v>94.634147644042969</v>
      </c>
      <c r="U136" s="15">
        <v>1.0545742511749268</v>
      </c>
      <c r="V136" s="15">
        <v>0.29804906249046326</v>
      </c>
      <c r="W136" s="15">
        <v>3</v>
      </c>
      <c r="X136" s="15">
        <v>80.882354736328125</v>
      </c>
      <c r="Y136" s="15">
        <v>68.780487060546875</v>
      </c>
      <c r="Z136" s="16">
        <v>92.682929992675781</v>
      </c>
      <c r="AA136" s="15">
        <v>1.1550993919372559</v>
      </c>
      <c r="AB136" s="15">
        <v>0.23646685481071472</v>
      </c>
      <c r="AC136" s="15">
        <v>4</v>
      </c>
      <c r="AD136" s="15">
        <v>84.313728332519531</v>
      </c>
      <c r="AE136" s="15">
        <v>73.658538818359375</v>
      </c>
      <c r="AF136" s="16">
        <v>92.682929992675781</v>
      </c>
      <c r="AG136" s="15">
        <v>1.1284760236740112</v>
      </c>
      <c r="AH136" s="15">
        <v>0.25277122855186462</v>
      </c>
      <c r="AI136" s="15">
        <v>4</v>
      </c>
      <c r="AJ136" s="15">
        <v>81.372550964355469</v>
      </c>
      <c r="AK136" s="15">
        <v>73.170730590820313</v>
      </c>
      <c r="AL136" s="16">
        <v>92.682929992675781</v>
      </c>
      <c r="AM136" s="15">
        <v>1.0440477132797241</v>
      </c>
      <c r="AN136" s="15">
        <v>0.21169151365756989</v>
      </c>
      <c r="AO136" s="15">
        <v>4</v>
      </c>
      <c r="AP136" s="15">
        <v>78.92156982421875</v>
      </c>
      <c r="AQ136" s="15">
        <v>71.219512939453125</v>
      </c>
      <c r="AR136" s="16">
        <v>90.243904113769531</v>
      </c>
      <c r="AS136" s="15">
        <v>1.1041867733001709</v>
      </c>
      <c r="AT136" s="15">
        <v>0.22648561000823975</v>
      </c>
      <c r="AU136" s="15">
        <v>5</v>
      </c>
      <c r="AV136" s="15">
        <v>83.823532104492188</v>
      </c>
      <c r="AW136" s="15">
        <v>72.195121765136719</v>
      </c>
      <c r="AX136" s="16">
        <v>92.195121765136719</v>
      </c>
      <c r="AY136" s="15">
        <v>1.1370679140090942</v>
      </c>
      <c r="AZ136" s="15">
        <v>0.24391201138496399</v>
      </c>
      <c r="BA136" s="15">
        <v>5</v>
      </c>
      <c r="BB136" s="15">
        <v>84.951454162597656</v>
      </c>
      <c r="BC136" s="15">
        <v>71.980674743652344</v>
      </c>
      <c r="BD136" s="16">
        <v>92.753623962402344</v>
      </c>
      <c r="BE136" s="15">
        <v>1.2025573253631592</v>
      </c>
      <c r="BF136" s="15">
        <v>0.25504893064498901</v>
      </c>
      <c r="BG136" s="15">
        <v>5</v>
      </c>
      <c r="BH136" s="15">
        <v>86.407768249511719</v>
      </c>
      <c r="BI136" s="15">
        <v>73.913040161132813</v>
      </c>
      <c r="BJ136" s="16">
        <v>94.685989379882813</v>
      </c>
      <c r="BK136" s="15">
        <v>1.3697748184204102</v>
      </c>
      <c r="BL136" s="15">
        <v>0.23527371883392334</v>
      </c>
      <c r="BM136" s="15">
        <v>6</v>
      </c>
      <c r="BN136" s="15">
        <v>88.516746520996094</v>
      </c>
      <c r="BO136" s="15">
        <v>79.047622680664063</v>
      </c>
      <c r="BP136" s="16">
        <v>97.142860412597656</v>
      </c>
      <c r="BQ136" s="15">
        <v>1.4295262098312378</v>
      </c>
      <c r="BR136" s="15">
        <v>0.24688403308391571</v>
      </c>
      <c r="BS136" s="15">
        <v>6</v>
      </c>
      <c r="BT136" s="15">
        <v>90.430618286132813</v>
      </c>
      <c r="BU136" s="15">
        <v>81.428573608398438</v>
      </c>
      <c r="BV136" s="16">
        <v>98.571426391601563</v>
      </c>
      <c r="BW136" s="15">
        <v>1.3337523937225342</v>
      </c>
      <c r="BX136" s="15">
        <v>0.2486579418182373</v>
      </c>
      <c r="BY136" s="15">
        <v>6</v>
      </c>
      <c r="BZ136" s="15">
        <v>88.151657104492188</v>
      </c>
      <c r="CA136" s="15">
        <v>77.830184936523438</v>
      </c>
      <c r="CB136" s="16">
        <v>95.754714965820313</v>
      </c>
      <c r="CC136" s="15">
        <v>1.314857006072998</v>
      </c>
      <c r="CD136" s="15">
        <v>0.26265054941177368</v>
      </c>
      <c r="CE136" s="15">
        <v>6</v>
      </c>
      <c r="CF136" s="15">
        <v>88.995216369628906</v>
      </c>
      <c r="CG136" s="15">
        <v>76.666664123535156</v>
      </c>
      <c r="CH136" s="16">
        <v>95.714286804199219</v>
      </c>
      <c r="CI136" s="15">
        <v>1.2872570753097534</v>
      </c>
      <c r="CJ136" s="15">
        <v>0.25942131876945496</v>
      </c>
      <c r="CK136" s="15">
        <v>6</v>
      </c>
      <c r="CL136" s="15">
        <v>87.559806823730469</v>
      </c>
      <c r="CM136" s="15">
        <v>77.142860412597656</v>
      </c>
      <c r="CN136" s="16">
        <v>94.76190185546875</v>
      </c>
      <c r="CO136" s="15">
        <v>1.1041502952575684</v>
      </c>
      <c r="CP136" s="15">
        <v>0.26431486010551453</v>
      </c>
      <c r="CQ136" s="15">
        <v>6</v>
      </c>
      <c r="CR136" s="15">
        <v>83.173080444335938</v>
      </c>
      <c r="CS136" s="15">
        <v>73.205741882324219</v>
      </c>
      <c r="CT136" s="16">
        <v>91.86602783203125</v>
      </c>
    </row>
    <row r="137" spans="1:98" x14ac:dyDescent="0.25">
      <c r="A137" t="s">
        <v>279</v>
      </c>
      <c r="B137" t="s">
        <v>280</v>
      </c>
      <c r="C137" s="15" t="e">
        <v>#N/A</v>
      </c>
      <c r="D137" s="15" t="e">
        <v>#N/A</v>
      </c>
      <c r="E137" s="15" t="e">
        <v>#N/A</v>
      </c>
      <c r="F137" s="15" t="e">
        <v>#N/A</v>
      </c>
      <c r="G137" s="15" t="e">
        <v>#N/A</v>
      </c>
      <c r="H137" s="16" t="e">
        <v>#N/A</v>
      </c>
      <c r="I137" s="15">
        <v>-0.83082479238510132</v>
      </c>
      <c r="J137" s="15">
        <v>0.58563238382339478</v>
      </c>
      <c r="K137" s="15">
        <v>1</v>
      </c>
      <c r="L137" s="15">
        <v>20.098039627075195</v>
      </c>
      <c r="M137" s="15">
        <v>5.3658537864685059</v>
      </c>
      <c r="N137" s="16">
        <v>55.121952056884766</v>
      </c>
      <c r="O137" s="15">
        <v>-0.70270335674285889</v>
      </c>
      <c r="P137" s="15">
        <v>0.50013238191604614</v>
      </c>
      <c r="Q137" s="15">
        <v>2</v>
      </c>
      <c r="R137" s="15">
        <v>22.549018859863281</v>
      </c>
      <c r="S137" s="15">
        <v>6.8292684555053711</v>
      </c>
      <c r="T137" s="16">
        <v>56.097560882568359</v>
      </c>
      <c r="U137" s="15">
        <v>-0.53403604030609131</v>
      </c>
      <c r="V137" s="15">
        <v>0.53523743152618408</v>
      </c>
      <c r="W137" s="15">
        <v>2</v>
      </c>
      <c r="X137" s="15">
        <v>32.843135833740234</v>
      </c>
      <c r="Y137" s="15">
        <v>7.3170733451843262</v>
      </c>
      <c r="Z137" s="16">
        <v>63.414634704589844</v>
      </c>
      <c r="AA137" s="15">
        <v>-0.50941330194473267</v>
      </c>
      <c r="AB137" s="15">
        <v>0.41747397184371948</v>
      </c>
      <c r="AC137" s="15">
        <v>2</v>
      </c>
      <c r="AD137" s="15">
        <v>31.86274528503418</v>
      </c>
      <c r="AE137" s="15">
        <v>12.682927131652832</v>
      </c>
      <c r="AF137" s="16">
        <v>58.048782348632813</v>
      </c>
      <c r="AG137" s="15">
        <v>-0.85014879703521729</v>
      </c>
      <c r="AH137" s="15">
        <v>0.41288506984710693</v>
      </c>
      <c r="AI137" s="15">
        <v>2</v>
      </c>
      <c r="AJ137" s="15">
        <v>18.627450942993164</v>
      </c>
      <c r="AK137" s="15">
        <v>5.3658537864685059</v>
      </c>
      <c r="AL137" s="16">
        <v>48.780487060546875</v>
      </c>
      <c r="AM137" s="15">
        <v>-0.76959609985351563</v>
      </c>
      <c r="AN137" s="15">
        <v>0.50306910276412964</v>
      </c>
      <c r="AO137" s="15">
        <v>2</v>
      </c>
      <c r="AP137" s="15">
        <v>23.039215087890625</v>
      </c>
      <c r="AQ137" s="15">
        <v>3.9024391174316406</v>
      </c>
      <c r="AR137" s="16">
        <v>55.121952056884766</v>
      </c>
      <c r="AS137" s="15">
        <v>-0.94861823320388794</v>
      </c>
      <c r="AT137" s="15">
        <v>0.46271729469299316</v>
      </c>
      <c r="AU137" s="15">
        <v>2</v>
      </c>
      <c r="AV137" s="15">
        <v>18.13725471496582</v>
      </c>
      <c r="AW137" s="15">
        <v>2.9268293380737305</v>
      </c>
      <c r="AX137" s="16">
        <v>48.292682647705078</v>
      </c>
      <c r="AY137" s="15">
        <v>-0.91626107692718506</v>
      </c>
      <c r="AZ137" s="15">
        <v>0.38939470052719116</v>
      </c>
      <c r="BA137" s="15">
        <v>2</v>
      </c>
      <c r="BB137" s="15">
        <v>17.475728988647461</v>
      </c>
      <c r="BC137" s="15">
        <v>4.8309178352355957</v>
      </c>
      <c r="BD137" s="16">
        <v>43.961353302001953</v>
      </c>
      <c r="BE137" s="15">
        <v>-0.70158654451370239</v>
      </c>
      <c r="BF137" s="15">
        <v>0.31792303919792175</v>
      </c>
      <c r="BG137" s="15">
        <v>2</v>
      </c>
      <c r="BH137" s="15">
        <v>26.213592529296875</v>
      </c>
      <c r="BI137" s="15">
        <v>9.6618356704711914</v>
      </c>
      <c r="BJ137" s="16">
        <v>48.792270660400391</v>
      </c>
      <c r="BK137" s="15">
        <v>-0.99627381563186646</v>
      </c>
      <c r="BL137" s="15">
        <v>0.27119037508964539</v>
      </c>
      <c r="BM137" s="15">
        <v>3</v>
      </c>
      <c r="BN137" s="15">
        <v>17.224880218505859</v>
      </c>
      <c r="BO137" s="15">
        <v>6.1904764175415039</v>
      </c>
      <c r="BP137" s="16">
        <v>33.333332061767578</v>
      </c>
      <c r="BQ137" s="15">
        <v>-0.98715966939926147</v>
      </c>
      <c r="BR137" s="15">
        <v>0.25969722867012024</v>
      </c>
      <c r="BS137" s="15">
        <v>3</v>
      </c>
      <c r="BT137" s="15">
        <v>18.181818008422852</v>
      </c>
      <c r="BU137" s="15">
        <v>6.1904764175415039</v>
      </c>
      <c r="BV137" s="16">
        <v>32.857143402099609</v>
      </c>
      <c r="BW137" s="15">
        <v>-0.95329189300537109</v>
      </c>
      <c r="BX137" s="15">
        <v>0.28638783097267151</v>
      </c>
      <c r="BY137" s="15">
        <v>2</v>
      </c>
      <c r="BZ137" s="15">
        <v>19.431280136108398</v>
      </c>
      <c r="CA137" s="15">
        <v>7.0754718780517578</v>
      </c>
      <c r="CB137" s="16">
        <v>35.377357482910156</v>
      </c>
      <c r="CC137" s="15">
        <v>-1.0152575969696045</v>
      </c>
      <c r="CD137" s="15">
        <v>0.30289143323898315</v>
      </c>
      <c r="CE137" s="15">
        <v>2</v>
      </c>
      <c r="CF137" s="15">
        <v>16.74641227722168</v>
      </c>
      <c r="CG137" s="15">
        <v>5.2380952835083008</v>
      </c>
      <c r="CH137" s="16">
        <v>32.380950927734375</v>
      </c>
      <c r="CI137" s="15">
        <v>-1.1043003797531128</v>
      </c>
      <c r="CJ137" s="15">
        <v>0.31825187802314758</v>
      </c>
      <c r="CK137" s="15">
        <v>2</v>
      </c>
      <c r="CL137" s="15">
        <v>13.397129058837891</v>
      </c>
      <c r="CM137" s="15">
        <v>3.8095238208770752</v>
      </c>
      <c r="CN137" s="16">
        <v>30</v>
      </c>
      <c r="CO137" s="15">
        <v>-0.95906966924667358</v>
      </c>
      <c r="CP137" s="15">
        <v>0.3677935004234314</v>
      </c>
      <c r="CQ137" s="15">
        <v>2</v>
      </c>
      <c r="CR137" s="15">
        <v>17.788461685180664</v>
      </c>
      <c r="CS137" s="15">
        <v>4.7846889495849609</v>
      </c>
      <c r="CT137" s="16">
        <v>40.191387176513672</v>
      </c>
    </row>
    <row r="138" spans="1:98" x14ac:dyDescent="0.25">
      <c r="A138" t="s">
        <v>281</v>
      </c>
      <c r="B138" t="s">
        <v>282</v>
      </c>
      <c r="C138" s="15">
        <v>1.0018012523651123</v>
      </c>
      <c r="D138" s="15">
        <v>0.47963467240333557</v>
      </c>
      <c r="E138" s="15">
        <v>1</v>
      </c>
      <c r="F138" s="15">
        <v>82.352943420410156</v>
      </c>
      <c r="G138" s="15">
        <v>58.536586761474609</v>
      </c>
      <c r="H138" s="16">
        <v>97.56097412109375</v>
      </c>
      <c r="I138" s="15">
        <v>1.0143452882766724</v>
      </c>
      <c r="J138" s="15">
        <v>0.48752555251121521</v>
      </c>
      <c r="K138" s="15">
        <v>1</v>
      </c>
      <c r="L138" s="15">
        <v>83.333335876464844</v>
      </c>
      <c r="M138" s="15">
        <v>57.073169708251953</v>
      </c>
      <c r="N138" s="16">
        <v>97.56097412109375</v>
      </c>
      <c r="O138" s="15">
        <v>0.98859697580337524</v>
      </c>
      <c r="P138" s="15">
        <v>0.44753441214561462</v>
      </c>
      <c r="Q138" s="15">
        <v>1</v>
      </c>
      <c r="R138" s="15">
        <v>82.352943420410156</v>
      </c>
      <c r="S138" s="15">
        <v>60.975608825683594</v>
      </c>
      <c r="T138" s="16">
        <v>95.1219482421875</v>
      </c>
      <c r="U138" s="15">
        <v>0.92370712757110596</v>
      </c>
      <c r="V138" s="15">
        <v>0.38088443875312805</v>
      </c>
      <c r="W138" s="15">
        <v>1</v>
      </c>
      <c r="X138" s="15">
        <v>77.941177368164063</v>
      </c>
      <c r="Y138" s="15">
        <v>61.463413238525391</v>
      </c>
      <c r="Z138" s="16">
        <v>92.682929992675781</v>
      </c>
      <c r="AA138" s="15">
        <v>0.89819324016571045</v>
      </c>
      <c r="AB138" s="15">
        <v>0.29383286833763123</v>
      </c>
      <c r="AC138" s="15">
        <v>1</v>
      </c>
      <c r="AD138" s="15">
        <v>76.960784912109375</v>
      </c>
      <c r="AE138" s="15">
        <v>65.365852355957031</v>
      </c>
      <c r="AF138" s="16">
        <v>89.268295288085938</v>
      </c>
      <c r="AG138" s="15">
        <v>0.77777200937271118</v>
      </c>
      <c r="AH138" s="15">
        <v>0.32829195261001587</v>
      </c>
      <c r="AI138" s="15">
        <v>1</v>
      </c>
      <c r="AJ138" s="15">
        <v>74.509803771972656</v>
      </c>
      <c r="AK138" s="15">
        <v>62.926830291748047</v>
      </c>
      <c r="AL138" s="16">
        <v>86.829269409179688</v>
      </c>
      <c r="AM138" s="15">
        <v>0.85325157642364502</v>
      </c>
      <c r="AN138" s="15">
        <v>0.25437349081039429</v>
      </c>
      <c r="AO138" s="15">
        <v>1</v>
      </c>
      <c r="AP138" s="15">
        <v>75</v>
      </c>
      <c r="AQ138" s="15">
        <v>62.926830291748047</v>
      </c>
      <c r="AR138" s="16">
        <v>87.804878234863281</v>
      </c>
      <c r="AS138" s="15">
        <v>0.84550333023071289</v>
      </c>
      <c r="AT138" s="15">
        <v>0.31638693809509277</v>
      </c>
      <c r="AU138" s="15">
        <v>1</v>
      </c>
      <c r="AV138" s="15">
        <v>75.490196228027344</v>
      </c>
      <c r="AW138" s="15">
        <v>61.463413238525391</v>
      </c>
      <c r="AX138" s="16">
        <v>91.219512939453125</v>
      </c>
      <c r="AY138" s="15">
        <v>0.85910063982009888</v>
      </c>
      <c r="AZ138" s="15">
        <v>0.37012797594070435</v>
      </c>
      <c r="BA138" s="15">
        <v>1</v>
      </c>
      <c r="BB138" s="15">
        <v>77.184463500976563</v>
      </c>
      <c r="BC138" s="15">
        <v>58.937198638916016</v>
      </c>
      <c r="BD138" s="16">
        <v>91.304344177246094</v>
      </c>
      <c r="BE138" s="15">
        <v>0.87492609024047852</v>
      </c>
      <c r="BF138" s="15">
        <v>0.39410409331321716</v>
      </c>
      <c r="BG138" s="15">
        <v>1</v>
      </c>
      <c r="BH138" s="15">
        <v>78.640777587890625</v>
      </c>
      <c r="BI138" s="15">
        <v>57.971015930175781</v>
      </c>
      <c r="BJ138" s="16">
        <v>92.270530700683594</v>
      </c>
      <c r="BK138" s="15">
        <v>0.88346153497695923</v>
      </c>
      <c r="BL138" s="15">
        <v>0.43808925151824951</v>
      </c>
      <c r="BM138" s="15">
        <v>1</v>
      </c>
      <c r="BN138" s="15">
        <v>77.033493041992188</v>
      </c>
      <c r="BO138" s="15">
        <v>56.666667938232422</v>
      </c>
      <c r="BP138" s="16">
        <v>94.76190185546875</v>
      </c>
      <c r="BQ138" s="15">
        <v>0.87483692169189453</v>
      </c>
      <c r="BR138" s="15">
        <v>0.4838874340057373</v>
      </c>
      <c r="BS138" s="15">
        <v>1</v>
      </c>
      <c r="BT138" s="15">
        <v>77.033493041992188</v>
      </c>
      <c r="BU138" s="15">
        <v>53.809524536132813</v>
      </c>
      <c r="BV138" s="16">
        <v>95.23809814453125</v>
      </c>
      <c r="BW138" s="15">
        <v>0.86592882871627808</v>
      </c>
      <c r="BX138" s="15">
        <v>0.48998993635177612</v>
      </c>
      <c r="BY138" s="15">
        <v>1</v>
      </c>
      <c r="BZ138" s="15">
        <v>77.725120544433594</v>
      </c>
      <c r="CA138" s="15">
        <v>53.773586273193359</v>
      </c>
      <c r="CB138" s="16">
        <v>95.28302001953125</v>
      </c>
      <c r="CC138" s="15">
        <v>0.83214515447616577</v>
      </c>
      <c r="CD138" s="15">
        <v>0.51905936002731323</v>
      </c>
      <c r="CE138" s="15">
        <v>1</v>
      </c>
      <c r="CF138" s="15">
        <v>76.555023193359375</v>
      </c>
      <c r="CG138" s="15">
        <v>52.857143402099609</v>
      </c>
      <c r="CH138" s="16">
        <v>95.23809814453125</v>
      </c>
      <c r="CI138" s="15">
        <v>0.83475130796432495</v>
      </c>
      <c r="CJ138" s="15">
        <v>0.51396048069000244</v>
      </c>
      <c r="CK138" s="15">
        <v>1</v>
      </c>
      <c r="CL138" s="15">
        <v>76.555023193359375</v>
      </c>
      <c r="CM138" s="15">
        <v>52.857143402099609</v>
      </c>
      <c r="CN138" s="16">
        <v>94.76190185546875</v>
      </c>
      <c r="CO138" s="15">
        <v>1.1942532062530518</v>
      </c>
      <c r="CP138" s="15">
        <v>0.53016859292984009</v>
      </c>
      <c r="CQ138" s="15">
        <v>1</v>
      </c>
      <c r="CR138" s="15">
        <v>86.538459777832031</v>
      </c>
      <c r="CS138" s="15">
        <v>64.114830017089844</v>
      </c>
      <c r="CT138" s="16">
        <v>99.521530151367188</v>
      </c>
    </row>
    <row r="139" spans="1:98" x14ac:dyDescent="0.25">
      <c r="A139" t="s">
        <v>283</v>
      </c>
      <c r="B139" t="s">
        <v>284</v>
      </c>
      <c r="C139" s="15">
        <v>-0.54605501890182495</v>
      </c>
      <c r="D139" s="15">
        <v>0.42380055785179138</v>
      </c>
      <c r="E139" s="15">
        <v>2</v>
      </c>
      <c r="F139" s="15">
        <v>27.450981140136719</v>
      </c>
      <c r="G139" s="15">
        <v>11.219511985778809</v>
      </c>
      <c r="H139" s="16">
        <v>56.585365295410156</v>
      </c>
      <c r="I139" s="15">
        <v>-0.58798187971115112</v>
      </c>
      <c r="J139" s="15">
        <v>0.30474081635475159</v>
      </c>
      <c r="K139" s="15">
        <v>4</v>
      </c>
      <c r="L139" s="15">
        <v>25.490196228027344</v>
      </c>
      <c r="M139" s="15">
        <v>14.146341323852539</v>
      </c>
      <c r="N139" s="16">
        <v>50.243904113769531</v>
      </c>
      <c r="O139" s="15">
        <v>-0.42391553521156311</v>
      </c>
      <c r="P139" s="15">
        <v>0.27746802568435669</v>
      </c>
      <c r="Q139" s="15">
        <v>4</v>
      </c>
      <c r="R139" s="15">
        <v>33.333332061767578</v>
      </c>
      <c r="S139" s="15">
        <v>18.04878044128418</v>
      </c>
      <c r="T139" s="16">
        <v>55.121952056884766</v>
      </c>
      <c r="U139" s="15">
        <v>0.30587089061737061</v>
      </c>
      <c r="V139" s="15">
        <v>0.28216072916984558</v>
      </c>
      <c r="W139" s="15">
        <v>4</v>
      </c>
      <c r="X139" s="15">
        <v>62.254901885986328</v>
      </c>
      <c r="Y139" s="15">
        <v>47.804878234863281</v>
      </c>
      <c r="Z139" s="16">
        <v>74.146339416503906</v>
      </c>
      <c r="AA139" s="15">
        <v>-7.6966129243373871E-2</v>
      </c>
      <c r="AB139" s="15">
        <v>0.24142451584339142</v>
      </c>
      <c r="AC139" s="15">
        <v>4</v>
      </c>
      <c r="AD139" s="15">
        <v>50.980392456054688</v>
      </c>
      <c r="AE139" s="15">
        <v>34.634147644042969</v>
      </c>
      <c r="AF139" s="16">
        <v>63.414634704589844</v>
      </c>
      <c r="AG139" s="15">
        <v>-6.9140240550041199E-2</v>
      </c>
      <c r="AH139" s="15">
        <v>0.22528967261314392</v>
      </c>
      <c r="AI139" s="15">
        <v>5</v>
      </c>
      <c r="AJ139" s="15">
        <v>51.960784912109375</v>
      </c>
      <c r="AK139" s="15">
        <v>36.585365295410156</v>
      </c>
      <c r="AL139" s="16">
        <v>64.390243530273438</v>
      </c>
      <c r="AM139" s="15">
        <v>-0.37570172548294067</v>
      </c>
      <c r="AN139" s="15">
        <v>0.19102467596530914</v>
      </c>
      <c r="AO139" s="15">
        <v>6</v>
      </c>
      <c r="AP139" s="15">
        <v>43.137256622314453</v>
      </c>
      <c r="AQ139" s="15">
        <v>24.878047943115234</v>
      </c>
      <c r="AR139" s="16">
        <v>52.682926177978516</v>
      </c>
      <c r="AS139" s="15">
        <v>-0.40404918789863586</v>
      </c>
      <c r="AT139" s="15">
        <v>0.18594621121883392</v>
      </c>
      <c r="AU139" s="15">
        <v>8</v>
      </c>
      <c r="AV139" s="15">
        <v>39.215686798095703</v>
      </c>
      <c r="AW139" s="15">
        <v>23.902439117431641</v>
      </c>
      <c r="AX139" s="16">
        <v>51.219512939453125</v>
      </c>
      <c r="AY139" s="15">
        <v>-0.4393230676651001</v>
      </c>
      <c r="AZ139" s="15">
        <v>0.18522438406944275</v>
      </c>
      <c r="BA139" s="15">
        <v>8</v>
      </c>
      <c r="BB139" s="15">
        <v>36.407768249511719</v>
      </c>
      <c r="BC139" s="15">
        <v>22.705314636230469</v>
      </c>
      <c r="BD139" s="16">
        <v>51.207729339599609</v>
      </c>
      <c r="BE139" s="15">
        <v>-0.63391578197479248</v>
      </c>
      <c r="BF139" s="15">
        <v>0.18157082796096802</v>
      </c>
      <c r="BG139" s="15">
        <v>8</v>
      </c>
      <c r="BH139" s="15">
        <v>29.126213073730469</v>
      </c>
      <c r="BI139" s="15">
        <v>16.908212661743164</v>
      </c>
      <c r="BJ139" s="16">
        <v>42.512077331542969</v>
      </c>
      <c r="BK139" s="15">
        <v>-0.67144775390625</v>
      </c>
      <c r="BL139" s="15">
        <v>0.16812592744827271</v>
      </c>
      <c r="BM139" s="15">
        <v>9</v>
      </c>
      <c r="BN139" s="15">
        <v>26.794258117675781</v>
      </c>
      <c r="BO139" s="15">
        <v>19.047618865966797</v>
      </c>
      <c r="BP139" s="16">
        <v>38.095237731933594</v>
      </c>
      <c r="BQ139" s="15">
        <v>-0.82040470838546753</v>
      </c>
      <c r="BR139" s="15">
        <v>0.16619326174259186</v>
      </c>
      <c r="BS139" s="15">
        <v>9</v>
      </c>
      <c r="BT139" s="15">
        <v>22.966506958007813</v>
      </c>
      <c r="BU139" s="15">
        <v>13.809523582458496</v>
      </c>
      <c r="BV139" s="16">
        <v>33.809524536132813</v>
      </c>
      <c r="BW139" s="15">
        <v>-0.77118992805480957</v>
      </c>
      <c r="BX139" s="15">
        <v>0.16425186395645142</v>
      </c>
      <c r="BY139" s="15">
        <v>9</v>
      </c>
      <c r="BZ139" s="15">
        <v>23.696681976318359</v>
      </c>
      <c r="CA139" s="15">
        <v>14.622641563415527</v>
      </c>
      <c r="CB139" s="16">
        <v>35.377357482910156</v>
      </c>
      <c r="CC139" s="15">
        <v>-0.64486807584762573</v>
      </c>
      <c r="CD139" s="15">
        <v>0.18454131484031677</v>
      </c>
      <c r="CE139" s="15">
        <v>9</v>
      </c>
      <c r="CF139" s="15">
        <v>27.751195907592773</v>
      </c>
      <c r="CG139" s="15">
        <v>20.952381134033203</v>
      </c>
      <c r="CH139" s="16">
        <v>40.476188659667969</v>
      </c>
      <c r="CI139" s="15">
        <v>-0.66995245218276978</v>
      </c>
      <c r="CJ139" s="15">
        <v>0.17969001829624176</v>
      </c>
      <c r="CK139" s="15">
        <v>9</v>
      </c>
      <c r="CL139" s="15">
        <v>26.794258117675781</v>
      </c>
      <c r="CM139" s="15">
        <v>18.571428298950195</v>
      </c>
      <c r="CN139" s="16">
        <v>37.142856597900391</v>
      </c>
      <c r="CO139" s="15">
        <v>-0.69647097587585449</v>
      </c>
      <c r="CP139" s="15">
        <v>0.18379424512386322</v>
      </c>
      <c r="CQ139" s="15">
        <v>9</v>
      </c>
      <c r="CR139" s="15">
        <v>26.923076629638672</v>
      </c>
      <c r="CS139" s="15">
        <v>16.267942428588867</v>
      </c>
      <c r="CT139" s="16">
        <v>37.799041748046875</v>
      </c>
    </row>
    <row r="140" spans="1:98" x14ac:dyDescent="0.25">
      <c r="A140" t="s">
        <v>285</v>
      </c>
      <c r="B140" t="s">
        <v>286</v>
      </c>
      <c r="C140" s="15">
        <v>-2.0882165059447289E-2</v>
      </c>
      <c r="D140" s="15">
        <v>0.48334556818008423</v>
      </c>
      <c r="E140" s="15">
        <v>1</v>
      </c>
      <c r="F140" s="15">
        <v>50.490196228027344</v>
      </c>
      <c r="G140" s="15">
        <v>22.926828384399414</v>
      </c>
      <c r="H140" s="16">
        <v>75.609756469726563</v>
      </c>
      <c r="I140" s="15">
        <v>0.39687716960906982</v>
      </c>
      <c r="J140" s="15">
        <v>0.31200367212295532</v>
      </c>
      <c r="K140" s="15">
        <v>4</v>
      </c>
      <c r="L140" s="15">
        <v>65.196075439453125</v>
      </c>
      <c r="M140" s="15">
        <v>47.804878234863281</v>
      </c>
      <c r="N140" s="16">
        <v>80</v>
      </c>
      <c r="O140" s="15">
        <v>0.58470869064331055</v>
      </c>
      <c r="P140" s="15">
        <v>0.25029832124710083</v>
      </c>
      <c r="Q140" s="15">
        <v>5</v>
      </c>
      <c r="R140" s="15">
        <v>69.607841491699219</v>
      </c>
      <c r="S140" s="15">
        <v>57.073169708251953</v>
      </c>
      <c r="T140" s="16">
        <v>82.43902587890625</v>
      </c>
      <c r="U140" s="15">
        <v>0.55148571729660034</v>
      </c>
      <c r="V140" s="15">
        <v>0.23742370307445526</v>
      </c>
      <c r="W140" s="15">
        <v>6</v>
      </c>
      <c r="X140" s="15">
        <v>68.137252807617188</v>
      </c>
      <c r="Y140" s="15">
        <v>57.073169708251953</v>
      </c>
      <c r="Z140" s="16">
        <v>79.024391174316406</v>
      </c>
      <c r="AA140" s="15">
        <v>0.57950127124786377</v>
      </c>
      <c r="AB140" s="15">
        <v>0.18880610167980194</v>
      </c>
      <c r="AC140" s="15">
        <v>7</v>
      </c>
      <c r="AD140" s="15">
        <v>67.1568603515625</v>
      </c>
      <c r="AE140" s="15">
        <v>61.951217651367188</v>
      </c>
      <c r="AF140" s="16">
        <v>76.097564697265625</v>
      </c>
      <c r="AG140" s="15">
        <v>0.42232602834701538</v>
      </c>
      <c r="AH140" s="15">
        <v>0.18307246267795563</v>
      </c>
      <c r="AI140" s="15">
        <v>8</v>
      </c>
      <c r="AJ140" s="15">
        <v>65.196075439453125</v>
      </c>
      <c r="AK140" s="15">
        <v>58.048782348632813</v>
      </c>
      <c r="AL140" s="16">
        <v>73.170730590820313</v>
      </c>
      <c r="AM140" s="15">
        <v>0.43800818920135498</v>
      </c>
      <c r="AN140" s="15">
        <v>0.17291568219661713</v>
      </c>
      <c r="AO140" s="15">
        <v>8</v>
      </c>
      <c r="AP140" s="15">
        <v>63.235294342041016</v>
      </c>
      <c r="AQ140" s="15">
        <v>57.073169708251953</v>
      </c>
      <c r="AR140" s="16">
        <v>71.219512939453125</v>
      </c>
      <c r="AS140" s="15">
        <v>0.54027354717254639</v>
      </c>
      <c r="AT140" s="15">
        <v>0.17804937064647675</v>
      </c>
      <c r="AU140" s="15">
        <v>9</v>
      </c>
      <c r="AV140" s="15">
        <v>66.176467895507813</v>
      </c>
      <c r="AW140" s="15">
        <v>57.56097412109375</v>
      </c>
      <c r="AX140" s="16">
        <v>73.170730590820313</v>
      </c>
      <c r="AY140" s="15">
        <v>0.50654345750808716</v>
      </c>
      <c r="AZ140" s="15">
        <v>0.1767238974571228</v>
      </c>
      <c r="BA140" s="15">
        <v>9</v>
      </c>
      <c r="BB140" s="15">
        <v>66.504852294921875</v>
      </c>
      <c r="BC140" s="15">
        <v>58.454105377197266</v>
      </c>
      <c r="BD140" s="16">
        <v>72.946861267089844</v>
      </c>
      <c r="BE140" s="15">
        <v>0.7880091667175293</v>
      </c>
      <c r="BF140" s="15">
        <v>0.17268994450569153</v>
      </c>
      <c r="BG140" s="15">
        <v>9</v>
      </c>
      <c r="BH140" s="15">
        <v>74.271842956542969</v>
      </c>
      <c r="BI140" s="15">
        <v>66.666664123535156</v>
      </c>
      <c r="BJ140" s="16">
        <v>81.642509460449219</v>
      </c>
      <c r="BK140" s="15">
        <v>0.8696933388710022</v>
      </c>
      <c r="BL140" s="15">
        <v>0.16812592744827271</v>
      </c>
      <c r="BM140" s="15">
        <v>9</v>
      </c>
      <c r="BN140" s="15">
        <v>76.076553344726563</v>
      </c>
      <c r="BO140" s="15">
        <v>70.476188659667969</v>
      </c>
      <c r="BP140" s="16">
        <v>84.285713195800781</v>
      </c>
      <c r="BQ140" s="15">
        <v>0.89796185493469238</v>
      </c>
      <c r="BR140" s="15">
        <v>0.16619326174259186</v>
      </c>
      <c r="BS140" s="15">
        <v>9</v>
      </c>
      <c r="BT140" s="15">
        <v>77.990432739257813</v>
      </c>
      <c r="BU140" s="15">
        <v>71.428573608398438</v>
      </c>
      <c r="BV140" s="16">
        <v>84.285713195800781</v>
      </c>
      <c r="BW140" s="15">
        <v>0.84908556938171387</v>
      </c>
      <c r="BX140" s="15">
        <v>0.16425186395645142</v>
      </c>
      <c r="BY140" s="15">
        <v>9</v>
      </c>
      <c r="BZ140" s="15">
        <v>76.777252197265625</v>
      </c>
      <c r="CA140" s="15">
        <v>70.754714965820313</v>
      </c>
      <c r="CB140" s="16">
        <v>82.547172546386719</v>
      </c>
      <c r="CC140" s="15">
        <v>0.98356646299362183</v>
      </c>
      <c r="CD140" s="15">
        <v>0.18454131484031677</v>
      </c>
      <c r="CE140" s="15">
        <v>9</v>
      </c>
      <c r="CF140" s="15">
        <v>79.425834655761719</v>
      </c>
      <c r="CG140" s="15">
        <v>73.333335876464844</v>
      </c>
      <c r="CH140" s="16">
        <v>87.619049072265625</v>
      </c>
      <c r="CI140" s="15">
        <v>0.92602479457855225</v>
      </c>
      <c r="CJ140" s="15">
        <v>0.17969001829624176</v>
      </c>
      <c r="CK140" s="15">
        <v>9</v>
      </c>
      <c r="CL140" s="15">
        <v>78.947364807128906</v>
      </c>
      <c r="CM140" s="15">
        <v>72.857139587402344</v>
      </c>
      <c r="CN140" s="16">
        <v>86.190475463867188</v>
      </c>
      <c r="CO140" s="15">
        <v>1.0007092952728271</v>
      </c>
      <c r="CP140" s="15">
        <v>0.18379424512386322</v>
      </c>
      <c r="CQ140" s="15">
        <v>9</v>
      </c>
      <c r="CR140" s="15">
        <v>80.769233703613281</v>
      </c>
      <c r="CS140" s="15">
        <v>74.162681579589844</v>
      </c>
      <c r="CT140" s="16">
        <v>88.995216369628906</v>
      </c>
    </row>
    <row r="141" spans="1:98" x14ac:dyDescent="0.25">
      <c r="A141" t="s">
        <v>287</v>
      </c>
      <c r="B141" t="s">
        <v>288</v>
      </c>
      <c r="C141" s="15">
        <v>0.39096462726593018</v>
      </c>
      <c r="D141" s="15">
        <v>0.27450397610664368</v>
      </c>
      <c r="E141" s="15">
        <v>6</v>
      </c>
      <c r="F141" s="15">
        <v>64.705879211425781</v>
      </c>
      <c r="G141" s="15">
        <v>49.756095886230469</v>
      </c>
      <c r="H141" s="16">
        <v>76.097564697265625</v>
      </c>
      <c r="I141" s="15">
        <v>0.28482106328010559</v>
      </c>
      <c r="J141" s="15">
        <v>0.24922175705432892</v>
      </c>
      <c r="K141" s="15">
        <v>7</v>
      </c>
      <c r="L141" s="15">
        <v>61.274509429931641</v>
      </c>
      <c r="M141" s="15">
        <v>46.829269409179688</v>
      </c>
      <c r="N141" s="16">
        <v>73.658538818359375</v>
      </c>
      <c r="O141" s="15">
        <v>0.28857395052909851</v>
      </c>
      <c r="P141" s="15">
        <v>0.21702823042869568</v>
      </c>
      <c r="Q141" s="15">
        <v>7</v>
      </c>
      <c r="R141" s="15">
        <v>62.254901885986328</v>
      </c>
      <c r="S141" s="15">
        <v>51.707317352294922</v>
      </c>
      <c r="T141" s="16">
        <v>71.707313537597656</v>
      </c>
      <c r="U141" s="15">
        <v>0.45774438977241516</v>
      </c>
      <c r="V141" s="15">
        <v>0.19979305565357208</v>
      </c>
      <c r="W141" s="15">
        <v>8</v>
      </c>
      <c r="X141" s="15">
        <v>64.705879211425781</v>
      </c>
      <c r="Y141" s="15">
        <v>57.073169708251953</v>
      </c>
      <c r="Z141" s="16">
        <v>74.634147644042969</v>
      </c>
      <c r="AA141" s="15">
        <v>0.38451111316680908</v>
      </c>
      <c r="AB141" s="15">
        <v>0.17508614063262939</v>
      </c>
      <c r="AC141" s="15">
        <v>8</v>
      </c>
      <c r="AD141" s="15">
        <v>64.705879211425781</v>
      </c>
      <c r="AE141" s="15">
        <v>56.097560882568359</v>
      </c>
      <c r="AF141" s="16">
        <v>70.731704711914063</v>
      </c>
      <c r="AG141" s="15">
        <v>0.44172471761703491</v>
      </c>
      <c r="AH141" s="15">
        <v>0.17805399000644684</v>
      </c>
      <c r="AI141" s="15">
        <v>9</v>
      </c>
      <c r="AJ141" s="15">
        <v>65.686271667480469</v>
      </c>
      <c r="AK141" s="15">
        <v>59.512195587158203</v>
      </c>
      <c r="AL141" s="16">
        <v>74.146339416503906</v>
      </c>
      <c r="AM141" s="15">
        <v>0.27617067098617554</v>
      </c>
      <c r="AN141" s="15">
        <v>0.16707618534564972</v>
      </c>
      <c r="AO141" s="15">
        <v>9</v>
      </c>
      <c r="AP141" s="15">
        <v>61.274509429931641</v>
      </c>
      <c r="AQ141" s="15">
        <v>54.146343231201172</v>
      </c>
      <c r="AR141" s="16">
        <v>65.853660583496094</v>
      </c>
      <c r="AS141" s="15">
        <v>0.39218351244926453</v>
      </c>
      <c r="AT141" s="15">
        <v>0.17699804902076721</v>
      </c>
      <c r="AU141" s="15">
        <v>10</v>
      </c>
      <c r="AV141" s="15">
        <v>64.215682983398438</v>
      </c>
      <c r="AW141" s="15">
        <v>55.121952056884766</v>
      </c>
      <c r="AX141" s="16">
        <v>70.731704711914063</v>
      </c>
      <c r="AY141" s="15">
        <v>0.36975139379501343</v>
      </c>
      <c r="AZ141" s="15">
        <v>0.17874249815940857</v>
      </c>
      <c r="BA141" s="15">
        <v>10</v>
      </c>
      <c r="BB141" s="15">
        <v>63.592231750488281</v>
      </c>
      <c r="BC141" s="15">
        <v>56.038646697998047</v>
      </c>
      <c r="BD141" s="16">
        <v>71.497581481933594</v>
      </c>
      <c r="BE141" s="15">
        <v>0.33078223466873169</v>
      </c>
      <c r="BF141" s="15">
        <v>0.17590394616127014</v>
      </c>
      <c r="BG141" s="15">
        <v>10</v>
      </c>
      <c r="BH141" s="15">
        <v>61.165046691894531</v>
      </c>
      <c r="BI141" s="15">
        <v>54.106281280517578</v>
      </c>
      <c r="BJ141" s="16">
        <v>70.048309326171875</v>
      </c>
      <c r="BK141" s="15">
        <v>0.23241372406482697</v>
      </c>
      <c r="BL141" s="15">
        <v>0.1701522022485733</v>
      </c>
      <c r="BM141" s="15">
        <v>10</v>
      </c>
      <c r="BN141" s="15">
        <v>57.416267395019531</v>
      </c>
      <c r="BO141" s="15">
        <v>51.904762268066406</v>
      </c>
      <c r="BP141" s="16">
        <v>67.619049072265625</v>
      </c>
      <c r="BQ141" s="15">
        <v>0.26017141342163086</v>
      </c>
      <c r="BR141" s="15">
        <v>0.16963623464107513</v>
      </c>
      <c r="BS141" s="15">
        <v>10</v>
      </c>
      <c r="BT141" s="15">
        <v>58.373207092285156</v>
      </c>
      <c r="BU141" s="15">
        <v>53.333332061767578</v>
      </c>
      <c r="BV141" s="16">
        <v>69.523811340332031</v>
      </c>
      <c r="BW141" s="15">
        <v>0.29234528541564941</v>
      </c>
      <c r="BX141" s="15">
        <v>0.16140127182006836</v>
      </c>
      <c r="BY141" s="15">
        <v>11</v>
      </c>
      <c r="BZ141" s="15">
        <v>58.767772674560547</v>
      </c>
      <c r="CA141" s="15">
        <v>53.301887512207031</v>
      </c>
      <c r="CB141" s="16">
        <v>70.754714965820313</v>
      </c>
      <c r="CC141" s="15">
        <v>0.47363162040710449</v>
      </c>
      <c r="CD141" s="15">
        <v>0.17511378228664398</v>
      </c>
      <c r="CE141" s="15">
        <v>11</v>
      </c>
      <c r="CF141" s="15">
        <v>67.464111328125</v>
      </c>
      <c r="CG141" s="15">
        <v>57.142856597900391</v>
      </c>
      <c r="CH141" s="16">
        <v>74.76190185546875</v>
      </c>
      <c r="CI141" s="15">
        <v>0.4589361846446991</v>
      </c>
      <c r="CJ141" s="15">
        <v>0.17467764019966125</v>
      </c>
      <c r="CK141" s="15">
        <v>11</v>
      </c>
      <c r="CL141" s="15">
        <v>66.985649108886719</v>
      </c>
      <c r="CM141" s="15">
        <v>57.142856597900391</v>
      </c>
      <c r="CN141" s="16">
        <v>74.285713195800781</v>
      </c>
      <c r="CO141" s="15">
        <v>0.42928165197372437</v>
      </c>
      <c r="CP141" s="15">
        <v>0.18065167963504791</v>
      </c>
      <c r="CQ141" s="15">
        <v>11</v>
      </c>
      <c r="CR141" s="15">
        <v>66.826919555664063</v>
      </c>
      <c r="CS141" s="15">
        <v>55.980861663818359</v>
      </c>
      <c r="CT141" s="16">
        <v>74.162681579589844</v>
      </c>
    </row>
    <row r="142" spans="1:98" x14ac:dyDescent="0.25">
      <c r="A142" t="s">
        <v>289</v>
      </c>
      <c r="B142" t="s">
        <v>290</v>
      </c>
      <c r="C142" s="15" t="e">
        <v>#N/A</v>
      </c>
      <c r="D142" s="15" t="e">
        <v>#N/A</v>
      </c>
      <c r="E142" s="15" t="e">
        <v>#N/A</v>
      </c>
      <c r="F142" s="15" t="e">
        <v>#N/A</v>
      </c>
      <c r="G142" s="15" t="e">
        <v>#N/A</v>
      </c>
      <c r="H142" s="16" t="e">
        <v>#N/A</v>
      </c>
      <c r="I142" s="15">
        <v>-0.83082479238510132</v>
      </c>
      <c r="J142" s="15">
        <v>0.58563238382339478</v>
      </c>
      <c r="K142" s="15">
        <v>1</v>
      </c>
      <c r="L142" s="15">
        <v>20.098039627075195</v>
      </c>
      <c r="M142" s="15">
        <v>5.3658537864685059</v>
      </c>
      <c r="N142" s="16">
        <v>55.121952056884766</v>
      </c>
      <c r="O142" s="15">
        <v>-0.87640631198883057</v>
      </c>
      <c r="P142" s="15">
        <v>0.50013238191604614</v>
      </c>
      <c r="Q142" s="15">
        <v>2</v>
      </c>
      <c r="R142" s="15">
        <v>18.13725471496582</v>
      </c>
      <c r="S142" s="15">
        <v>6.8292684555053711</v>
      </c>
      <c r="T142" s="16">
        <v>52.682926177978516</v>
      </c>
      <c r="U142" s="15">
        <v>-0.61390501260757446</v>
      </c>
      <c r="V142" s="15">
        <v>0.53523743152618408</v>
      </c>
      <c r="W142" s="15">
        <v>2</v>
      </c>
      <c r="X142" s="15">
        <v>27.450981140136719</v>
      </c>
      <c r="Y142" s="15">
        <v>6.341463565826416</v>
      </c>
      <c r="Z142" s="16">
        <v>60.975608825683594</v>
      </c>
      <c r="AA142" s="15">
        <v>-0.46947985887527466</v>
      </c>
      <c r="AB142" s="15">
        <v>0.41747397184371948</v>
      </c>
      <c r="AC142" s="15">
        <v>2</v>
      </c>
      <c r="AD142" s="15">
        <v>35.784313201904297</v>
      </c>
      <c r="AE142" s="15">
        <v>13.170731544494629</v>
      </c>
      <c r="AF142" s="16">
        <v>60.487804412841797</v>
      </c>
      <c r="AG142" s="15">
        <v>-2.1395513787865639E-2</v>
      </c>
      <c r="AH142" s="15">
        <v>0.26520168781280518</v>
      </c>
      <c r="AI142" s="15">
        <v>3</v>
      </c>
      <c r="AJ142" s="15">
        <v>54.901962280273438</v>
      </c>
      <c r="AK142" s="15">
        <v>36.097560882568359</v>
      </c>
      <c r="AL142" s="16">
        <v>64.8780517578125</v>
      </c>
      <c r="AM142" s="15">
        <v>0.23546785116195679</v>
      </c>
      <c r="AN142" s="15">
        <v>0.23274923861026764</v>
      </c>
      <c r="AO142" s="15">
        <v>3</v>
      </c>
      <c r="AP142" s="15">
        <v>59.803920745849609</v>
      </c>
      <c r="AQ142" s="15">
        <v>50.243904113769531</v>
      </c>
      <c r="AR142" s="16">
        <v>68.780487060546875</v>
      </c>
      <c r="AS142" s="15">
        <v>0.16986781358718872</v>
      </c>
      <c r="AT142" s="15">
        <v>0.26987448334693909</v>
      </c>
      <c r="AU142" s="15">
        <v>3</v>
      </c>
      <c r="AV142" s="15">
        <v>57.352939605712891</v>
      </c>
      <c r="AW142" s="15">
        <v>44.878047943115234</v>
      </c>
      <c r="AX142" s="16">
        <v>69.756095886230469</v>
      </c>
      <c r="AY142" s="15">
        <v>-0.3793710470199585</v>
      </c>
      <c r="AZ142" s="15">
        <v>0.27745580673217773</v>
      </c>
      <c r="BA142" s="15">
        <v>3</v>
      </c>
      <c r="BB142" s="15">
        <v>38.834953308105469</v>
      </c>
      <c r="BC142" s="15">
        <v>21.256038665771484</v>
      </c>
      <c r="BD142" s="16">
        <v>56.038646697998047</v>
      </c>
      <c r="BE142" s="15">
        <v>-0.59068244695663452</v>
      </c>
      <c r="BF142" s="15">
        <v>0.23728665709495544</v>
      </c>
      <c r="BG142" s="15">
        <v>4</v>
      </c>
      <c r="BH142" s="15">
        <v>30.582523345947266</v>
      </c>
      <c r="BI142" s="15">
        <v>16.425121307373047</v>
      </c>
      <c r="BJ142" s="16">
        <v>47.826087951660156</v>
      </c>
      <c r="BK142" s="15">
        <v>-0.86465632915496826</v>
      </c>
      <c r="BL142" s="15">
        <v>0.23667004704475403</v>
      </c>
      <c r="BM142" s="15">
        <v>4</v>
      </c>
      <c r="BN142" s="15">
        <v>21.052631378173828</v>
      </c>
      <c r="BO142" s="15">
        <v>7.6190476417541504</v>
      </c>
      <c r="BP142" s="16">
        <v>34.761905670166016</v>
      </c>
      <c r="BQ142" s="15">
        <v>-0.91481280326843262</v>
      </c>
      <c r="BR142" s="15">
        <v>0.23864077031612396</v>
      </c>
      <c r="BS142" s="15">
        <v>4</v>
      </c>
      <c r="BT142" s="15">
        <v>19.138755798339844</v>
      </c>
      <c r="BU142" s="15">
        <v>7.6190476417541504</v>
      </c>
      <c r="BV142" s="16">
        <v>33.809524536132813</v>
      </c>
      <c r="BW142" s="15">
        <v>-0.93085306882858276</v>
      </c>
      <c r="BX142" s="15">
        <v>0.23114326596260071</v>
      </c>
      <c r="BY142" s="15">
        <v>4</v>
      </c>
      <c r="BZ142" s="15">
        <v>20.379146575927734</v>
      </c>
      <c r="CA142" s="15">
        <v>8.0188674926757813</v>
      </c>
      <c r="CB142" s="16">
        <v>32.547168731689453</v>
      </c>
      <c r="CC142" s="15">
        <v>-0.98402625322341919</v>
      </c>
      <c r="CD142" s="15">
        <v>0.24477414786815643</v>
      </c>
      <c r="CE142" s="15">
        <v>4</v>
      </c>
      <c r="CF142" s="15">
        <v>18.181818008422852</v>
      </c>
      <c r="CG142" s="15">
        <v>8.0952377319335938</v>
      </c>
      <c r="CH142" s="16">
        <v>30.476190567016602</v>
      </c>
      <c r="CI142" s="15">
        <v>-0.96862435340881348</v>
      </c>
      <c r="CJ142" s="15">
        <v>0.25260424613952637</v>
      </c>
      <c r="CK142" s="15">
        <v>4</v>
      </c>
      <c r="CL142" s="15">
        <v>18.181818008422852</v>
      </c>
      <c r="CM142" s="15">
        <v>7.6190476417541504</v>
      </c>
      <c r="CN142" s="16">
        <v>31.428571701049805</v>
      </c>
      <c r="CO142" s="15">
        <v>-1.0526552200317383</v>
      </c>
      <c r="CP142" s="15">
        <v>0.2770046591758728</v>
      </c>
      <c r="CQ142" s="15">
        <v>4</v>
      </c>
      <c r="CR142" s="15">
        <v>13.461538314819336</v>
      </c>
      <c r="CS142" s="15">
        <v>4.7846889495849609</v>
      </c>
      <c r="CT142" s="16">
        <v>30.14354133605957</v>
      </c>
    </row>
    <row r="143" spans="1:98" x14ac:dyDescent="0.25">
      <c r="A143" t="s">
        <v>291</v>
      </c>
      <c r="B143" t="s">
        <v>292</v>
      </c>
      <c r="C143" s="15">
        <v>1.7544062808156013E-2</v>
      </c>
      <c r="D143" s="15">
        <v>0.31684818863868713</v>
      </c>
      <c r="E143" s="15">
        <v>4</v>
      </c>
      <c r="F143" s="15">
        <v>53.431373596191406</v>
      </c>
      <c r="G143" s="15">
        <v>29.268293380737305</v>
      </c>
      <c r="H143" s="16">
        <v>68.780487060546875</v>
      </c>
      <c r="I143" s="15">
        <v>-0.19690224528312683</v>
      </c>
      <c r="J143" s="15">
        <v>0.27215272188186646</v>
      </c>
      <c r="K143" s="15">
        <v>6</v>
      </c>
      <c r="L143" s="15">
        <v>42.647060394287109</v>
      </c>
      <c r="M143" s="15">
        <v>24.390243530273438</v>
      </c>
      <c r="N143" s="16">
        <v>58.048782348632813</v>
      </c>
      <c r="O143" s="15">
        <v>-0.27632856369018555</v>
      </c>
      <c r="P143" s="15">
        <v>0.2478393167257309</v>
      </c>
      <c r="Q143" s="15">
        <v>7</v>
      </c>
      <c r="R143" s="15">
        <v>38.235294342041016</v>
      </c>
      <c r="S143" s="15">
        <v>23.902439117431641</v>
      </c>
      <c r="T143" s="16">
        <v>56.097560882568359</v>
      </c>
      <c r="U143" s="15">
        <v>-0.40708145499229431</v>
      </c>
      <c r="V143" s="15">
        <v>0.20721767842769623</v>
      </c>
      <c r="W143" s="15">
        <v>8</v>
      </c>
      <c r="X143" s="15">
        <v>38.725490570068359</v>
      </c>
      <c r="Y143" s="15">
        <v>21.95121955871582</v>
      </c>
      <c r="Z143" s="16">
        <v>50.731708526611328</v>
      </c>
      <c r="AA143" s="15">
        <v>-0.47239530086517334</v>
      </c>
      <c r="AB143" s="15">
        <v>0.17753545939922333</v>
      </c>
      <c r="AC143" s="15">
        <v>8</v>
      </c>
      <c r="AD143" s="15">
        <v>35.294116973876953</v>
      </c>
      <c r="AE143" s="15">
        <v>21.463415145874023</v>
      </c>
      <c r="AF143" s="16">
        <v>48.292682647705078</v>
      </c>
      <c r="AG143" s="15">
        <v>-0.43850302696228027</v>
      </c>
      <c r="AH143" s="15">
        <v>0.17640937864780426</v>
      </c>
      <c r="AI143" s="15">
        <v>9</v>
      </c>
      <c r="AJ143" s="15">
        <v>36.764705657958984</v>
      </c>
      <c r="AK143" s="15">
        <v>22.439023971557617</v>
      </c>
      <c r="AL143" s="16">
        <v>49.268291473388672</v>
      </c>
      <c r="AM143" s="15">
        <v>-0.45988813042640686</v>
      </c>
      <c r="AN143" s="15">
        <v>0.16666565835475922</v>
      </c>
      <c r="AO143" s="15">
        <v>10</v>
      </c>
      <c r="AP143" s="15">
        <v>36.274509429931641</v>
      </c>
      <c r="AQ143" s="15">
        <v>24.390243530273438</v>
      </c>
      <c r="AR143" s="16">
        <v>48.780487060546875</v>
      </c>
      <c r="AS143" s="15">
        <v>-0.34624296426773071</v>
      </c>
      <c r="AT143" s="15">
        <v>0.17642253637313843</v>
      </c>
      <c r="AU143" s="15">
        <v>10</v>
      </c>
      <c r="AV143" s="15">
        <v>42.156864166259766</v>
      </c>
      <c r="AW143" s="15">
        <v>26.341463088989258</v>
      </c>
      <c r="AX143" s="16">
        <v>53.170730590820313</v>
      </c>
      <c r="AY143" s="15">
        <v>-0.27791661024093628</v>
      </c>
      <c r="AZ143" s="15">
        <v>0.17687258124351501</v>
      </c>
      <c r="BA143" s="15">
        <v>10</v>
      </c>
      <c r="BB143" s="15">
        <v>43.689319610595703</v>
      </c>
      <c r="BC143" s="15">
        <v>29.468599319458008</v>
      </c>
      <c r="BD143" s="16">
        <v>54.106281280517578</v>
      </c>
      <c r="BE143" s="15">
        <v>-0.17395015060901642</v>
      </c>
      <c r="BF143" s="15">
        <v>0.17579500377178192</v>
      </c>
      <c r="BG143" s="15">
        <v>10</v>
      </c>
      <c r="BH143" s="15">
        <v>50</v>
      </c>
      <c r="BI143" s="15">
        <v>36.231884002685547</v>
      </c>
      <c r="BJ143" s="16">
        <v>55.072463989257813</v>
      </c>
      <c r="BK143" s="15">
        <v>-0.12852326035499573</v>
      </c>
      <c r="BL143" s="15">
        <v>0.17148919403553009</v>
      </c>
      <c r="BM143" s="15">
        <v>9</v>
      </c>
      <c r="BN143" s="15">
        <v>48.803829193115234</v>
      </c>
      <c r="BO143" s="15">
        <v>37.619049072265625</v>
      </c>
      <c r="BP143" s="16">
        <v>55.714286804199219</v>
      </c>
      <c r="BQ143" s="15">
        <v>-0.10049645602703094</v>
      </c>
      <c r="BR143" s="15">
        <v>0.16382861137390137</v>
      </c>
      <c r="BS143" s="15">
        <v>10</v>
      </c>
      <c r="BT143" s="15">
        <v>49.282295227050781</v>
      </c>
      <c r="BU143" s="15">
        <v>39.523811340332031</v>
      </c>
      <c r="BV143" s="16">
        <v>55.238094329833984</v>
      </c>
      <c r="BW143" s="15">
        <v>-8.1741653382778168E-2</v>
      </c>
      <c r="BX143" s="15">
        <v>0.16266532242298126</v>
      </c>
      <c r="BY143" s="15">
        <v>10</v>
      </c>
      <c r="BZ143" s="15">
        <v>51.184833526611328</v>
      </c>
      <c r="CA143" s="15">
        <v>39.150943756103516</v>
      </c>
      <c r="CB143" s="16">
        <v>56.132076263427734</v>
      </c>
      <c r="CC143" s="15">
        <v>-0.11367406696081161</v>
      </c>
      <c r="CD143" s="15">
        <v>0.16950598359107971</v>
      </c>
      <c r="CE143" s="15">
        <v>11</v>
      </c>
      <c r="CF143" s="15">
        <v>48.803829193115234</v>
      </c>
      <c r="CG143" s="15">
        <v>37.619049072265625</v>
      </c>
      <c r="CH143" s="16">
        <v>56.190475463867188</v>
      </c>
      <c r="CI143" s="15">
        <v>-8.7050758302211761E-2</v>
      </c>
      <c r="CJ143" s="15">
        <v>0.17099422216415405</v>
      </c>
      <c r="CK143" s="15">
        <v>11</v>
      </c>
      <c r="CL143" s="15">
        <v>49.282295227050781</v>
      </c>
      <c r="CM143" s="15">
        <v>38.095237731933594</v>
      </c>
      <c r="CN143" s="16">
        <v>57.619049072265625</v>
      </c>
      <c r="CO143" s="15">
        <v>2.4789314717054367E-2</v>
      </c>
      <c r="CP143" s="15">
        <v>0.17737098038196564</v>
      </c>
      <c r="CQ143" s="15">
        <v>11</v>
      </c>
      <c r="CR143" s="15">
        <v>53.846153259277344</v>
      </c>
      <c r="CS143" s="15">
        <v>44.976078033447266</v>
      </c>
      <c r="CT143" s="16">
        <v>63.636363983154297</v>
      </c>
    </row>
    <row r="144" spans="1:98" x14ac:dyDescent="0.25">
      <c r="A144" t="s">
        <v>293</v>
      </c>
      <c r="B144" t="s">
        <v>294</v>
      </c>
      <c r="C144" s="15" t="e">
        <v>#N/A</v>
      </c>
      <c r="D144" s="15" t="e">
        <v>#N/A</v>
      </c>
      <c r="E144" s="15" t="e">
        <v>#N/A</v>
      </c>
      <c r="F144" s="15" t="e">
        <v>#N/A</v>
      </c>
      <c r="G144" s="15" t="e">
        <v>#N/A</v>
      </c>
      <c r="H144" s="16" t="e">
        <v>#N/A</v>
      </c>
      <c r="I144" s="15" t="e">
        <v>#N/A</v>
      </c>
      <c r="J144" s="15" t="e">
        <v>#N/A</v>
      </c>
      <c r="K144" s="15" t="e">
        <v>#N/A</v>
      </c>
      <c r="L144" s="15" t="e">
        <v>#N/A</v>
      </c>
      <c r="M144" s="15" t="e">
        <v>#N/A</v>
      </c>
      <c r="N144" s="16" t="e">
        <v>#N/A</v>
      </c>
      <c r="O144" s="15" t="e">
        <v>#N/A</v>
      </c>
      <c r="P144" s="15" t="e">
        <v>#N/A</v>
      </c>
      <c r="Q144" s="15" t="e">
        <v>#N/A</v>
      </c>
      <c r="R144" s="15" t="e">
        <v>#N/A</v>
      </c>
      <c r="S144" s="15" t="e">
        <v>#N/A</v>
      </c>
      <c r="T144" s="16" t="e">
        <v>#N/A</v>
      </c>
      <c r="U144" s="15" t="e">
        <v>#N/A</v>
      </c>
      <c r="V144" s="15" t="e">
        <v>#N/A</v>
      </c>
      <c r="W144" s="15" t="e">
        <v>#N/A</v>
      </c>
      <c r="X144" s="15" t="e">
        <v>#N/A</v>
      </c>
      <c r="Y144" s="15" t="e">
        <v>#N/A</v>
      </c>
      <c r="Z144" s="16" t="e">
        <v>#N/A</v>
      </c>
      <c r="AA144" s="15" t="e">
        <v>#N/A</v>
      </c>
      <c r="AB144" s="15" t="e">
        <v>#N/A</v>
      </c>
      <c r="AC144" s="15" t="e">
        <v>#N/A</v>
      </c>
      <c r="AD144" s="15" t="e">
        <v>#N/A</v>
      </c>
      <c r="AE144" s="15" t="e">
        <v>#N/A</v>
      </c>
      <c r="AF144" s="16" t="e">
        <v>#N/A</v>
      </c>
      <c r="AG144" s="15" t="e">
        <v>#N/A</v>
      </c>
      <c r="AH144" s="15" t="e">
        <v>#N/A</v>
      </c>
      <c r="AI144" s="15" t="e">
        <v>#N/A</v>
      </c>
      <c r="AJ144" s="15" t="e">
        <v>#N/A</v>
      </c>
      <c r="AK144" s="15" t="e">
        <v>#N/A</v>
      </c>
      <c r="AL144" s="16" t="e">
        <v>#N/A</v>
      </c>
      <c r="AM144" s="15" t="e">
        <v>#N/A</v>
      </c>
      <c r="AN144" s="15" t="e">
        <v>#N/A</v>
      </c>
      <c r="AO144" s="15" t="e">
        <v>#N/A</v>
      </c>
      <c r="AP144" s="15" t="e">
        <v>#N/A</v>
      </c>
      <c r="AQ144" s="15" t="e">
        <v>#N/A</v>
      </c>
      <c r="AR144" s="16" t="e">
        <v>#N/A</v>
      </c>
      <c r="AS144" s="15" t="e">
        <v>#N/A</v>
      </c>
      <c r="AT144" s="15" t="e">
        <v>#N/A</v>
      </c>
      <c r="AU144" s="15" t="e">
        <v>#N/A</v>
      </c>
      <c r="AV144" s="15" t="e">
        <v>#N/A</v>
      </c>
      <c r="AW144" s="15" t="e">
        <v>#N/A</v>
      </c>
      <c r="AX144" s="16" t="e">
        <v>#N/A</v>
      </c>
      <c r="AY144" s="15" t="e">
        <v>#N/A</v>
      </c>
      <c r="AZ144" s="15" t="e">
        <v>#N/A</v>
      </c>
      <c r="BA144" s="15" t="e">
        <v>#N/A</v>
      </c>
      <c r="BB144" s="15" t="e">
        <v>#N/A</v>
      </c>
      <c r="BC144" s="15" t="e">
        <v>#N/A</v>
      </c>
      <c r="BD144" s="16" t="e">
        <v>#N/A</v>
      </c>
      <c r="BE144" s="15" t="e">
        <v>#N/A</v>
      </c>
      <c r="BF144" s="15" t="e">
        <v>#N/A</v>
      </c>
      <c r="BG144" s="15" t="e">
        <v>#N/A</v>
      </c>
      <c r="BH144" s="15" t="e">
        <v>#N/A</v>
      </c>
      <c r="BI144" s="15" t="e">
        <v>#N/A</v>
      </c>
      <c r="BJ144" s="16" t="e">
        <v>#N/A</v>
      </c>
      <c r="BK144" s="15" t="e">
        <v>#N/A</v>
      </c>
      <c r="BL144" s="15" t="e">
        <v>#N/A</v>
      </c>
      <c r="BM144" s="15" t="e">
        <v>#N/A</v>
      </c>
      <c r="BN144" s="15" t="e">
        <v>#N/A</v>
      </c>
      <c r="BO144" s="15" t="e">
        <v>#N/A</v>
      </c>
      <c r="BP144" s="16" t="e">
        <v>#N/A</v>
      </c>
      <c r="BQ144" s="15" t="e">
        <v>#N/A</v>
      </c>
      <c r="BR144" s="15" t="e">
        <v>#N/A</v>
      </c>
      <c r="BS144" s="15" t="e">
        <v>#N/A</v>
      </c>
      <c r="BT144" s="15" t="e">
        <v>#N/A</v>
      </c>
      <c r="BU144" s="15" t="e">
        <v>#N/A</v>
      </c>
      <c r="BV144" s="16" t="e">
        <v>#N/A</v>
      </c>
      <c r="BW144" s="15" t="e">
        <v>#N/A</v>
      </c>
      <c r="BX144" s="15" t="e">
        <v>#N/A</v>
      </c>
      <c r="BY144" s="15" t="e">
        <v>#N/A</v>
      </c>
      <c r="BZ144" s="15" t="e">
        <v>#N/A</v>
      </c>
      <c r="CA144" s="15" t="e">
        <v>#N/A</v>
      </c>
      <c r="CB144" s="16" t="e">
        <v>#N/A</v>
      </c>
      <c r="CC144" s="15" t="e">
        <v>#N/A</v>
      </c>
      <c r="CD144" s="15" t="e">
        <v>#N/A</v>
      </c>
      <c r="CE144" s="15" t="e">
        <v>#N/A</v>
      </c>
      <c r="CF144" s="15" t="e">
        <v>#N/A</v>
      </c>
      <c r="CG144" s="15" t="e">
        <v>#N/A</v>
      </c>
      <c r="CH144" s="16" t="e">
        <v>#N/A</v>
      </c>
      <c r="CI144" s="15" t="e">
        <v>#N/A</v>
      </c>
      <c r="CJ144" s="15" t="e">
        <v>#N/A</v>
      </c>
      <c r="CK144" s="15" t="e">
        <v>#N/A</v>
      </c>
      <c r="CL144" s="15" t="e">
        <v>#N/A</v>
      </c>
      <c r="CM144" s="15" t="e">
        <v>#N/A</v>
      </c>
      <c r="CN144" s="16" t="e">
        <v>#N/A</v>
      </c>
      <c r="CO144" s="15" t="e">
        <v>#N/A</v>
      </c>
      <c r="CP144" s="15" t="e">
        <v>#N/A</v>
      </c>
      <c r="CQ144" s="15" t="e">
        <v>#N/A</v>
      </c>
      <c r="CR144" s="15" t="e">
        <v>#N/A</v>
      </c>
      <c r="CS144" s="15" t="e">
        <v>#N/A</v>
      </c>
      <c r="CT144" s="16" t="e">
        <v>#N/A</v>
      </c>
    </row>
    <row r="145" spans="1:98" x14ac:dyDescent="0.25">
      <c r="A145" t="s">
        <v>295</v>
      </c>
      <c r="B145" t="s">
        <v>296</v>
      </c>
      <c r="C145" s="15">
        <v>-0.1872907280921936</v>
      </c>
      <c r="D145" s="15">
        <v>0.40170910954475403</v>
      </c>
      <c r="E145" s="15">
        <v>3</v>
      </c>
      <c r="F145" s="15">
        <v>44.607841491699219</v>
      </c>
      <c r="G145" s="15">
        <v>20.975608825683594</v>
      </c>
      <c r="H145" s="16">
        <v>65.853660583496094</v>
      </c>
      <c r="I145" s="15">
        <v>-0.10599855333566666</v>
      </c>
      <c r="J145" s="15">
        <v>0.34877854585647583</v>
      </c>
      <c r="K145" s="15">
        <v>4</v>
      </c>
      <c r="L145" s="15">
        <v>48.529411315917969</v>
      </c>
      <c r="M145" s="15">
        <v>23.902439117431641</v>
      </c>
      <c r="N145" s="16">
        <v>67.317070007324219</v>
      </c>
      <c r="O145" s="15">
        <v>-9.6245333552360535E-2</v>
      </c>
      <c r="P145" s="15">
        <v>0.30957019329071045</v>
      </c>
      <c r="Q145" s="15">
        <v>5</v>
      </c>
      <c r="R145" s="15">
        <v>50</v>
      </c>
      <c r="S145" s="15">
        <v>25.853658676147461</v>
      </c>
      <c r="T145" s="16">
        <v>64.8780517578125</v>
      </c>
      <c r="U145" s="15">
        <v>-8.9375264942646027E-2</v>
      </c>
      <c r="V145" s="15">
        <v>0.24046258628368378</v>
      </c>
      <c r="W145" s="15">
        <v>6</v>
      </c>
      <c r="X145" s="15">
        <v>50.490196228027344</v>
      </c>
      <c r="Y145" s="15">
        <v>35.121952056884766</v>
      </c>
      <c r="Z145" s="16">
        <v>62.43902587890625</v>
      </c>
      <c r="AA145" s="15">
        <v>-0.4574446976184845</v>
      </c>
      <c r="AB145" s="15">
        <v>0.19627302885055542</v>
      </c>
      <c r="AC145" s="15">
        <v>6</v>
      </c>
      <c r="AD145" s="15">
        <v>37.745098114013672</v>
      </c>
      <c r="AE145" s="15">
        <v>20.975608825683594</v>
      </c>
      <c r="AF145" s="16">
        <v>49.268291473388672</v>
      </c>
      <c r="AG145" s="15">
        <v>-0.38165348768234253</v>
      </c>
      <c r="AH145" s="15">
        <v>0.19877438247203827</v>
      </c>
      <c r="AI145" s="15">
        <v>7</v>
      </c>
      <c r="AJ145" s="15">
        <v>40.686275482177734</v>
      </c>
      <c r="AK145" s="15">
        <v>22.926828384399414</v>
      </c>
      <c r="AL145" s="16">
        <v>52.682926177978516</v>
      </c>
      <c r="AM145" s="15">
        <v>-0.44427517056465149</v>
      </c>
      <c r="AN145" s="15">
        <v>0.1820121705532074</v>
      </c>
      <c r="AO145" s="15">
        <v>8</v>
      </c>
      <c r="AP145" s="15">
        <v>37.254901885986328</v>
      </c>
      <c r="AQ145" s="15">
        <v>24.390243530273438</v>
      </c>
      <c r="AR145" s="16">
        <v>50.243904113769531</v>
      </c>
      <c r="AS145" s="15">
        <v>-0.29962289333343506</v>
      </c>
      <c r="AT145" s="15">
        <v>0.18154515326023102</v>
      </c>
      <c r="AU145" s="15">
        <v>9</v>
      </c>
      <c r="AV145" s="15">
        <v>44.607841491699219</v>
      </c>
      <c r="AW145" s="15">
        <v>28.780487060546875</v>
      </c>
      <c r="AX145" s="16">
        <v>54.634147644042969</v>
      </c>
      <c r="AY145" s="15">
        <v>-0.2613338828086853</v>
      </c>
      <c r="AZ145" s="15">
        <v>0.18027661740779877</v>
      </c>
      <c r="BA145" s="15">
        <v>9</v>
      </c>
      <c r="BB145" s="15">
        <v>45.631069183349609</v>
      </c>
      <c r="BC145" s="15">
        <v>29.951690673828125</v>
      </c>
      <c r="BD145" s="16">
        <v>54.106281280517578</v>
      </c>
      <c r="BE145" s="15">
        <v>-0.3339197039604187</v>
      </c>
      <c r="BF145" s="15">
        <v>0.17363543808460236</v>
      </c>
      <c r="BG145" s="15">
        <v>10</v>
      </c>
      <c r="BH145" s="15">
        <v>42.71844482421875</v>
      </c>
      <c r="BI145" s="15">
        <v>29.468599319458008</v>
      </c>
      <c r="BJ145" s="16">
        <v>53.140094757080078</v>
      </c>
      <c r="BK145" s="15">
        <v>-0.27677586674690247</v>
      </c>
      <c r="BL145" s="15">
        <v>0.1530347466468811</v>
      </c>
      <c r="BM145" s="15">
        <v>12</v>
      </c>
      <c r="BN145" s="15">
        <v>44.019138336181641</v>
      </c>
      <c r="BO145" s="15">
        <v>33.333332061767578</v>
      </c>
      <c r="BP145" s="16">
        <v>52.857143402099609</v>
      </c>
      <c r="BQ145" s="15">
        <v>-0.22523672878742218</v>
      </c>
      <c r="BR145" s="15">
        <v>0.15010419487953186</v>
      </c>
      <c r="BS145" s="15">
        <v>12</v>
      </c>
      <c r="BT145" s="15">
        <v>44.019138336181641</v>
      </c>
      <c r="BU145" s="15">
        <v>35.714286804199219</v>
      </c>
      <c r="BV145" s="16">
        <v>53.333332061767578</v>
      </c>
      <c r="BW145" s="15">
        <v>-0.2047581821680069</v>
      </c>
      <c r="BX145" s="15">
        <v>0.14855572581291199</v>
      </c>
      <c r="BY145" s="15">
        <v>12</v>
      </c>
      <c r="BZ145" s="15">
        <v>45.971565246582031</v>
      </c>
      <c r="CA145" s="15">
        <v>35.377357482910156</v>
      </c>
      <c r="CB145" s="16">
        <v>53.773586273193359</v>
      </c>
      <c r="CC145" s="15">
        <v>-0.16531713306903839</v>
      </c>
      <c r="CD145" s="15">
        <v>0.16168339550495148</v>
      </c>
      <c r="CE145" s="15">
        <v>12</v>
      </c>
      <c r="CF145" s="15">
        <v>46.411483764648438</v>
      </c>
      <c r="CG145" s="15">
        <v>35.714286804199219</v>
      </c>
      <c r="CH145" s="16">
        <v>54.761905670166016</v>
      </c>
      <c r="CI145" s="15">
        <v>-0.28614908456802368</v>
      </c>
      <c r="CJ145" s="15">
        <v>0.16454334557056427</v>
      </c>
      <c r="CK145" s="15">
        <v>12</v>
      </c>
      <c r="CL145" s="15">
        <v>44.019138336181641</v>
      </c>
      <c r="CM145" s="15">
        <v>31.428571701049805</v>
      </c>
      <c r="CN145" s="16">
        <v>52.857143402099609</v>
      </c>
      <c r="CO145" s="15">
        <v>-0.25257650017738342</v>
      </c>
      <c r="CP145" s="15">
        <v>0.17665490508079529</v>
      </c>
      <c r="CQ145" s="15">
        <v>12</v>
      </c>
      <c r="CR145" s="15">
        <v>45.673076629638672</v>
      </c>
      <c r="CS145" s="15">
        <v>31.578947067260742</v>
      </c>
      <c r="CT145" s="16">
        <v>54.545455932617188</v>
      </c>
    </row>
    <row r="146" spans="1:98" x14ac:dyDescent="0.25">
      <c r="A146" t="s">
        <v>297</v>
      </c>
      <c r="B146" t="s">
        <v>298</v>
      </c>
      <c r="C146" s="15" t="e">
        <v>#N/A</v>
      </c>
      <c r="D146" s="15" t="e">
        <v>#N/A</v>
      </c>
      <c r="E146" s="15" t="e">
        <v>#N/A</v>
      </c>
      <c r="F146" s="15" t="e">
        <v>#N/A</v>
      </c>
      <c r="G146" s="15" t="e">
        <v>#N/A</v>
      </c>
      <c r="H146" s="16" t="e">
        <v>#N/A</v>
      </c>
      <c r="I146" s="15" t="e">
        <v>#N/A</v>
      </c>
      <c r="J146" s="15" t="e">
        <v>#N/A</v>
      </c>
      <c r="K146" s="15" t="e">
        <v>#N/A</v>
      </c>
      <c r="L146" s="15" t="e">
        <v>#N/A</v>
      </c>
      <c r="M146" s="15" t="e">
        <v>#N/A</v>
      </c>
      <c r="N146" s="16" t="e">
        <v>#N/A</v>
      </c>
      <c r="O146" s="15" t="e">
        <v>#N/A</v>
      </c>
      <c r="P146" s="15" t="e">
        <v>#N/A</v>
      </c>
      <c r="Q146" s="15" t="e">
        <v>#N/A</v>
      </c>
      <c r="R146" s="15" t="e">
        <v>#N/A</v>
      </c>
      <c r="S146" s="15" t="e">
        <v>#N/A</v>
      </c>
      <c r="T146" s="16" t="e">
        <v>#N/A</v>
      </c>
      <c r="U146" s="15" t="e">
        <v>#N/A</v>
      </c>
      <c r="V146" s="15" t="e">
        <v>#N/A</v>
      </c>
      <c r="W146" s="15" t="e">
        <v>#N/A</v>
      </c>
      <c r="X146" s="15" t="e">
        <v>#N/A</v>
      </c>
      <c r="Y146" s="15" t="e">
        <v>#N/A</v>
      </c>
      <c r="Z146" s="16" t="e">
        <v>#N/A</v>
      </c>
      <c r="AA146" s="15" t="e">
        <v>#N/A</v>
      </c>
      <c r="AB146" s="15" t="e">
        <v>#N/A</v>
      </c>
      <c r="AC146" s="15" t="e">
        <v>#N/A</v>
      </c>
      <c r="AD146" s="15" t="e">
        <v>#N/A</v>
      </c>
      <c r="AE146" s="15" t="e">
        <v>#N/A</v>
      </c>
      <c r="AF146" s="16" t="e">
        <v>#N/A</v>
      </c>
      <c r="AG146" s="15" t="e">
        <v>#N/A</v>
      </c>
      <c r="AH146" s="15" t="e">
        <v>#N/A</v>
      </c>
      <c r="AI146" s="15" t="e">
        <v>#N/A</v>
      </c>
      <c r="AJ146" s="15" t="e">
        <v>#N/A</v>
      </c>
      <c r="AK146" s="15" t="e">
        <v>#N/A</v>
      </c>
      <c r="AL146" s="16" t="e">
        <v>#N/A</v>
      </c>
      <c r="AM146" s="15">
        <v>-0.1285327672958374</v>
      </c>
      <c r="AN146" s="15">
        <v>0.44689226150512695</v>
      </c>
      <c r="AO146" s="15">
        <v>1</v>
      </c>
      <c r="AP146" s="15">
        <v>50.980392456054688</v>
      </c>
      <c r="AQ146" s="15">
        <v>20.487804412841797</v>
      </c>
      <c r="AR146" s="16">
        <v>67.804878234863281</v>
      </c>
      <c r="AS146" s="15">
        <v>-0.34207987785339355</v>
      </c>
      <c r="AT146" s="15">
        <v>0.28715074062347412</v>
      </c>
      <c r="AU146" s="15">
        <v>3</v>
      </c>
      <c r="AV146" s="15">
        <v>42.647060394287109</v>
      </c>
      <c r="AW146" s="15">
        <v>21.463415145874023</v>
      </c>
      <c r="AX146" s="16">
        <v>56.097560882568359</v>
      </c>
      <c r="AY146" s="15">
        <v>-0.15795868635177612</v>
      </c>
      <c r="AZ146" s="15">
        <v>0.24645940959453583</v>
      </c>
      <c r="BA146" s="15">
        <v>4</v>
      </c>
      <c r="BB146" s="15">
        <v>50.485435485839844</v>
      </c>
      <c r="BC146" s="15">
        <v>29.468599319458008</v>
      </c>
      <c r="BD146" s="16">
        <v>58.937198638916016</v>
      </c>
      <c r="BE146" s="15">
        <v>-0.12082041054964066</v>
      </c>
      <c r="BF146" s="15">
        <v>0.20280173420906067</v>
      </c>
      <c r="BG146" s="15">
        <v>7</v>
      </c>
      <c r="BH146" s="15">
        <v>51.941745758056641</v>
      </c>
      <c r="BI146" s="15">
        <v>36.231884002685547</v>
      </c>
      <c r="BJ146" s="16">
        <v>57.004829406738281</v>
      </c>
      <c r="BK146" s="15">
        <v>-3.6993619054555893E-2</v>
      </c>
      <c r="BL146" s="15">
        <v>0.19396287202835083</v>
      </c>
      <c r="BM146" s="15">
        <v>7</v>
      </c>
      <c r="BN146" s="15">
        <v>52.153110504150391</v>
      </c>
      <c r="BO146" s="15">
        <v>39.047618865966797</v>
      </c>
      <c r="BP146" s="16">
        <v>60.476188659667969</v>
      </c>
      <c r="BQ146" s="15">
        <v>-6.9610163569450378E-2</v>
      </c>
      <c r="BR146" s="15">
        <v>0.17792819440364838</v>
      </c>
      <c r="BS146" s="15">
        <v>8</v>
      </c>
      <c r="BT146" s="15">
        <v>50.717704772949219</v>
      </c>
      <c r="BU146" s="15">
        <v>40.476188659667969</v>
      </c>
      <c r="BV146" s="16">
        <v>56.666667938232422</v>
      </c>
      <c r="BW146" s="15">
        <v>-6.0763899236917496E-2</v>
      </c>
      <c r="BX146" s="15">
        <v>0.17284876108169556</v>
      </c>
      <c r="BY146" s="15">
        <v>8</v>
      </c>
      <c r="BZ146" s="15">
        <v>51.658767700195313</v>
      </c>
      <c r="CA146" s="15">
        <v>39.622642517089844</v>
      </c>
      <c r="CB146" s="16">
        <v>56.603775024414063</v>
      </c>
      <c r="CC146" s="15">
        <v>1.0478566400706768E-2</v>
      </c>
      <c r="CD146" s="15">
        <v>0.18665198981761932</v>
      </c>
      <c r="CE146" s="15">
        <v>8</v>
      </c>
      <c r="CF146" s="15">
        <v>53.11004638671875</v>
      </c>
      <c r="CG146" s="15">
        <v>42.857143402099609</v>
      </c>
      <c r="CH146" s="16">
        <v>59.523811340332031</v>
      </c>
      <c r="CI146" s="15">
        <v>4.9004137516021729E-2</v>
      </c>
      <c r="CJ146" s="15">
        <v>0.18971377611160278</v>
      </c>
      <c r="CK146" s="15">
        <v>8</v>
      </c>
      <c r="CL146" s="15">
        <v>53.588516235351563</v>
      </c>
      <c r="CM146" s="15">
        <v>44.285713195800781</v>
      </c>
      <c r="CN146" s="16">
        <v>62.380950927734375</v>
      </c>
      <c r="CO146" s="15">
        <v>0.12086836993694305</v>
      </c>
      <c r="CP146" s="15">
        <v>0.19739449024200439</v>
      </c>
      <c r="CQ146" s="15">
        <v>8</v>
      </c>
      <c r="CR146" s="15">
        <v>55.769229888916016</v>
      </c>
      <c r="CS146" s="15">
        <v>46.88995361328125</v>
      </c>
      <c r="CT146" s="16">
        <v>66.985649108886719</v>
      </c>
    </row>
    <row r="147" spans="1:98" x14ac:dyDescent="0.25">
      <c r="A147" t="s">
        <v>299</v>
      </c>
      <c r="B147" t="s">
        <v>300</v>
      </c>
      <c r="C147" s="15">
        <v>-0.17363929748535156</v>
      </c>
      <c r="D147" s="15">
        <v>0.32219392061233521</v>
      </c>
      <c r="E147" s="15">
        <v>4</v>
      </c>
      <c r="F147" s="15">
        <v>46.07843017578125</v>
      </c>
      <c r="G147" s="15">
        <v>24.390243530273438</v>
      </c>
      <c r="H147" s="16">
        <v>62.926830291748047</v>
      </c>
      <c r="I147" s="15">
        <v>-6.0784634202718735E-2</v>
      </c>
      <c r="J147" s="15">
        <v>0.26577866077423096</v>
      </c>
      <c r="K147" s="15">
        <v>6</v>
      </c>
      <c r="L147" s="15">
        <v>51.470588684082031</v>
      </c>
      <c r="M147" s="15">
        <v>27.804878234863281</v>
      </c>
      <c r="N147" s="16">
        <v>63.902439117431641</v>
      </c>
      <c r="O147" s="15">
        <v>-5.5287305265665054E-2</v>
      </c>
      <c r="P147" s="15">
        <v>0.24380719661712646</v>
      </c>
      <c r="Q147" s="15">
        <v>6</v>
      </c>
      <c r="R147" s="15">
        <v>52.450981140136719</v>
      </c>
      <c r="S147" s="15">
        <v>32.195121765136719</v>
      </c>
      <c r="T147" s="16">
        <v>62.43902587890625</v>
      </c>
      <c r="U147" s="15">
        <v>-0.15843267738819122</v>
      </c>
      <c r="V147" s="15">
        <v>0.20359770953655243</v>
      </c>
      <c r="W147" s="15">
        <v>8</v>
      </c>
      <c r="X147" s="15">
        <v>47.549018859863281</v>
      </c>
      <c r="Y147" s="15">
        <v>35.121952056884766</v>
      </c>
      <c r="Z147" s="16">
        <v>59.024391174316406</v>
      </c>
      <c r="AA147" s="15">
        <v>-0.26998108625411987</v>
      </c>
      <c r="AB147" s="15">
        <v>0.17831218242645264</v>
      </c>
      <c r="AC147" s="15">
        <v>8</v>
      </c>
      <c r="AD147" s="15">
        <v>45.588233947753906</v>
      </c>
      <c r="AE147" s="15">
        <v>28.780487060546875</v>
      </c>
      <c r="AF147" s="16">
        <v>54.146343231201172</v>
      </c>
      <c r="AG147" s="15">
        <v>-0.23383998870849609</v>
      </c>
      <c r="AH147" s="15">
        <v>0.17341132462024689</v>
      </c>
      <c r="AI147" s="15">
        <v>9</v>
      </c>
      <c r="AJ147" s="15">
        <v>46.568626403808594</v>
      </c>
      <c r="AK147" s="15">
        <v>31.707317352294922</v>
      </c>
      <c r="AL147" s="16">
        <v>57.073169708251953</v>
      </c>
      <c r="AM147" s="15">
        <v>-0.40491697192192078</v>
      </c>
      <c r="AN147" s="15">
        <v>0.16515251994132996</v>
      </c>
      <c r="AO147" s="15">
        <v>9</v>
      </c>
      <c r="AP147" s="15">
        <v>41.176471710205078</v>
      </c>
      <c r="AQ147" s="15">
        <v>24.878047943115234</v>
      </c>
      <c r="AR147" s="16">
        <v>50.243904113769531</v>
      </c>
      <c r="AS147" s="15">
        <v>-0.17654454708099365</v>
      </c>
      <c r="AT147" s="15">
        <v>0.17098279297351837</v>
      </c>
      <c r="AU147" s="15">
        <v>10</v>
      </c>
      <c r="AV147" s="15">
        <v>49.019607543945313</v>
      </c>
      <c r="AW147" s="15">
        <v>35.121952056884766</v>
      </c>
      <c r="AX147" s="16">
        <v>55.121952056884766</v>
      </c>
      <c r="AY147" s="15">
        <v>-0.19718727469444275</v>
      </c>
      <c r="AZ147" s="15">
        <v>0.16982351243495941</v>
      </c>
      <c r="BA147" s="15">
        <v>10</v>
      </c>
      <c r="BB147" s="15">
        <v>49.514564514160156</v>
      </c>
      <c r="BC147" s="15">
        <v>32.850242614746094</v>
      </c>
      <c r="BD147" s="16">
        <v>56.038646697998047</v>
      </c>
      <c r="BE147" s="15">
        <v>-0.18269427120685577</v>
      </c>
      <c r="BF147" s="15">
        <v>0.16806212067604065</v>
      </c>
      <c r="BG147" s="15">
        <v>10</v>
      </c>
      <c r="BH147" s="15">
        <v>48.543689727783203</v>
      </c>
      <c r="BI147" s="15">
        <v>36.231884002685547</v>
      </c>
      <c r="BJ147" s="16">
        <v>55.072463989257813</v>
      </c>
      <c r="BK147" s="15">
        <v>-4.8394300043582916E-2</v>
      </c>
      <c r="BL147" s="15">
        <v>0.16172818839550018</v>
      </c>
      <c r="BM147" s="15">
        <v>10</v>
      </c>
      <c r="BN147" s="15">
        <v>51.674640655517578</v>
      </c>
      <c r="BO147" s="15">
        <v>41.904762268066406</v>
      </c>
      <c r="BP147" s="16">
        <v>57.142856597900391</v>
      </c>
      <c r="BQ147" s="15">
        <v>-6.8349912762641907E-2</v>
      </c>
      <c r="BR147" s="15">
        <v>0.16149912774562836</v>
      </c>
      <c r="BS147" s="15">
        <v>10</v>
      </c>
      <c r="BT147" s="15">
        <v>51.196170806884766</v>
      </c>
      <c r="BU147" s="15">
        <v>41.428569793701172</v>
      </c>
      <c r="BV147" s="16">
        <v>56.666667938232422</v>
      </c>
      <c r="BW147" s="15">
        <v>-0.10583171993494034</v>
      </c>
      <c r="BX147" s="15">
        <v>0.15863634645938873</v>
      </c>
      <c r="BY147" s="15">
        <v>10</v>
      </c>
      <c r="BZ147" s="15">
        <v>50.710899353027344</v>
      </c>
      <c r="CA147" s="15">
        <v>38.679244995117188</v>
      </c>
      <c r="CB147" s="16">
        <v>55.660377502441406</v>
      </c>
      <c r="CC147" s="15">
        <v>-9.2230960726737976E-2</v>
      </c>
      <c r="CD147" s="15">
        <v>0.15993417799472809</v>
      </c>
      <c r="CE147" s="15">
        <v>12</v>
      </c>
      <c r="CF147" s="15">
        <v>50.239234924316406</v>
      </c>
      <c r="CG147" s="15">
        <v>39.047618865966797</v>
      </c>
      <c r="CH147" s="16">
        <v>56.666667938232422</v>
      </c>
      <c r="CI147" s="15">
        <v>-0.13038718700408936</v>
      </c>
      <c r="CJ147" s="15">
        <v>0.15806339681148529</v>
      </c>
      <c r="CK147" s="15">
        <v>12</v>
      </c>
      <c r="CL147" s="15">
        <v>47.846889495849609</v>
      </c>
      <c r="CM147" s="15">
        <v>36.666667938232422</v>
      </c>
      <c r="CN147" s="16">
        <v>56.190475463867188</v>
      </c>
      <c r="CO147" s="15">
        <v>-1.1314412578940392E-2</v>
      </c>
      <c r="CP147" s="15">
        <v>0.16192050278186798</v>
      </c>
      <c r="CQ147" s="15">
        <v>12</v>
      </c>
      <c r="CR147" s="15">
        <v>52.403846740722656</v>
      </c>
      <c r="CS147" s="15">
        <v>44.497608184814453</v>
      </c>
      <c r="CT147" s="16">
        <v>61.722488403320313</v>
      </c>
    </row>
    <row r="148" spans="1:98" x14ac:dyDescent="0.25">
      <c r="A148" t="s">
        <v>301</v>
      </c>
      <c r="B148" t="s">
        <v>302</v>
      </c>
      <c r="C148" s="15">
        <v>-0.53781896829605103</v>
      </c>
      <c r="D148" s="15">
        <v>0.32219392061233521</v>
      </c>
      <c r="E148" s="15">
        <v>4</v>
      </c>
      <c r="F148" s="15">
        <v>27.941177368164063</v>
      </c>
      <c r="G148" s="15">
        <v>16.097560882568359</v>
      </c>
      <c r="H148" s="16">
        <v>51.707317352294922</v>
      </c>
      <c r="I148" s="15">
        <v>-0.29174691438674927</v>
      </c>
      <c r="J148" s="15">
        <v>0.26577866077423096</v>
      </c>
      <c r="K148" s="15">
        <v>6</v>
      </c>
      <c r="L148" s="15">
        <v>36.274509429931641</v>
      </c>
      <c r="M148" s="15">
        <v>22.439023971557617</v>
      </c>
      <c r="N148" s="16">
        <v>55.609756469726563</v>
      </c>
      <c r="O148" s="15">
        <v>-0.1619981974363327</v>
      </c>
      <c r="P148" s="15">
        <v>0.24380719661712646</v>
      </c>
      <c r="Q148" s="15">
        <v>6</v>
      </c>
      <c r="R148" s="15">
        <v>42.156864166259766</v>
      </c>
      <c r="S148" s="15">
        <v>28.292682647705078</v>
      </c>
      <c r="T148" s="16">
        <v>60</v>
      </c>
      <c r="U148" s="15">
        <v>-0.30844587087631226</v>
      </c>
      <c r="V148" s="15">
        <v>0.20976169407367706</v>
      </c>
      <c r="W148" s="15">
        <v>7</v>
      </c>
      <c r="X148" s="15">
        <v>41.176471710205078</v>
      </c>
      <c r="Y148" s="15">
        <v>25.853658676147461</v>
      </c>
      <c r="Z148" s="16">
        <v>56.585365295410156</v>
      </c>
      <c r="AA148" s="15">
        <v>-0.51623743772506714</v>
      </c>
      <c r="AB148" s="15">
        <v>0.17831218242645264</v>
      </c>
      <c r="AC148" s="15">
        <v>8</v>
      </c>
      <c r="AD148" s="15">
        <v>31.372549057006836</v>
      </c>
      <c r="AE148" s="15">
        <v>20.487804412841797</v>
      </c>
      <c r="AF148" s="16">
        <v>47.317073822021484</v>
      </c>
      <c r="AG148" s="15">
        <v>-0.4706331193447113</v>
      </c>
      <c r="AH148" s="15">
        <v>0.17341132462024689</v>
      </c>
      <c r="AI148" s="15">
        <v>9</v>
      </c>
      <c r="AJ148" s="15">
        <v>34.313724517822266</v>
      </c>
      <c r="AK148" s="15">
        <v>22.439023971557617</v>
      </c>
      <c r="AL148" s="16">
        <v>48.292682647705078</v>
      </c>
      <c r="AM148" s="15">
        <v>-0.65395015478134155</v>
      </c>
      <c r="AN148" s="15">
        <v>0.16515251994132996</v>
      </c>
      <c r="AO148" s="15">
        <v>9</v>
      </c>
      <c r="AP148" s="15">
        <v>25</v>
      </c>
      <c r="AQ148" s="15">
        <v>19.024391174316406</v>
      </c>
      <c r="AR148" s="16">
        <v>42.43902587890625</v>
      </c>
      <c r="AS148" s="15">
        <v>-0.54742580652236938</v>
      </c>
      <c r="AT148" s="15">
        <v>0.17098279297351837</v>
      </c>
      <c r="AU148" s="15">
        <v>10</v>
      </c>
      <c r="AV148" s="15">
        <v>30.882352828979492</v>
      </c>
      <c r="AW148" s="15">
        <v>21.463415145874023</v>
      </c>
      <c r="AX148" s="16">
        <v>44.878047943115234</v>
      </c>
      <c r="AY148" s="15">
        <v>-0.54095691442489624</v>
      </c>
      <c r="AZ148" s="15">
        <v>0.16982351243495941</v>
      </c>
      <c r="BA148" s="15">
        <v>10</v>
      </c>
      <c r="BB148" s="15">
        <v>30.582523345947266</v>
      </c>
      <c r="BC148" s="15">
        <v>21.739130020141602</v>
      </c>
      <c r="BD148" s="16">
        <v>45.410629272460938</v>
      </c>
      <c r="BE148" s="15">
        <v>-0.44739642739295959</v>
      </c>
      <c r="BF148" s="15">
        <v>0.16806212067604065</v>
      </c>
      <c r="BG148" s="15">
        <v>10</v>
      </c>
      <c r="BH148" s="15">
        <v>36.893203735351563</v>
      </c>
      <c r="BI148" s="15">
        <v>24.15458869934082</v>
      </c>
      <c r="BJ148" s="16">
        <v>50.241546630859375</v>
      </c>
      <c r="BK148" s="15">
        <v>-0.38674739003181458</v>
      </c>
      <c r="BL148" s="15">
        <v>0.16172818839550018</v>
      </c>
      <c r="BM148" s="15">
        <v>10</v>
      </c>
      <c r="BN148" s="15">
        <v>38.7559814453125</v>
      </c>
      <c r="BO148" s="15">
        <v>27.142856597900391</v>
      </c>
      <c r="BP148" s="16">
        <v>49.047618865966797</v>
      </c>
      <c r="BQ148" s="15">
        <v>-0.39076447486877441</v>
      </c>
      <c r="BR148" s="15">
        <v>0.16149912774562836</v>
      </c>
      <c r="BS148" s="15">
        <v>10</v>
      </c>
      <c r="BT148" s="15">
        <v>38.277511596679688</v>
      </c>
      <c r="BU148" s="15">
        <v>27.619047164916992</v>
      </c>
      <c r="BV148" s="16">
        <v>49.047618865966797</v>
      </c>
      <c r="BW148" s="15">
        <v>-0.42344433069229126</v>
      </c>
      <c r="BX148" s="15">
        <v>0.1612914651632309</v>
      </c>
      <c r="BY148" s="15">
        <v>10</v>
      </c>
      <c r="BZ148" s="15">
        <v>36.018959045410156</v>
      </c>
      <c r="CA148" s="15">
        <v>27.358489990234375</v>
      </c>
      <c r="CB148" s="16">
        <v>47.169811248779297</v>
      </c>
      <c r="CC148" s="15">
        <v>-0.45910137891769409</v>
      </c>
      <c r="CD148" s="15">
        <v>0.18112657964229584</v>
      </c>
      <c r="CE148" s="15">
        <v>10</v>
      </c>
      <c r="CF148" s="15">
        <v>34.928230285644531</v>
      </c>
      <c r="CG148" s="15">
        <v>24.761905670166016</v>
      </c>
      <c r="CH148" s="16">
        <v>46.666667938232422</v>
      </c>
      <c r="CI148" s="15">
        <v>-0.41515973210334778</v>
      </c>
      <c r="CJ148" s="15">
        <v>0.17648026347160339</v>
      </c>
      <c r="CK148" s="15">
        <v>10</v>
      </c>
      <c r="CL148" s="15">
        <v>35.885166168212891</v>
      </c>
      <c r="CM148" s="15">
        <v>25.714284896850586</v>
      </c>
      <c r="CN148" s="16">
        <v>48.095237731933594</v>
      </c>
      <c r="CO148" s="15">
        <v>-0.39345726370811462</v>
      </c>
      <c r="CP148" s="15">
        <v>0.17910851538181305</v>
      </c>
      <c r="CQ148" s="15">
        <v>10</v>
      </c>
      <c r="CR148" s="15">
        <v>37.980770111083984</v>
      </c>
      <c r="CS148" s="15">
        <v>27.751195907592773</v>
      </c>
      <c r="CT148" s="16">
        <v>49.282295227050781</v>
      </c>
    </row>
    <row r="149" spans="1:98" x14ac:dyDescent="0.25">
      <c r="A149" t="s">
        <v>303</v>
      </c>
      <c r="B149" t="s">
        <v>304</v>
      </c>
      <c r="C149" s="15">
        <v>-1.7722290754318237</v>
      </c>
      <c r="D149" s="15">
        <v>0.32219392061233521</v>
      </c>
      <c r="E149" s="15">
        <v>4</v>
      </c>
      <c r="F149" s="15">
        <v>3.9215686321258545</v>
      </c>
      <c r="G149" s="15">
        <v>0.97560977935791016</v>
      </c>
      <c r="H149" s="16">
        <v>11.219511985778809</v>
      </c>
      <c r="I149" s="15">
        <v>-1.8503167629241943</v>
      </c>
      <c r="J149" s="15">
        <v>0.33302587270736694</v>
      </c>
      <c r="K149" s="15">
        <v>4</v>
      </c>
      <c r="L149" s="15">
        <v>4.9019608497619629</v>
      </c>
      <c r="M149" s="15">
        <v>0.97560977935791016</v>
      </c>
      <c r="N149" s="16">
        <v>9.7560977935791016</v>
      </c>
      <c r="O149" s="15">
        <v>-2.0599544048309326</v>
      </c>
      <c r="P149" s="15">
        <v>0.30681180953979492</v>
      </c>
      <c r="Q149" s="15">
        <v>4</v>
      </c>
      <c r="R149" s="15">
        <v>2.9411764144897461</v>
      </c>
      <c r="S149" s="15">
        <v>0</v>
      </c>
      <c r="T149" s="16">
        <v>6.8292684555053711</v>
      </c>
      <c r="U149" s="15">
        <v>-2.080758810043335</v>
      </c>
      <c r="V149" s="15">
        <v>0.23266208171844482</v>
      </c>
      <c r="W149" s="15">
        <v>5</v>
      </c>
      <c r="X149" s="15">
        <v>0.49019607901573181</v>
      </c>
      <c r="Y149" s="15">
        <v>0</v>
      </c>
      <c r="Z149" s="16">
        <v>4.3902440071105957</v>
      </c>
      <c r="AA149" s="15">
        <v>-2.0371742248535156</v>
      </c>
      <c r="AB149" s="15">
        <v>0.19801492989063263</v>
      </c>
      <c r="AC149" s="15">
        <v>5</v>
      </c>
      <c r="AD149" s="15">
        <v>1.470588207244873</v>
      </c>
      <c r="AE149" s="15">
        <v>0.48780488967895508</v>
      </c>
      <c r="AF149" s="16">
        <v>2.9268293380737305</v>
      </c>
      <c r="AG149" s="15">
        <v>-2.3446815013885498</v>
      </c>
      <c r="AH149" s="15">
        <v>0.20194007456302643</v>
      </c>
      <c r="AI149" s="15">
        <v>6</v>
      </c>
      <c r="AJ149" s="15">
        <v>0</v>
      </c>
      <c r="AK149" s="15">
        <v>0</v>
      </c>
      <c r="AL149" s="16">
        <v>2.4390244483947754</v>
      </c>
      <c r="AM149" s="15">
        <v>-2.1873552799224854</v>
      </c>
      <c r="AN149" s="15">
        <v>0.18756036460399628</v>
      </c>
      <c r="AO149" s="15">
        <v>6</v>
      </c>
      <c r="AP149" s="15">
        <v>1.470588207244873</v>
      </c>
      <c r="AQ149" s="15">
        <v>0</v>
      </c>
      <c r="AR149" s="16">
        <v>2.4390244483947754</v>
      </c>
      <c r="AS149" s="15">
        <v>-2.2300043106079102</v>
      </c>
      <c r="AT149" s="15">
        <v>0.21007661521434784</v>
      </c>
      <c r="AU149" s="15">
        <v>6</v>
      </c>
      <c r="AV149" s="15">
        <v>0.98039215803146362</v>
      </c>
      <c r="AW149" s="15">
        <v>0.48780488967895508</v>
      </c>
      <c r="AX149" s="16">
        <v>2.9268293380737305</v>
      </c>
      <c r="AY149" s="15">
        <v>-2.2297565937042236</v>
      </c>
      <c r="AZ149" s="15">
        <v>0.22310622036457062</v>
      </c>
      <c r="BA149" s="15">
        <v>5</v>
      </c>
      <c r="BB149" s="15">
        <v>0.97087377309799194</v>
      </c>
      <c r="BC149" s="15">
        <v>0.483091801404953</v>
      </c>
      <c r="BD149" s="16">
        <v>2.8985507488250732</v>
      </c>
      <c r="BE149" s="15">
        <v>-2.2031166553497314</v>
      </c>
      <c r="BF149" s="15">
        <v>0.22908490896224976</v>
      </c>
      <c r="BG149" s="15">
        <v>5</v>
      </c>
      <c r="BH149" s="15">
        <v>0.97087377309799194</v>
      </c>
      <c r="BI149" s="15">
        <v>0.483091801404953</v>
      </c>
      <c r="BJ149" s="16">
        <v>2.8985507488250732</v>
      </c>
      <c r="BK149" s="15">
        <v>-2.2521703243255615</v>
      </c>
      <c r="BL149" s="15">
        <v>0.2065923810005188</v>
      </c>
      <c r="BM149" s="15">
        <v>6</v>
      </c>
      <c r="BN149" s="15">
        <v>1.4354066848754883</v>
      </c>
      <c r="BO149" s="15">
        <v>0</v>
      </c>
      <c r="BP149" s="16">
        <v>2.8571429252624512</v>
      </c>
      <c r="BQ149" s="15">
        <v>-2.2494654655456543</v>
      </c>
      <c r="BR149" s="15">
        <v>0.20557235181331635</v>
      </c>
      <c r="BS149" s="15">
        <v>6</v>
      </c>
      <c r="BT149" s="15">
        <v>0.95693778991699219</v>
      </c>
      <c r="BU149" s="15">
        <v>0</v>
      </c>
      <c r="BV149" s="16">
        <v>2.8571429252624512</v>
      </c>
      <c r="BW149" s="15">
        <v>-2.1253209114074707</v>
      </c>
      <c r="BX149" s="15">
        <v>0.20863664150238037</v>
      </c>
      <c r="BY149" s="15">
        <v>6</v>
      </c>
      <c r="BZ149" s="15">
        <v>1.421800971031189</v>
      </c>
      <c r="CA149" s="15">
        <v>0</v>
      </c>
      <c r="CB149" s="16">
        <v>2.8301887512207031</v>
      </c>
      <c r="CC149" s="15">
        <v>-1.8692687749862671</v>
      </c>
      <c r="CD149" s="15">
        <v>0.21935124695301056</v>
      </c>
      <c r="CE149" s="15">
        <v>7</v>
      </c>
      <c r="CF149" s="15">
        <v>1.9138755798339844</v>
      </c>
      <c r="CG149" s="15">
        <v>1.4285714626312256</v>
      </c>
      <c r="CH149" s="16">
        <v>6.1904764175415039</v>
      </c>
      <c r="CI149" s="15">
        <v>-1.5098415613174438</v>
      </c>
      <c r="CJ149" s="15">
        <v>0.1808268129825592</v>
      </c>
      <c r="CK149" s="15">
        <v>10</v>
      </c>
      <c r="CL149" s="15">
        <v>5.263157844543457</v>
      </c>
      <c r="CM149" s="15">
        <v>2.3809523582458496</v>
      </c>
      <c r="CN149" s="16">
        <v>11.428571701049805</v>
      </c>
      <c r="CO149" s="15">
        <v>-1.3904197216033936</v>
      </c>
      <c r="CP149" s="15">
        <v>0.18372862040996552</v>
      </c>
      <c r="CQ149" s="15">
        <v>11</v>
      </c>
      <c r="CR149" s="15">
        <v>6.25</v>
      </c>
      <c r="CS149" s="15">
        <v>3.8277511596679688</v>
      </c>
      <c r="CT149" s="16">
        <v>12.918660163879395</v>
      </c>
    </row>
    <row r="150" spans="1:98" x14ac:dyDescent="0.25">
      <c r="A150" t="s">
        <v>305</v>
      </c>
      <c r="B150" t="s">
        <v>306</v>
      </c>
      <c r="C150" s="15">
        <v>0.38104119896888733</v>
      </c>
      <c r="D150" s="15">
        <v>0.32219392061233521</v>
      </c>
      <c r="E150" s="15">
        <v>4</v>
      </c>
      <c r="F150" s="15">
        <v>64.215682983398438</v>
      </c>
      <c r="G150" s="15">
        <v>47.317073822021484</v>
      </c>
      <c r="H150" s="16">
        <v>77.56097412109375</v>
      </c>
      <c r="I150" s="15">
        <v>0.16146811842918396</v>
      </c>
      <c r="J150" s="15">
        <v>0.26577866077423096</v>
      </c>
      <c r="K150" s="15">
        <v>6</v>
      </c>
      <c r="L150" s="15">
        <v>56.372547149658203</v>
      </c>
      <c r="M150" s="15">
        <v>36.585365295410156</v>
      </c>
      <c r="N150" s="16">
        <v>69.756095886230469</v>
      </c>
      <c r="O150" s="15">
        <v>0.26845100522041321</v>
      </c>
      <c r="P150" s="15">
        <v>0.24380719661712646</v>
      </c>
      <c r="Q150" s="15">
        <v>6</v>
      </c>
      <c r="R150" s="15">
        <v>61.274509429931641</v>
      </c>
      <c r="S150" s="15">
        <v>45.365852355957031</v>
      </c>
      <c r="T150" s="16">
        <v>73.170730590820313</v>
      </c>
      <c r="U150" s="15">
        <v>0.49924874305725098</v>
      </c>
      <c r="V150" s="15">
        <v>0.20359770953655243</v>
      </c>
      <c r="W150" s="15">
        <v>8</v>
      </c>
      <c r="X150" s="15">
        <v>66.666664123535156</v>
      </c>
      <c r="Y150" s="15">
        <v>57.073169708251953</v>
      </c>
      <c r="Z150" s="16">
        <v>75.1219482421875</v>
      </c>
      <c r="AA150" s="15">
        <v>0.22116224467754364</v>
      </c>
      <c r="AB150" s="15">
        <v>0.17831218242645264</v>
      </c>
      <c r="AC150" s="15">
        <v>8</v>
      </c>
      <c r="AD150" s="15">
        <v>60.784313201904297</v>
      </c>
      <c r="AE150" s="15">
        <v>51.707317352294922</v>
      </c>
      <c r="AF150" s="16">
        <v>66.341461181640625</v>
      </c>
      <c r="AG150" s="15">
        <v>0.16498544812202454</v>
      </c>
      <c r="AH150" s="15">
        <v>0.17341132462024689</v>
      </c>
      <c r="AI150" s="15">
        <v>9</v>
      </c>
      <c r="AJ150" s="15">
        <v>60.294116973876953</v>
      </c>
      <c r="AK150" s="15">
        <v>49.756095886230469</v>
      </c>
      <c r="AL150" s="16">
        <v>65.853660583496094</v>
      </c>
      <c r="AM150" s="15">
        <v>0.12443079054355621</v>
      </c>
      <c r="AN150" s="15">
        <v>0.16515251994132996</v>
      </c>
      <c r="AO150" s="15">
        <v>9</v>
      </c>
      <c r="AP150" s="15">
        <v>56.862743377685547</v>
      </c>
      <c r="AQ150" s="15">
        <v>50.243904113769531</v>
      </c>
      <c r="AR150" s="16">
        <v>62.926830291748047</v>
      </c>
      <c r="AS150" s="15">
        <v>0.14928564429283142</v>
      </c>
      <c r="AT150" s="15">
        <v>0.17905609309673309</v>
      </c>
      <c r="AU150" s="15">
        <v>8</v>
      </c>
      <c r="AV150" s="15">
        <v>56.372547149658203</v>
      </c>
      <c r="AW150" s="15">
        <v>50.731708526611328</v>
      </c>
      <c r="AX150" s="16">
        <v>64.390243530273438</v>
      </c>
      <c r="AY150" s="15">
        <v>5.7384971296414733E-4</v>
      </c>
      <c r="AZ150" s="15">
        <v>0.17748956382274628</v>
      </c>
      <c r="BA150" s="15">
        <v>8</v>
      </c>
      <c r="BB150" s="15">
        <v>53.883495330810547</v>
      </c>
      <c r="BC150" s="15">
        <v>42.028984069824219</v>
      </c>
      <c r="BD150" s="16">
        <v>60.869564056396484</v>
      </c>
      <c r="BE150" s="15">
        <v>0.16751006245613098</v>
      </c>
      <c r="BF150" s="15">
        <v>0.17957739531993866</v>
      </c>
      <c r="BG150" s="15">
        <v>8</v>
      </c>
      <c r="BH150" s="15">
        <v>56.310680389404297</v>
      </c>
      <c r="BI150" s="15">
        <v>51.690822601318359</v>
      </c>
      <c r="BJ150" s="16">
        <v>64.251205444335938</v>
      </c>
      <c r="BK150" s="15">
        <v>0.10309971123933792</v>
      </c>
      <c r="BL150" s="15">
        <v>0.16172818839550018</v>
      </c>
      <c r="BM150" s="15">
        <v>10</v>
      </c>
      <c r="BN150" s="15">
        <v>54.545455932617188</v>
      </c>
      <c r="BO150" s="15">
        <v>47.619049072265625</v>
      </c>
      <c r="BP150" s="16">
        <v>62.857143402099609</v>
      </c>
      <c r="BQ150" s="15">
        <v>0.13819730281829834</v>
      </c>
      <c r="BR150" s="15">
        <v>0.16950365900993347</v>
      </c>
      <c r="BS150" s="15">
        <v>9</v>
      </c>
      <c r="BT150" s="15">
        <v>54.545455932617188</v>
      </c>
      <c r="BU150" s="15">
        <v>48.095237731933594</v>
      </c>
      <c r="BV150" s="16">
        <v>64.76190185546875</v>
      </c>
      <c r="BW150" s="15">
        <v>8.338695764541626E-2</v>
      </c>
      <c r="BX150" s="15">
        <v>0.16785845160484314</v>
      </c>
      <c r="BY150" s="15">
        <v>9</v>
      </c>
      <c r="BZ150" s="15">
        <v>54.502368927001953</v>
      </c>
      <c r="CA150" s="15">
        <v>46.226413726806641</v>
      </c>
      <c r="CB150" s="16">
        <v>61.320755004882813</v>
      </c>
      <c r="CC150" s="15">
        <v>6.4922824501991272E-2</v>
      </c>
      <c r="CD150" s="15">
        <v>0.18755674362182617</v>
      </c>
      <c r="CE150" s="15">
        <v>9</v>
      </c>
      <c r="CF150" s="15">
        <v>54.066986083984375</v>
      </c>
      <c r="CG150" s="15">
        <v>44.285713195800781</v>
      </c>
      <c r="CH150" s="16">
        <v>62.857143402099609</v>
      </c>
      <c r="CI150" s="15">
        <v>7.5325794517993927E-2</v>
      </c>
      <c r="CJ150" s="15">
        <v>0.18271081149578094</v>
      </c>
      <c r="CK150" s="15">
        <v>9</v>
      </c>
      <c r="CL150" s="15">
        <v>55.023921966552734</v>
      </c>
      <c r="CM150" s="15">
        <v>45.238094329833984</v>
      </c>
      <c r="CN150" s="16">
        <v>62.857143402099609</v>
      </c>
      <c r="CO150" s="15">
        <v>3.2662082463502884E-2</v>
      </c>
      <c r="CP150" s="15">
        <v>0.18491402268409729</v>
      </c>
      <c r="CQ150" s="15">
        <v>9</v>
      </c>
      <c r="CR150" s="15">
        <v>54.326923370361328</v>
      </c>
      <c r="CS150" s="15">
        <v>44.497608184814453</v>
      </c>
      <c r="CT150" s="16">
        <v>64.114830017089844</v>
      </c>
    </row>
    <row r="151" spans="1:98" x14ac:dyDescent="0.25">
      <c r="A151" t="s">
        <v>307</v>
      </c>
      <c r="B151" t="s">
        <v>308</v>
      </c>
      <c r="C151" s="15" t="e">
        <v>#N/A</v>
      </c>
      <c r="D151" s="15" t="e">
        <v>#N/A</v>
      </c>
      <c r="E151" s="15" t="e">
        <v>#N/A</v>
      </c>
      <c r="F151" s="15" t="e">
        <v>#N/A</v>
      </c>
      <c r="G151" s="15" t="e">
        <v>#N/A</v>
      </c>
      <c r="H151" s="16" t="e">
        <v>#N/A</v>
      </c>
      <c r="I151" s="15" t="e">
        <v>#N/A</v>
      </c>
      <c r="J151" s="15" t="e">
        <v>#N/A</v>
      </c>
      <c r="K151" s="15" t="e">
        <v>#N/A</v>
      </c>
      <c r="L151" s="15" t="e">
        <v>#N/A</v>
      </c>
      <c r="M151" s="15" t="e">
        <v>#N/A</v>
      </c>
      <c r="N151" s="16" t="e">
        <v>#N/A</v>
      </c>
      <c r="O151" s="15" t="e">
        <v>#N/A</v>
      </c>
      <c r="P151" s="15" t="e">
        <v>#N/A</v>
      </c>
      <c r="Q151" s="15" t="e">
        <v>#N/A</v>
      </c>
      <c r="R151" s="15" t="e">
        <v>#N/A</v>
      </c>
      <c r="S151" s="15" t="e">
        <v>#N/A</v>
      </c>
      <c r="T151" s="16" t="e">
        <v>#N/A</v>
      </c>
      <c r="U151" s="15" t="e">
        <v>#N/A</v>
      </c>
      <c r="V151" s="15" t="e">
        <v>#N/A</v>
      </c>
      <c r="W151" s="15" t="e">
        <v>#N/A</v>
      </c>
      <c r="X151" s="15" t="e">
        <v>#N/A</v>
      </c>
      <c r="Y151" s="15" t="e">
        <v>#N/A</v>
      </c>
      <c r="Z151" s="16" t="e">
        <v>#N/A</v>
      </c>
      <c r="AA151" s="15" t="e">
        <v>#N/A</v>
      </c>
      <c r="AB151" s="15" t="e">
        <v>#N/A</v>
      </c>
      <c r="AC151" s="15" t="e">
        <v>#N/A</v>
      </c>
      <c r="AD151" s="15" t="e">
        <v>#N/A</v>
      </c>
      <c r="AE151" s="15" t="e">
        <v>#N/A</v>
      </c>
      <c r="AF151" s="16" t="e">
        <v>#N/A</v>
      </c>
      <c r="AG151" s="15" t="e">
        <v>#N/A</v>
      </c>
      <c r="AH151" s="15" t="e">
        <v>#N/A</v>
      </c>
      <c r="AI151" s="15" t="e">
        <v>#N/A</v>
      </c>
      <c r="AJ151" s="15" t="e">
        <v>#N/A</v>
      </c>
      <c r="AK151" s="15" t="e">
        <v>#N/A</v>
      </c>
      <c r="AL151" s="16" t="e">
        <v>#N/A</v>
      </c>
      <c r="AM151" s="15" t="e">
        <v>#N/A</v>
      </c>
      <c r="AN151" s="15" t="e">
        <v>#N/A</v>
      </c>
      <c r="AO151" s="15" t="e">
        <v>#N/A</v>
      </c>
      <c r="AP151" s="15" t="e">
        <v>#N/A</v>
      </c>
      <c r="AQ151" s="15" t="e">
        <v>#N/A</v>
      </c>
      <c r="AR151" s="16" t="e">
        <v>#N/A</v>
      </c>
      <c r="AS151" s="15" t="e">
        <v>#N/A</v>
      </c>
      <c r="AT151" s="15" t="e">
        <v>#N/A</v>
      </c>
      <c r="AU151" s="15" t="e">
        <v>#N/A</v>
      </c>
      <c r="AV151" s="15" t="e">
        <v>#N/A</v>
      </c>
      <c r="AW151" s="15" t="e">
        <v>#N/A</v>
      </c>
      <c r="AX151" s="16" t="e">
        <v>#N/A</v>
      </c>
      <c r="AY151" s="15">
        <v>-0.73540931940078735</v>
      </c>
      <c r="AZ151" s="15">
        <v>0.62069094181060791</v>
      </c>
      <c r="BA151" s="15">
        <v>1</v>
      </c>
      <c r="BB151" s="15">
        <v>22.815534591674805</v>
      </c>
      <c r="BC151" s="15">
        <v>2.8985507488250732</v>
      </c>
      <c r="BD151" s="16">
        <v>60.869564056396484</v>
      </c>
      <c r="BE151" s="15">
        <v>-0.89211934804916382</v>
      </c>
      <c r="BF151" s="15">
        <v>0.45133474469184875</v>
      </c>
      <c r="BG151" s="15">
        <v>1</v>
      </c>
      <c r="BH151" s="15">
        <v>16.990291595458984</v>
      </c>
      <c r="BI151" s="15">
        <v>3.3816425800323486</v>
      </c>
      <c r="BJ151" s="16">
        <v>51.207729339599609</v>
      </c>
      <c r="BK151" s="15">
        <v>-1.0244134664535522</v>
      </c>
      <c r="BL151" s="15">
        <v>0.42172324657440186</v>
      </c>
      <c r="BM151" s="15">
        <v>1</v>
      </c>
      <c r="BN151" s="15">
        <v>15.789473533630371</v>
      </c>
      <c r="BO151" s="15">
        <v>3.3333332538604736</v>
      </c>
      <c r="BP151" s="16">
        <v>40</v>
      </c>
      <c r="BQ151" s="15">
        <v>-1.0629346370697021</v>
      </c>
      <c r="BR151" s="15">
        <v>0.42859342694282532</v>
      </c>
      <c r="BS151" s="15">
        <v>1</v>
      </c>
      <c r="BT151" s="15">
        <v>14.354066848754883</v>
      </c>
      <c r="BU151" s="15">
        <v>2.8571429252624512</v>
      </c>
      <c r="BV151" s="16">
        <v>40.476188659667969</v>
      </c>
      <c r="BW151" s="15">
        <v>-1.0976647138595581</v>
      </c>
      <c r="BX151" s="15">
        <v>0.42218643426895142</v>
      </c>
      <c r="BY151" s="15">
        <v>1</v>
      </c>
      <c r="BZ151" s="15">
        <v>12.322275161743164</v>
      </c>
      <c r="CA151" s="15">
        <v>2.8301887512207031</v>
      </c>
      <c r="CB151" s="16">
        <v>37.264152526855469</v>
      </c>
      <c r="CC151" s="15">
        <v>-1.2021628618240356</v>
      </c>
      <c r="CD151" s="15">
        <v>0.43577635288238525</v>
      </c>
      <c r="CE151" s="15">
        <v>1</v>
      </c>
      <c r="CF151" s="15">
        <v>11.483253479003906</v>
      </c>
      <c r="CG151" s="15">
        <v>1.9047619104385376</v>
      </c>
      <c r="CH151" s="16">
        <v>33.333332061767578</v>
      </c>
      <c r="CI151" s="15">
        <v>-1.3884996175765991</v>
      </c>
      <c r="CJ151" s="15">
        <v>0.4663994312286377</v>
      </c>
      <c r="CK151" s="15">
        <v>1</v>
      </c>
      <c r="CL151" s="15">
        <v>7.1770334243774414</v>
      </c>
      <c r="CM151" s="15">
        <v>1.4285714626312256</v>
      </c>
      <c r="CN151" s="16">
        <v>29.047618865966797</v>
      </c>
      <c r="CO151" s="15">
        <v>-1.2587153911590576</v>
      </c>
      <c r="CP151" s="15">
        <v>0.71170562505722046</v>
      </c>
      <c r="CQ151" s="15">
        <v>1</v>
      </c>
      <c r="CR151" s="15">
        <v>8.6538457870483398</v>
      </c>
      <c r="CS151" s="15">
        <v>0</v>
      </c>
      <c r="CT151" s="16">
        <v>49.760765075683594</v>
      </c>
    </row>
    <row r="152" spans="1:98" x14ac:dyDescent="0.25">
      <c r="A152" t="s">
        <v>309</v>
      </c>
      <c r="B152" t="s">
        <v>310</v>
      </c>
      <c r="C152" s="15">
        <v>-0.54605501890182495</v>
      </c>
      <c r="D152" s="15">
        <v>0.42380055785179138</v>
      </c>
      <c r="E152" s="15">
        <v>2</v>
      </c>
      <c r="F152" s="15">
        <v>27.450981140136719</v>
      </c>
      <c r="G152" s="15">
        <v>11.219511985778809</v>
      </c>
      <c r="H152" s="16">
        <v>56.585365295410156</v>
      </c>
      <c r="I152" s="15">
        <v>-0.43433555960655212</v>
      </c>
      <c r="J152" s="15">
        <v>0.35983559489250183</v>
      </c>
      <c r="K152" s="15">
        <v>3</v>
      </c>
      <c r="L152" s="15">
        <v>31.86274528503418</v>
      </c>
      <c r="M152" s="15">
        <v>15.121951103210449</v>
      </c>
      <c r="N152" s="16">
        <v>56.097560882568359</v>
      </c>
      <c r="O152" s="15">
        <v>-0.5616157054901123</v>
      </c>
      <c r="P152" s="15">
        <v>0.31703737378120422</v>
      </c>
      <c r="Q152" s="15">
        <v>4</v>
      </c>
      <c r="R152" s="15">
        <v>28.431371688842773</v>
      </c>
      <c r="S152" s="15">
        <v>13.658536911010742</v>
      </c>
      <c r="T152" s="16">
        <v>52.682926177978516</v>
      </c>
      <c r="U152" s="15">
        <v>-0.57629072666168213</v>
      </c>
      <c r="V152" s="15">
        <v>0.26403683423995972</v>
      </c>
      <c r="W152" s="15">
        <v>5</v>
      </c>
      <c r="X152" s="15">
        <v>30.392156600952148</v>
      </c>
      <c r="Y152" s="15">
        <v>18.536584854125977</v>
      </c>
      <c r="Z152" s="16">
        <v>49.268291473388672</v>
      </c>
      <c r="AA152" s="15">
        <v>-0.42365419864654541</v>
      </c>
      <c r="AB152" s="15">
        <v>0.21054050326347351</v>
      </c>
      <c r="AC152" s="15">
        <v>5</v>
      </c>
      <c r="AD152" s="15">
        <v>39.215686798095703</v>
      </c>
      <c r="AE152" s="15">
        <v>20.975608825683594</v>
      </c>
      <c r="AF152" s="16">
        <v>50.731708526611328</v>
      </c>
      <c r="AG152" s="15">
        <v>-0.5273592472076416</v>
      </c>
      <c r="AH152" s="15">
        <v>0.19594840705394745</v>
      </c>
      <c r="AI152" s="15">
        <v>7</v>
      </c>
      <c r="AJ152" s="15">
        <v>30.882352828979492</v>
      </c>
      <c r="AK152" s="15">
        <v>19.024391174316406</v>
      </c>
      <c r="AL152" s="16">
        <v>46.829269409179688</v>
      </c>
      <c r="AM152" s="15">
        <v>-0.4976641833782196</v>
      </c>
      <c r="AN152" s="15">
        <v>0.18826712667942047</v>
      </c>
      <c r="AO152" s="15">
        <v>7</v>
      </c>
      <c r="AP152" s="15">
        <v>33.823528289794922</v>
      </c>
      <c r="AQ152" s="15">
        <v>22.926828384399414</v>
      </c>
      <c r="AR152" s="16">
        <v>48.780487060546875</v>
      </c>
      <c r="AS152" s="15">
        <v>-0.5008428692817688</v>
      </c>
      <c r="AT152" s="15">
        <v>0.20553508400917053</v>
      </c>
      <c r="AU152" s="15">
        <v>7</v>
      </c>
      <c r="AV152" s="15">
        <v>32.843135833740234</v>
      </c>
      <c r="AW152" s="15">
        <v>20.975608825683594</v>
      </c>
      <c r="AX152" s="16">
        <v>50.243904113769531</v>
      </c>
      <c r="AY152" s="15">
        <v>-0.55421489477157593</v>
      </c>
      <c r="AZ152" s="15">
        <v>0.20547838509082794</v>
      </c>
      <c r="BA152" s="15">
        <v>7</v>
      </c>
      <c r="BB152" s="15">
        <v>30.097087860107422</v>
      </c>
      <c r="BC152" s="15">
        <v>18.840579986572266</v>
      </c>
      <c r="BD152" s="16">
        <v>47.826087951660156</v>
      </c>
      <c r="BE152" s="15">
        <v>-0.61827766895294189</v>
      </c>
      <c r="BF152" s="15">
        <v>0.19074779748916626</v>
      </c>
      <c r="BG152" s="15">
        <v>7</v>
      </c>
      <c r="BH152" s="15">
        <v>29.611650466918945</v>
      </c>
      <c r="BI152" s="15">
        <v>16.908212661743164</v>
      </c>
      <c r="BJ152" s="16">
        <v>44.444442749023438</v>
      </c>
      <c r="BK152" s="15">
        <v>-0.70068246126174927</v>
      </c>
      <c r="BL152" s="15">
        <v>0.17014072835445404</v>
      </c>
      <c r="BM152" s="15">
        <v>9</v>
      </c>
      <c r="BN152" s="15">
        <v>26.315790176391602</v>
      </c>
      <c r="BO152" s="15">
        <v>17.619047164916992</v>
      </c>
      <c r="BP152" s="16">
        <v>37.142856597900391</v>
      </c>
      <c r="BQ152" s="15">
        <v>-0.74330657720565796</v>
      </c>
      <c r="BR152" s="15">
        <v>0.16767765581607819</v>
      </c>
      <c r="BS152" s="15">
        <v>9</v>
      </c>
      <c r="BT152" s="15">
        <v>24.880382537841797</v>
      </c>
      <c r="BU152" s="15">
        <v>16.190475463867188</v>
      </c>
      <c r="BV152" s="16">
        <v>35.714286804199219</v>
      </c>
      <c r="BW152" s="15">
        <v>-0.72229981422424316</v>
      </c>
      <c r="BX152" s="15">
        <v>0.16466818749904633</v>
      </c>
      <c r="BY152" s="15">
        <v>9</v>
      </c>
      <c r="BZ152" s="15">
        <v>25.11848258972168</v>
      </c>
      <c r="CA152" s="15">
        <v>17.924528121948242</v>
      </c>
      <c r="CB152" s="16">
        <v>35.377357482910156</v>
      </c>
      <c r="CC152" s="15">
        <v>-0.81404399871826172</v>
      </c>
      <c r="CD152" s="15">
        <v>0.17277559638023376</v>
      </c>
      <c r="CE152" s="15">
        <v>10</v>
      </c>
      <c r="CF152" s="15">
        <v>22.966506958007813</v>
      </c>
      <c r="CG152" s="15">
        <v>12.380952835083008</v>
      </c>
      <c r="CH152" s="16">
        <v>31.904762268066406</v>
      </c>
      <c r="CI152" s="15">
        <v>-0.86610156297683716</v>
      </c>
      <c r="CJ152" s="15">
        <v>0.17372561991214752</v>
      </c>
      <c r="CK152" s="15">
        <v>10</v>
      </c>
      <c r="CL152" s="15">
        <v>22.00956916809082</v>
      </c>
      <c r="CM152" s="15">
        <v>12.380952835083008</v>
      </c>
      <c r="CN152" s="16">
        <v>30</v>
      </c>
      <c r="CO152" s="15">
        <v>-0.85023456811904907</v>
      </c>
      <c r="CP152" s="15">
        <v>0.18879687786102295</v>
      </c>
      <c r="CQ152" s="15">
        <v>10</v>
      </c>
      <c r="CR152" s="15">
        <v>20.673076629638672</v>
      </c>
      <c r="CS152" s="15">
        <v>11.00478458404541</v>
      </c>
      <c r="CT152" s="16">
        <v>31.578947067260742</v>
      </c>
    </row>
    <row r="153" spans="1:98" x14ac:dyDescent="0.25">
      <c r="A153" t="s">
        <v>311</v>
      </c>
      <c r="B153" t="s">
        <v>312</v>
      </c>
      <c r="C153" s="15">
        <v>1.8080282211303711</v>
      </c>
      <c r="D153" s="15">
        <v>0.27450397610664368</v>
      </c>
      <c r="E153" s="15">
        <v>6</v>
      </c>
      <c r="F153" s="15">
        <v>98.039215087890625</v>
      </c>
      <c r="G153" s="15">
        <v>90.243904113769531</v>
      </c>
      <c r="H153" s="16">
        <v>100</v>
      </c>
      <c r="I153" s="15">
        <v>1.8904368877410889</v>
      </c>
      <c r="J153" s="15">
        <v>0.26721286773681641</v>
      </c>
      <c r="K153" s="15">
        <v>6</v>
      </c>
      <c r="L153" s="15">
        <v>98.039215087890625</v>
      </c>
      <c r="M153" s="15">
        <v>93.170730590820313</v>
      </c>
      <c r="N153" s="16">
        <v>100</v>
      </c>
      <c r="O153" s="15">
        <v>2.0766429901123047</v>
      </c>
      <c r="P153" s="15">
        <v>0.23308151960372925</v>
      </c>
      <c r="Q153" s="15">
        <v>6</v>
      </c>
      <c r="R153" s="15">
        <v>99.509803771972656</v>
      </c>
      <c r="S153" s="15">
        <v>94.634147644042969</v>
      </c>
      <c r="T153" s="16">
        <v>100</v>
      </c>
      <c r="U153" s="15">
        <v>1.8615405559539795</v>
      </c>
      <c r="V153" s="15">
        <v>0.22735241055488586</v>
      </c>
      <c r="W153" s="15">
        <v>6</v>
      </c>
      <c r="X153" s="15">
        <v>99.019607543945313</v>
      </c>
      <c r="Y153" s="15">
        <v>91.707313537597656</v>
      </c>
      <c r="Z153" s="16">
        <v>100</v>
      </c>
      <c r="AA153" s="15">
        <v>1.743543267250061</v>
      </c>
      <c r="AB153" s="15">
        <v>0.19941680133342743</v>
      </c>
      <c r="AC153" s="15">
        <v>6</v>
      </c>
      <c r="AD153" s="15">
        <v>97.549018859863281</v>
      </c>
      <c r="AE153" s="15">
        <v>90.731704711914063</v>
      </c>
      <c r="AF153" s="16">
        <v>100</v>
      </c>
      <c r="AG153" s="15">
        <v>1.7921943664550781</v>
      </c>
      <c r="AH153" s="15">
        <v>0.21400657296180725</v>
      </c>
      <c r="AI153" s="15">
        <v>6</v>
      </c>
      <c r="AJ153" s="15">
        <v>98.039215087890625</v>
      </c>
      <c r="AK153" s="15">
        <v>90.243904113769531</v>
      </c>
      <c r="AL153" s="16">
        <v>100</v>
      </c>
      <c r="AM153" s="15">
        <v>1.6714729070663452</v>
      </c>
      <c r="AN153" s="15">
        <v>0.18772183358669281</v>
      </c>
      <c r="AO153" s="15">
        <v>6</v>
      </c>
      <c r="AP153" s="15">
        <v>98.529411315917969</v>
      </c>
      <c r="AQ153" s="15">
        <v>90.243904113769531</v>
      </c>
      <c r="AR153" s="16">
        <v>100</v>
      </c>
      <c r="AS153" s="15">
        <v>1.6836317777633667</v>
      </c>
      <c r="AT153" s="15">
        <v>0.21459153294563293</v>
      </c>
      <c r="AU153" s="15">
        <v>6</v>
      </c>
      <c r="AV153" s="15">
        <v>97.058822631835938</v>
      </c>
      <c r="AW153" s="15">
        <v>88.780487060546875</v>
      </c>
      <c r="AX153" s="16">
        <v>100</v>
      </c>
      <c r="AY153" s="15">
        <v>1.7978793382644653</v>
      </c>
      <c r="AZ153" s="15">
        <v>0.22842669486999512</v>
      </c>
      <c r="BA153" s="15">
        <v>6</v>
      </c>
      <c r="BB153" s="15">
        <v>97.57281494140625</v>
      </c>
      <c r="BC153" s="15">
        <v>91.304344177246094</v>
      </c>
      <c r="BD153" s="16">
        <v>100</v>
      </c>
      <c r="BE153" s="15">
        <v>1.7723982334136963</v>
      </c>
      <c r="BF153" s="15">
        <v>0.23754377663135529</v>
      </c>
      <c r="BG153" s="15">
        <v>6</v>
      </c>
      <c r="BH153" s="15">
        <v>97.087379455566406</v>
      </c>
      <c r="BI153" s="15">
        <v>90.338165283203125</v>
      </c>
      <c r="BJ153" s="16">
        <v>100</v>
      </c>
      <c r="BK153" s="15">
        <v>1.7061662673950195</v>
      </c>
      <c r="BL153" s="15">
        <v>0.22402049601078033</v>
      </c>
      <c r="BM153" s="15">
        <v>7</v>
      </c>
      <c r="BN153" s="15">
        <v>97.129188537597656</v>
      </c>
      <c r="BO153" s="15">
        <v>87.619049072265625</v>
      </c>
      <c r="BP153" s="16">
        <v>100</v>
      </c>
      <c r="BQ153" s="15">
        <v>1.7357199192047119</v>
      </c>
      <c r="BR153" s="15">
        <v>0.23568980395793915</v>
      </c>
      <c r="BS153" s="15">
        <v>7</v>
      </c>
      <c r="BT153" s="15">
        <v>97.129188537597656</v>
      </c>
      <c r="BU153" s="15">
        <v>87.142860412597656</v>
      </c>
      <c r="BV153" s="16">
        <v>100</v>
      </c>
      <c r="BW153" s="15">
        <v>1.8135161399841309</v>
      </c>
      <c r="BX153" s="15">
        <v>0.21813498437404633</v>
      </c>
      <c r="BY153" s="15">
        <v>8</v>
      </c>
      <c r="BZ153" s="15">
        <v>97.156394958496094</v>
      </c>
      <c r="CA153" s="15">
        <v>91.509437561035156</v>
      </c>
      <c r="CB153" s="16">
        <v>100</v>
      </c>
      <c r="CC153" s="15">
        <v>1.7514052391052246</v>
      </c>
      <c r="CD153" s="15">
        <v>0.2248246967792511</v>
      </c>
      <c r="CE153" s="15">
        <v>8</v>
      </c>
      <c r="CF153" s="15">
        <v>96.172248840332031</v>
      </c>
      <c r="CG153" s="15">
        <v>90</v>
      </c>
      <c r="CH153" s="16">
        <v>100</v>
      </c>
      <c r="CI153" s="15">
        <v>1.7646385431289673</v>
      </c>
      <c r="CJ153" s="15">
        <v>0.22262275218963623</v>
      </c>
      <c r="CK153" s="15">
        <v>8</v>
      </c>
      <c r="CL153" s="15">
        <v>96.172248840332031</v>
      </c>
      <c r="CM153" s="15">
        <v>89.523811340332031</v>
      </c>
      <c r="CN153" s="16">
        <v>100</v>
      </c>
      <c r="CO153" s="15">
        <v>1.7775576114654541</v>
      </c>
      <c r="CP153" s="15">
        <v>0.22925907373428345</v>
      </c>
      <c r="CQ153" s="15">
        <v>8</v>
      </c>
      <c r="CR153" s="15">
        <v>95.673080444335938</v>
      </c>
      <c r="CS153" s="15">
        <v>89.952156066894531</v>
      </c>
      <c r="CT153" s="16">
        <v>99.521530151367188</v>
      </c>
    </row>
    <row r="154" spans="1:98" x14ac:dyDescent="0.25">
      <c r="A154" t="s">
        <v>313</v>
      </c>
      <c r="B154" t="s">
        <v>314</v>
      </c>
      <c r="C154" s="15" t="e">
        <v>#N/A</v>
      </c>
      <c r="D154" s="15" t="e">
        <v>#N/A</v>
      </c>
      <c r="E154" s="15" t="e">
        <v>#N/A</v>
      </c>
      <c r="F154" s="15" t="e">
        <v>#N/A</v>
      </c>
      <c r="G154" s="15" t="e">
        <v>#N/A</v>
      </c>
      <c r="H154" s="16" t="e">
        <v>#N/A</v>
      </c>
      <c r="I154" s="15" t="e">
        <v>#N/A</v>
      </c>
      <c r="J154" s="15" t="e">
        <v>#N/A</v>
      </c>
      <c r="K154" s="15" t="e">
        <v>#N/A</v>
      </c>
      <c r="L154" s="15" t="e">
        <v>#N/A</v>
      </c>
      <c r="M154" s="15" t="e">
        <v>#N/A</v>
      </c>
      <c r="N154" s="16" t="e">
        <v>#N/A</v>
      </c>
      <c r="O154" s="15" t="e">
        <v>#N/A</v>
      </c>
      <c r="P154" s="15" t="e">
        <v>#N/A</v>
      </c>
      <c r="Q154" s="15" t="e">
        <v>#N/A</v>
      </c>
      <c r="R154" s="15" t="e">
        <v>#N/A</v>
      </c>
      <c r="S154" s="15" t="e">
        <v>#N/A</v>
      </c>
      <c r="T154" s="16" t="e">
        <v>#N/A</v>
      </c>
      <c r="U154" s="15" t="e">
        <v>#N/A</v>
      </c>
      <c r="V154" s="15" t="e">
        <v>#N/A</v>
      </c>
      <c r="W154" s="15" t="e">
        <v>#N/A</v>
      </c>
      <c r="X154" s="15" t="e">
        <v>#N/A</v>
      </c>
      <c r="Y154" s="15" t="e">
        <v>#N/A</v>
      </c>
      <c r="Z154" s="16" t="e">
        <v>#N/A</v>
      </c>
      <c r="AA154" s="15" t="e">
        <v>#N/A</v>
      </c>
      <c r="AB154" s="15" t="e">
        <v>#N/A</v>
      </c>
      <c r="AC154" s="15" t="e">
        <v>#N/A</v>
      </c>
      <c r="AD154" s="15" t="e">
        <v>#N/A</v>
      </c>
      <c r="AE154" s="15" t="e">
        <v>#N/A</v>
      </c>
      <c r="AF154" s="16" t="e">
        <v>#N/A</v>
      </c>
      <c r="AG154" s="15">
        <v>0.61041140556335449</v>
      </c>
      <c r="AH154" s="15">
        <v>0.32829195261001587</v>
      </c>
      <c r="AI154" s="15">
        <v>1</v>
      </c>
      <c r="AJ154" s="15">
        <v>70.098037719726563</v>
      </c>
      <c r="AK154" s="15">
        <v>57.073169708251953</v>
      </c>
      <c r="AL154" s="16">
        <v>81.951217651367188</v>
      </c>
      <c r="AM154" s="15">
        <v>0.85325157642364502</v>
      </c>
      <c r="AN154" s="15">
        <v>0.25437349081039429</v>
      </c>
      <c r="AO154" s="15">
        <v>1</v>
      </c>
      <c r="AP154" s="15">
        <v>75</v>
      </c>
      <c r="AQ154" s="15">
        <v>62.926830291748047</v>
      </c>
      <c r="AR154" s="16">
        <v>87.804878234863281</v>
      </c>
      <c r="AS154" s="15">
        <v>0.84550333023071289</v>
      </c>
      <c r="AT154" s="15">
        <v>0.31638693809509277</v>
      </c>
      <c r="AU154" s="15">
        <v>1</v>
      </c>
      <c r="AV154" s="15">
        <v>75.490196228027344</v>
      </c>
      <c r="AW154" s="15">
        <v>61.463413238525391</v>
      </c>
      <c r="AX154" s="16">
        <v>91.219512939453125</v>
      </c>
      <c r="AY154" s="15">
        <v>0.85910063982009888</v>
      </c>
      <c r="AZ154" s="15">
        <v>0.37012797594070435</v>
      </c>
      <c r="BA154" s="15">
        <v>1</v>
      </c>
      <c r="BB154" s="15">
        <v>77.184463500976563</v>
      </c>
      <c r="BC154" s="15">
        <v>58.937198638916016</v>
      </c>
      <c r="BD154" s="16">
        <v>91.304344177246094</v>
      </c>
      <c r="BE154" s="15">
        <v>0.87492609024047852</v>
      </c>
      <c r="BF154" s="15">
        <v>0.39410409331321716</v>
      </c>
      <c r="BG154" s="15">
        <v>1</v>
      </c>
      <c r="BH154" s="15">
        <v>78.640777587890625</v>
      </c>
      <c r="BI154" s="15">
        <v>57.971015930175781</v>
      </c>
      <c r="BJ154" s="16">
        <v>92.270530700683594</v>
      </c>
      <c r="BK154" s="15">
        <v>0.88346153497695923</v>
      </c>
      <c r="BL154" s="15">
        <v>0.43808925151824951</v>
      </c>
      <c r="BM154" s="15">
        <v>1</v>
      </c>
      <c r="BN154" s="15">
        <v>77.033493041992188</v>
      </c>
      <c r="BO154" s="15">
        <v>56.666667938232422</v>
      </c>
      <c r="BP154" s="16">
        <v>94.76190185546875</v>
      </c>
      <c r="BQ154" s="15">
        <v>0.87483692169189453</v>
      </c>
      <c r="BR154" s="15">
        <v>0.4838874340057373</v>
      </c>
      <c r="BS154" s="15">
        <v>1</v>
      </c>
      <c r="BT154" s="15">
        <v>77.033493041992188</v>
      </c>
      <c r="BU154" s="15">
        <v>53.809524536132813</v>
      </c>
      <c r="BV154" s="16">
        <v>95.23809814453125</v>
      </c>
      <c r="BW154" s="15">
        <v>0.86592882871627808</v>
      </c>
      <c r="BX154" s="15">
        <v>0.48998993635177612</v>
      </c>
      <c r="BY154" s="15">
        <v>1</v>
      </c>
      <c r="BZ154" s="15">
        <v>77.725120544433594</v>
      </c>
      <c r="CA154" s="15">
        <v>53.773586273193359</v>
      </c>
      <c r="CB154" s="16">
        <v>95.28302001953125</v>
      </c>
      <c r="CC154" s="15">
        <v>0.83214515447616577</v>
      </c>
      <c r="CD154" s="15">
        <v>0.51905936002731323</v>
      </c>
      <c r="CE154" s="15">
        <v>1</v>
      </c>
      <c r="CF154" s="15">
        <v>76.555023193359375</v>
      </c>
      <c r="CG154" s="15">
        <v>52.857143402099609</v>
      </c>
      <c r="CH154" s="16">
        <v>95.23809814453125</v>
      </c>
      <c r="CI154" s="15">
        <v>0.83475130796432495</v>
      </c>
      <c r="CJ154" s="15">
        <v>0.51396048069000244</v>
      </c>
      <c r="CK154" s="15">
        <v>1</v>
      </c>
      <c r="CL154" s="15">
        <v>76.555023193359375</v>
      </c>
      <c r="CM154" s="15">
        <v>52.857143402099609</v>
      </c>
      <c r="CN154" s="16">
        <v>94.76190185546875</v>
      </c>
      <c r="CO154" s="15" t="e">
        <v>#N/A</v>
      </c>
      <c r="CP154" s="15" t="e">
        <v>#N/A</v>
      </c>
      <c r="CQ154" s="15" t="e">
        <v>#N/A</v>
      </c>
      <c r="CR154" s="15" t="e">
        <v>#N/A</v>
      </c>
      <c r="CS154" s="15" t="e">
        <v>#N/A</v>
      </c>
      <c r="CT154" s="16" t="e">
        <v>#N/A</v>
      </c>
    </row>
    <row r="155" spans="1:98" x14ac:dyDescent="0.25">
      <c r="A155" t="s">
        <v>315</v>
      </c>
      <c r="B155" t="s">
        <v>316</v>
      </c>
      <c r="C155" s="15" t="e">
        <v>#N/A</v>
      </c>
      <c r="D155" s="15" t="e">
        <v>#N/A</v>
      </c>
      <c r="E155" s="15" t="e">
        <v>#N/A</v>
      </c>
      <c r="F155" s="15" t="e">
        <v>#N/A</v>
      </c>
      <c r="G155" s="15" t="e">
        <v>#N/A</v>
      </c>
      <c r="H155" s="16" t="e">
        <v>#N/A</v>
      </c>
      <c r="I155" s="15" t="e">
        <v>#N/A</v>
      </c>
      <c r="J155" s="15" t="e">
        <v>#N/A</v>
      </c>
      <c r="K155" s="15" t="e">
        <v>#N/A</v>
      </c>
      <c r="L155" s="15" t="e">
        <v>#N/A</v>
      </c>
      <c r="M155" s="15" t="e">
        <v>#N/A</v>
      </c>
      <c r="N155" s="16" t="e">
        <v>#N/A</v>
      </c>
      <c r="O155" s="15" t="e">
        <v>#N/A</v>
      </c>
      <c r="P155" s="15" t="e">
        <v>#N/A</v>
      </c>
      <c r="Q155" s="15" t="e">
        <v>#N/A</v>
      </c>
      <c r="R155" s="15" t="e">
        <v>#N/A</v>
      </c>
      <c r="S155" s="15" t="e">
        <v>#N/A</v>
      </c>
      <c r="T155" s="16" t="e">
        <v>#N/A</v>
      </c>
      <c r="U155" s="15" t="e">
        <v>#N/A</v>
      </c>
      <c r="V155" s="15" t="e">
        <v>#N/A</v>
      </c>
      <c r="W155" s="15" t="e">
        <v>#N/A</v>
      </c>
      <c r="X155" s="15" t="e">
        <v>#N/A</v>
      </c>
      <c r="Y155" s="15" t="e">
        <v>#N/A</v>
      </c>
      <c r="Z155" s="16" t="e">
        <v>#N/A</v>
      </c>
      <c r="AA155" s="15" t="e">
        <v>#N/A</v>
      </c>
      <c r="AB155" s="15" t="e">
        <v>#N/A</v>
      </c>
      <c r="AC155" s="15" t="e">
        <v>#N/A</v>
      </c>
      <c r="AD155" s="15" t="e">
        <v>#N/A</v>
      </c>
      <c r="AE155" s="15" t="e">
        <v>#N/A</v>
      </c>
      <c r="AF155" s="16" t="e">
        <v>#N/A</v>
      </c>
      <c r="AG155" s="15" t="e">
        <v>#N/A</v>
      </c>
      <c r="AH155" s="15" t="e">
        <v>#N/A</v>
      </c>
      <c r="AI155" s="15" t="e">
        <v>#N/A</v>
      </c>
      <c r="AJ155" s="15" t="e">
        <v>#N/A</v>
      </c>
      <c r="AK155" s="15" t="e">
        <v>#N/A</v>
      </c>
      <c r="AL155" s="16" t="e">
        <v>#N/A</v>
      </c>
      <c r="AM155" s="15" t="e">
        <v>#N/A</v>
      </c>
      <c r="AN155" s="15" t="e">
        <v>#N/A</v>
      </c>
      <c r="AO155" s="15" t="e">
        <v>#N/A</v>
      </c>
      <c r="AP155" s="15" t="e">
        <v>#N/A</v>
      </c>
      <c r="AQ155" s="15" t="e">
        <v>#N/A</v>
      </c>
      <c r="AR155" s="16" t="e">
        <v>#N/A</v>
      </c>
      <c r="AS155" s="15" t="e">
        <v>#N/A</v>
      </c>
      <c r="AT155" s="15" t="e">
        <v>#N/A</v>
      </c>
      <c r="AU155" s="15" t="e">
        <v>#N/A</v>
      </c>
      <c r="AV155" s="15" t="e">
        <v>#N/A</v>
      </c>
      <c r="AW155" s="15" t="e">
        <v>#N/A</v>
      </c>
      <c r="AX155" s="16" t="e">
        <v>#N/A</v>
      </c>
      <c r="AY155" s="15" t="e">
        <v>#N/A</v>
      </c>
      <c r="AZ155" s="15" t="e">
        <v>#N/A</v>
      </c>
      <c r="BA155" s="15" t="e">
        <v>#N/A</v>
      </c>
      <c r="BB155" s="15" t="e">
        <v>#N/A</v>
      </c>
      <c r="BC155" s="15" t="e">
        <v>#N/A</v>
      </c>
      <c r="BD155" s="16" t="e">
        <v>#N/A</v>
      </c>
      <c r="BE155" s="15" t="e">
        <v>#N/A</v>
      </c>
      <c r="BF155" s="15" t="e">
        <v>#N/A</v>
      </c>
      <c r="BG155" s="15" t="e">
        <v>#N/A</v>
      </c>
      <c r="BH155" s="15" t="e">
        <v>#N/A</v>
      </c>
      <c r="BI155" s="15" t="e">
        <v>#N/A</v>
      </c>
      <c r="BJ155" s="16" t="e">
        <v>#N/A</v>
      </c>
      <c r="BK155" s="15" t="e">
        <v>#N/A</v>
      </c>
      <c r="BL155" s="15" t="e">
        <v>#N/A</v>
      </c>
      <c r="BM155" s="15" t="e">
        <v>#N/A</v>
      </c>
      <c r="BN155" s="15" t="e">
        <v>#N/A</v>
      </c>
      <c r="BO155" s="15" t="e">
        <v>#N/A</v>
      </c>
      <c r="BP155" s="16" t="e">
        <v>#N/A</v>
      </c>
      <c r="BQ155" s="15" t="e">
        <v>#N/A</v>
      </c>
      <c r="BR155" s="15" t="e">
        <v>#N/A</v>
      </c>
      <c r="BS155" s="15" t="e">
        <v>#N/A</v>
      </c>
      <c r="BT155" s="15" t="e">
        <v>#N/A</v>
      </c>
      <c r="BU155" s="15" t="e">
        <v>#N/A</v>
      </c>
      <c r="BV155" s="16" t="e">
        <v>#N/A</v>
      </c>
      <c r="BW155" s="15" t="e">
        <v>#N/A</v>
      </c>
      <c r="BX155" s="15" t="e">
        <v>#N/A</v>
      </c>
      <c r="BY155" s="15" t="e">
        <v>#N/A</v>
      </c>
      <c r="BZ155" s="15" t="e">
        <v>#N/A</v>
      </c>
      <c r="CA155" s="15" t="e">
        <v>#N/A</v>
      </c>
      <c r="CB155" s="16" t="e">
        <v>#N/A</v>
      </c>
      <c r="CC155" s="15" t="e">
        <v>#N/A</v>
      </c>
      <c r="CD155" s="15" t="e">
        <v>#N/A</v>
      </c>
      <c r="CE155" s="15" t="e">
        <v>#N/A</v>
      </c>
      <c r="CF155" s="15" t="e">
        <v>#N/A</v>
      </c>
      <c r="CG155" s="15" t="e">
        <v>#N/A</v>
      </c>
      <c r="CH155" s="16" t="e">
        <v>#N/A</v>
      </c>
      <c r="CI155" s="15" t="e">
        <v>#N/A</v>
      </c>
      <c r="CJ155" s="15" t="e">
        <v>#N/A</v>
      </c>
      <c r="CK155" s="15" t="e">
        <v>#N/A</v>
      </c>
      <c r="CL155" s="15" t="e">
        <v>#N/A</v>
      </c>
      <c r="CM155" s="15" t="e">
        <v>#N/A</v>
      </c>
      <c r="CN155" s="16" t="e">
        <v>#N/A</v>
      </c>
      <c r="CO155" s="15" t="e">
        <v>#N/A</v>
      </c>
      <c r="CP155" s="15" t="e">
        <v>#N/A</v>
      </c>
      <c r="CQ155" s="15" t="e">
        <v>#N/A</v>
      </c>
      <c r="CR155" s="15" t="e">
        <v>#N/A</v>
      </c>
      <c r="CS155" s="15" t="e">
        <v>#N/A</v>
      </c>
      <c r="CT155" s="16" t="e">
        <v>#N/A</v>
      </c>
    </row>
    <row r="156" spans="1:98" x14ac:dyDescent="0.25">
      <c r="A156" t="s">
        <v>317</v>
      </c>
      <c r="B156" t="s">
        <v>318</v>
      </c>
      <c r="C156" s="15">
        <v>1.9676960706710815</v>
      </c>
      <c r="D156" s="15">
        <v>0.27450397610664368</v>
      </c>
      <c r="E156" s="15">
        <v>6</v>
      </c>
      <c r="F156" s="15">
        <v>99.019607543945313</v>
      </c>
      <c r="G156" s="15">
        <v>94.146339416503906</v>
      </c>
      <c r="H156" s="16">
        <v>100</v>
      </c>
      <c r="I156" s="15">
        <v>2.020322322845459</v>
      </c>
      <c r="J156" s="15">
        <v>0.26721286773681641</v>
      </c>
      <c r="K156" s="15">
        <v>6</v>
      </c>
      <c r="L156" s="15">
        <v>99.509803771972656</v>
      </c>
      <c r="M156" s="15">
        <v>95.1219482421875</v>
      </c>
      <c r="N156" s="16">
        <v>100</v>
      </c>
      <c r="O156" s="15">
        <v>1.7126182317733765</v>
      </c>
      <c r="P156" s="15">
        <v>0.23308151960372925</v>
      </c>
      <c r="Q156" s="15">
        <v>6</v>
      </c>
      <c r="R156" s="15">
        <v>95.098037719726563</v>
      </c>
      <c r="S156" s="15">
        <v>90.243904113769531</v>
      </c>
      <c r="T156" s="16">
        <v>99.512191772460938</v>
      </c>
      <c r="U156" s="15">
        <v>1.5972232818603516</v>
      </c>
      <c r="V156" s="15">
        <v>0.22735241055488586</v>
      </c>
      <c r="W156" s="15">
        <v>6</v>
      </c>
      <c r="X156" s="15">
        <v>94.607841491699219</v>
      </c>
      <c r="Y156" s="15">
        <v>85.365852355957031</v>
      </c>
      <c r="Z156" s="16">
        <v>100</v>
      </c>
      <c r="AA156" s="15">
        <v>1.6675916910171509</v>
      </c>
      <c r="AB156" s="15">
        <v>0.19941680133342743</v>
      </c>
      <c r="AC156" s="15">
        <v>6</v>
      </c>
      <c r="AD156" s="15">
        <v>96.568626403808594</v>
      </c>
      <c r="AE156" s="15">
        <v>89.268295288085938</v>
      </c>
      <c r="AF156" s="16">
        <v>100</v>
      </c>
      <c r="AG156" s="15">
        <v>1.7772853374481201</v>
      </c>
      <c r="AH156" s="15">
        <v>0.21400657296180725</v>
      </c>
      <c r="AI156" s="15">
        <v>6</v>
      </c>
      <c r="AJ156" s="15">
        <v>97.549018859863281</v>
      </c>
      <c r="AK156" s="15">
        <v>90.243904113769531</v>
      </c>
      <c r="AL156" s="16">
        <v>100</v>
      </c>
      <c r="AM156" s="15">
        <v>1.646186351776123</v>
      </c>
      <c r="AN156" s="15">
        <v>0.18772183358669281</v>
      </c>
      <c r="AO156" s="15">
        <v>6</v>
      </c>
      <c r="AP156" s="15">
        <v>97.058822631835938</v>
      </c>
      <c r="AQ156" s="15">
        <v>88.292686462402344</v>
      </c>
      <c r="AR156" s="16">
        <v>100</v>
      </c>
      <c r="AS156" s="15">
        <v>1.7037699222564697</v>
      </c>
      <c r="AT156" s="15">
        <v>0.20713053643703461</v>
      </c>
      <c r="AU156" s="15">
        <v>7</v>
      </c>
      <c r="AV156" s="15">
        <v>97.549018859863281</v>
      </c>
      <c r="AW156" s="15">
        <v>91.219512939453125</v>
      </c>
      <c r="AX156" s="16">
        <v>100</v>
      </c>
      <c r="AY156" s="15">
        <v>1.7170346975326538</v>
      </c>
      <c r="AZ156" s="15">
        <v>0.22038649022579193</v>
      </c>
      <c r="BA156" s="15">
        <v>7</v>
      </c>
      <c r="BB156" s="15">
        <v>96.601943969726563</v>
      </c>
      <c r="BC156" s="15">
        <v>87.922706604003906</v>
      </c>
      <c r="BD156" s="16">
        <v>100</v>
      </c>
      <c r="BE156" s="15">
        <v>1.8013496398925781</v>
      </c>
      <c r="BF156" s="15">
        <v>0.22854641079902649</v>
      </c>
      <c r="BG156" s="15">
        <v>7</v>
      </c>
      <c r="BH156" s="15">
        <v>98.058250427246094</v>
      </c>
      <c r="BI156" s="15">
        <v>91.304344177246094</v>
      </c>
      <c r="BJ156" s="16">
        <v>100</v>
      </c>
      <c r="BK156" s="15">
        <v>1.8374701738357544</v>
      </c>
      <c r="BL156" s="15">
        <v>0.22402049601078033</v>
      </c>
      <c r="BM156" s="15">
        <v>7</v>
      </c>
      <c r="BN156" s="15">
        <v>99.043060302734375</v>
      </c>
      <c r="BO156" s="15">
        <v>92.380950927734375</v>
      </c>
      <c r="BP156" s="16">
        <v>100</v>
      </c>
      <c r="BQ156" s="15">
        <v>1.8123174905776978</v>
      </c>
      <c r="BR156" s="15">
        <v>0.23568980395793915</v>
      </c>
      <c r="BS156" s="15">
        <v>7</v>
      </c>
      <c r="BT156" s="15">
        <v>98.564590454101563</v>
      </c>
      <c r="BU156" s="15">
        <v>90</v>
      </c>
      <c r="BV156" s="16">
        <v>100</v>
      </c>
      <c r="BW156" s="15">
        <v>1.9709398746490479</v>
      </c>
      <c r="BX156" s="15">
        <v>0.21813498437404633</v>
      </c>
      <c r="BY156" s="15">
        <v>8</v>
      </c>
      <c r="BZ156" s="15">
        <v>100</v>
      </c>
      <c r="CA156" s="15">
        <v>94.339622497558594</v>
      </c>
      <c r="CB156" s="16">
        <v>100</v>
      </c>
      <c r="CC156" s="15">
        <v>1.8411192893981934</v>
      </c>
      <c r="CD156" s="15">
        <v>0.2248246967792511</v>
      </c>
      <c r="CE156" s="15">
        <v>8</v>
      </c>
      <c r="CF156" s="15">
        <v>98.564590454101563</v>
      </c>
      <c r="CG156" s="15">
        <v>90.952377319335938</v>
      </c>
      <c r="CH156" s="16">
        <v>100</v>
      </c>
      <c r="CI156" s="15">
        <v>1.816007137298584</v>
      </c>
      <c r="CJ156" s="15">
        <v>0.22262275218963623</v>
      </c>
      <c r="CK156" s="15">
        <v>8</v>
      </c>
      <c r="CL156" s="15">
        <v>98.08612060546875</v>
      </c>
      <c r="CM156" s="15">
        <v>90.952377319335938</v>
      </c>
      <c r="CN156" s="16">
        <v>100</v>
      </c>
      <c r="CO156" s="15">
        <v>1.9448870420455933</v>
      </c>
      <c r="CP156" s="15">
        <v>0.22925907373428345</v>
      </c>
      <c r="CQ156" s="15">
        <v>8</v>
      </c>
      <c r="CR156" s="15">
        <v>99.038459777832031</v>
      </c>
      <c r="CS156" s="15">
        <v>91.86602783203125</v>
      </c>
      <c r="CT156" s="16">
        <v>100</v>
      </c>
    </row>
    <row r="157" spans="1:98" x14ac:dyDescent="0.25">
      <c r="A157" t="s">
        <v>319</v>
      </c>
      <c r="B157" t="s">
        <v>320</v>
      </c>
      <c r="C157" s="15">
        <v>-0.3591265082359314</v>
      </c>
      <c r="D157" s="15">
        <v>0.29290878772735596</v>
      </c>
      <c r="E157" s="15">
        <v>5</v>
      </c>
      <c r="F157" s="15">
        <v>37.254901885986328</v>
      </c>
      <c r="G157" s="15">
        <v>20.975608825683594</v>
      </c>
      <c r="H157" s="16">
        <v>56.585365295410156</v>
      </c>
      <c r="I157" s="15">
        <v>2.4713592603802681E-2</v>
      </c>
      <c r="J157" s="15">
        <v>0.2999928891658783</v>
      </c>
      <c r="K157" s="15">
        <v>5</v>
      </c>
      <c r="L157" s="15">
        <v>52.941177368164063</v>
      </c>
      <c r="M157" s="15">
        <v>29.756097793579102</v>
      </c>
      <c r="N157" s="16">
        <v>67.317070007324219</v>
      </c>
      <c r="O157" s="15">
        <v>-0.11410703510046005</v>
      </c>
      <c r="P157" s="15">
        <v>0.24093639850616455</v>
      </c>
      <c r="Q157" s="15">
        <v>6</v>
      </c>
      <c r="R157" s="15">
        <v>48.039215087890625</v>
      </c>
      <c r="S157" s="15">
        <v>30.243902206420898</v>
      </c>
      <c r="T157" s="16">
        <v>61.463413238525391</v>
      </c>
      <c r="U157" s="15">
        <v>-0.39355188608169556</v>
      </c>
      <c r="V157" s="15">
        <v>0.21251662075519562</v>
      </c>
      <c r="W157" s="15">
        <v>7</v>
      </c>
      <c r="X157" s="15">
        <v>39.705883026123047</v>
      </c>
      <c r="Y157" s="15">
        <v>22.439023971557617</v>
      </c>
      <c r="Z157" s="16">
        <v>52.195121765136719</v>
      </c>
      <c r="AA157" s="15">
        <v>-0.36921760439872742</v>
      </c>
      <c r="AB157" s="15">
        <v>0.18346875905990601</v>
      </c>
      <c r="AC157" s="15">
        <v>7</v>
      </c>
      <c r="AD157" s="15">
        <v>40.196079254150391</v>
      </c>
      <c r="AE157" s="15">
        <v>24.390243530273438</v>
      </c>
      <c r="AF157" s="16">
        <v>51.707317352294922</v>
      </c>
      <c r="AG157" s="15">
        <v>-0.29265481233596802</v>
      </c>
      <c r="AH157" s="15">
        <v>0.18407914042472839</v>
      </c>
      <c r="AI157" s="15">
        <v>8</v>
      </c>
      <c r="AJ157" s="15">
        <v>44.117645263671875</v>
      </c>
      <c r="AK157" s="15">
        <v>27.804878234863281</v>
      </c>
      <c r="AL157" s="16">
        <v>55.609756469726563</v>
      </c>
      <c r="AM157" s="15">
        <v>-0.39289423823356628</v>
      </c>
      <c r="AN157" s="15">
        <v>0.17302072048187256</v>
      </c>
      <c r="AO157" s="15">
        <v>8</v>
      </c>
      <c r="AP157" s="15">
        <v>42.156864166259766</v>
      </c>
      <c r="AQ157" s="15">
        <v>24.878047943115234</v>
      </c>
      <c r="AR157" s="16">
        <v>52.195121765136719</v>
      </c>
      <c r="AS157" s="15">
        <v>-0.41991788148880005</v>
      </c>
      <c r="AT157" s="15">
        <v>0.18862403929233551</v>
      </c>
      <c r="AU157" s="15">
        <v>8</v>
      </c>
      <c r="AV157" s="15">
        <v>38.235294342041016</v>
      </c>
      <c r="AW157" s="15">
        <v>23.414634704589844</v>
      </c>
      <c r="AX157" s="16">
        <v>51.219512939453125</v>
      </c>
      <c r="AY157" s="15">
        <v>-0.44115331768989563</v>
      </c>
      <c r="AZ157" s="15">
        <v>0.19062347710132599</v>
      </c>
      <c r="BA157" s="15">
        <v>8</v>
      </c>
      <c r="BB157" s="15">
        <v>35.436893463134766</v>
      </c>
      <c r="BC157" s="15">
        <v>22.222221374511719</v>
      </c>
      <c r="BD157" s="16">
        <v>51.207729339599609</v>
      </c>
      <c r="BE157" s="15">
        <v>-0.40213635563850403</v>
      </c>
      <c r="BF157" s="15">
        <v>0.18716515600681305</v>
      </c>
      <c r="BG157" s="15">
        <v>8</v>
      </c>
      <c r="BH157" s="15">
        <v>38.349514007568359</v>
      </c>
      <c r="BI157" s="15">
        <v>26.086956024169922</v>
      </c>
      <c r="BJ157" s="16">
        <v>52.173912048339844</v>
      </c>
      <c r="BK157" s="15">
        <v>-0.40703961253166199</v>
      </c>
      <c r="BL157" s="15">
        <v>0.17492884397506714</v>
      </c>
      <c r="BM157" s="15">
        <v>9</v>
      </c>
      <c r="BN157" s="15">
        <v>37.799041748046875</v>
      </c>
      <c r="BO157" s="15">
        <v>26.666666030883789</v>
      </c>
      <c r="BP157" s="16">
        <v>49.047618865966797</v>
      </c>
      <c r="BQ157" s="15">
        <v>-0.26393938064575195</v>
      </c>
      <c r="BR157" s="15">
        <v>0.17366985976696014</v>
      </c>
      <c r="BS157" s="15">
        <v>9</v>
      </c>
      <c r="BT157" s="15">
        <v>43.062202453613281</v>
      </c>
      <c r="BU157" s="15">
        <v>33.809524536132813</v>
      </c>
      <c r="BV157" s="16">
        <v>53.333332061767578</v>
      </c>
      <c r="BW157" s="15">
        <v>-0.32390883564949036</v>
      </c>
      <c r="BX157" s="15">
        <v>0.17265935242176056</v>
      </c>
      <c r="BY157" s="15">
        <v>9</v>
      </c>
      <c r="BZ157" s="15">
        <v>42.180095672607422</v>
      </c>
      <c r="CA157" s="15">
        <v>29.716981887817383</v>
      </c>
      <c r="CB157" s="16">
        <v>51.886791229248047</v>
      </c>
      <c r="CC157" s="15">
        <v>-0.30241844058036804</v>
      </c>
      <c r="CD157" s="15">
        <v>0.18181425333023071</v>
      </c>
      <c r="CE157" s="15">
        <v>10</v>
      </c>
      <c r="CF157" s="15">
        <v>42.583732604980469</v>
      </c>
      <c r="CG157" s="15">
        <v>30</v>
      </c>
      <c r="CH157" s="16">
        <v>52.857143402099609</v>
      </c>
      <c r="CI157" s="15">
        <v>-0.3049638569355011</v>
      </c>
      <c r="CJ157" s="15">
        <v>0.1808268129825592</v>
      </c>
      <c r="CK157" s="15">
        <v>10</v>
      </c>
      <c r="CL157" s="15">
        <v>43.062202453613281</v>
      </c>
      <c r="CM157" s="15">
        <v>29.523809432983398</v>
      </c>
      <c r="CN157" s="16">
        <v>52.857143402099609</v>
      </c>
      <c r="CO157" s="15">
        <v>-0.37825196981430054</v>
      </c>
      <c r="CP157" s="15">
        <v>0.18713471293449402</v>
      </c>
      <c r="CQ157" s="15">
        <v>10</v>
      </c>
      <c r="CR157" s="15">
        <v>38.461540222167969</v>
      </c>
      <c r="CS157" s="15">
        <v>27.751195907592773</v>
      </c>
      <c r="CT157" s="16">
        <v>50.717704772949219</v>
      </c>
    </row>
    <row r="158" spans="1:98" x14ac:dyDescent="0.25">
      <c r="A158" t="s">
        <v>321</v>
      </c>
      <c r="B158" t="s">
        <v>322</v>
      </c>
      <c r="C158" s="15">
        <v>-1.1593090295791626</v>
      </c>
      <c r="D158" s="15">
        <v>0.40170910954475403</v>
      </c>
      <c r="E158" s="15">
        <v>3</v>
      </c>
      <c r="F158" s="15">
        <v>14.215685844421387</v>
      </c>
      <c r="G158" s="15">
        <v>3.4146342277526855</v>
      </c>
      <c r="H158" s="16">
        <v>29.268293380737305</v>
      </c>
      <c r="I158" s="15">
        <v>-0.69206666946411133</v>
      </c>
      <c r="J158" s="15">
        <v>0.29793679714202881</v>
      </c>
      <c r="K158" s="15">
        <v>5</v>
      </c>
      <c r="L158" s="15">
        <v>23.039215087890625</v>
      </c>
      <c r="M158" s="15">
        <v>12.682927131652832</v>
      </c>
      <c r="N158" s="16">
        <v>41.951217651367188</v>
      </c>
      <c r="O158" s="15">
        <v>-0.60883092880249023</v>
      </c>
      <c r="P158" s="15">
        <v>0.27242088317871094</v>
      </c>
      <c r="Q158" s="15">
        <v>5</v>
      </c>
      <c r="R158" s="15">
        <v>25.490196228027344</v>
      </c>
      <c r="S158" s="15">
        <v>13.658536911010742</v>
      </c>
      <c r="T158" s="16">
        <v>42.43902587890625</v>
      </c>
      <c r="U158" s="15">
        <v>-0.71098732948303223</v>
      </c>
      <c r="V158" s="15">
        <v>0.22974945604801178</v>
      </c>
      <c r="W158" s="15">
        <v>6</v>
      </c>
      <c r="X158" s="15">
        <v>25</v>
      </c>
      <c r="Y158" s="15">
        <v>14.634146690368652</v>
      </c>
      <c r="Z158" s="16">
        <v>40.975608825683594</v>
      </c>
      <c r="AA158" s="15">
        <v>-0.64498913288116455</v>
      </c>
      <c r="AB158" s="15">
        <v>0.19817082583904266</v>
      </c>
      <c r="AC158" s="15">
        <v>6</v>
      </c>
      <c r="AD158" s="15">
        <v>25.980392456054688</v>
      </c>
      <c r="AE158" s="15">
        <v>17.560976028442383</v>
      </c>
      <c r="AF158" s="16">
        <v>43.902439117431641</v>
      </c>
      <c r="AG158" s="15">
        <v>-0.58195036649703979</v>
      </c>
      <c r="AH158" s="15">
        <v>0.18992926180362701</v>
      </c>
      <c r="AI158" s="15">
        <v>7</v>
      </c>
      <c r="AJ158" s="15">
        <v>28.921567916870117</v>
      </c>
      <c r="AK158" s="15">
        <v>18.04878044128418</v>
      </c>
      <c r="AL158" s="16">
        <v>44.878047943115234</v>
      </c>
      <c r="AM158" s="15">
        <v>-0.42082506418228149</v>
      </c>
      <c r="AN158" s="15">
        <v>0.18070873618125916</v>
      </c>
      <c r="AO158" s="15">
        <v>7</v>
      </c>
      <c r="AP158" s="15">
        <v>39.215686798095703</v>
      </c>
      <c r="AQ158" s="15">
        <v>24.390243530273438</v>
      </c>
      <c r="AR158" s="16">
        <v>51.219512939453125</v>
      </c>
      <c r="AS158" s="15">
        <v>-0.49818485975265503</v>
      </c>
      <c r="AT158" s="15">
        <v>0.18560813367366791</v>
      </c>
      <c r="AU158" s="15">
        <v>8</v>
      </c>
      <c r="AV158" s="15">
        <v>33.333332061767578</v>
      </c>
      <c r="AW158" s="15">
        <v>21.463415145874023</v>
      </c>
      <c r="AX158" s="16">
        <v>47.804878234863281</v>
      </c>
      <c r="AY158" s="15">
        <v>-0.50031238794326782</v>
      </c>
      <c r="AZ158" s="15">
        <v>0.18294472992420197</v>
      </c>
      <c r="BA158" s="15">
        <v>8</v>
      </c>
      <c r="BB158" s="15">
        <v>31.553398132324219</v>
      </c>
      <c r="BC158" s="15">
        <v>22.222221374511719</v>
      </c>
      <c r="BD158" s="16">
        <v>48.309177398681641</v>
      </c>
      <c r="BE158" s="15">
        <v>-0.42429396510124207</v>
      </c>
      <c r="BF158" s="15">
        <v>0.18056905269622803</v>
      </c>
      <c r="BG158" s="15">
        <v>8</v>
      </c>
      <c r="BH158" s="15">
        <v>37.864078521728516</v>
      </c>
      <c r="BI158" s="15">
        <v>24.15458869934082</v>
      </c>
      <c r="BJ158" s="16">
        <v>51.690822601318359</v>
      </c>
      <c r="BK158" s="15">
        <v>-0.48244589567184448</v>
      </c>
      <c r="BL158" s="15">
        <v>0.16501419246196747</v>
      </c>
      <c r="BM158" s="15">
        <v>9</v>
      </c>
      <c r="BN158" s="15">
        <v>34.449760437011719</v>
      </c>
      <c r="BO158" s="15">
        <v>24.761905670166016</v>
      </c>
      <c r="BP158" s="16">
        <v>45.714286804199219</v>
      </c>
      <c r="BQ158" s="15">
        <v>-0.51062452793121338</v>
      </c>
      <c r="BR158" s="15">
        <v>0.16379408538341522</v>
      </c>
      <c r="BS158" s="15">
        <v>9</v>
      </c>
      <c r="BT158" s="15">
        <v>34.449760437011719</v>
      </c>
      <c r="BU158" s="15">
        <v>24.285715103149414</v>
      </c>
      <c r="BV158" s="16">
        <v>43.809524536132813</v>
      </c>
      <c r="BW158" s="15">
        <v>-0.52523398399353027</v>
      </c>
      <c r="BX158" s="15">
        <v>0.16381940245628357</v>
      </c>
      <c r="BY158" s="15">
        <v>9</v>
      </c>
      <c r="BZ158" s="15">
        <v>33.649288177490234</v>
      </c>
      <c r="CA158" s="15">
        <v>23.11320686340332</v>
      </c>
      <c r="CB158" s="16">
        <v>43.396224975585938</v>
      </c>
      <c r="CC158" s="15">
        <v>-0.60798400640487671</v>
      </c>
      <c r="CD158" s="15">
        <v>0.18387660384178162</v>
      </c>
      <c r="CE158" s="15">
        <v>9</v>
      </c>
      <c r="CF158" s="15">
        <v>29.186603546142578</v>
      </c>
      <c r="CG158" s="15">
        <v>21.428571701049805</v>
      </c>
      <c r="CH158" s="16">
        <v>42.380950927734375</v>
      </c>
      <c r="CI158" s="15">
        <v>-0.57804644107818604</v>
      </c>
      <c r="CJ158" s="15">
        <v>0.17866069078445435</v>
      </c>
      <c r="CK158" s="15">
        <v>9</v>
      </c>
      <c r="CL158" s="15">
        <v>30.14354133605957</v>
      </c>
      <c r="CM158" s="15">
        <v>21.904762268066406</v>
      </c>
      <c r="CN158" s="16">
        <v>44.285713195800781</v>
      </c>
      <c r="CO158" s="15">
        <v>-0.66114234924316406</v>
      </c>
      <c r="CP158" s="15">
        <v>0.18099527060985565</v>
      </c>
      <c r="CQ158" s="15">
        <v>9</v>
      </c>
      <c r="CR158" s="15">
        <v>28.365385055541992</v>
      </c>
      <c r="CS158" s="15">
        <v>18.181818008422852</v>
      </c>
      <c r="CT158" s="16">
        <v>40.191387176513672</v>
      </c>
    </row>
    <row r="159" spans="1:98" x14ac:dyDescent="0.25">
      <c r="A159" t="s">
        <v>323</v>
      </c>
      <c r="B159" t="s">
        <v>324</v>
      </c>
      <c r="C159" s="15">
        <v>-0.81711578369140625</v>
      </c>
      <c r="D159" s="15">
        <v>0.32219392061233521</v>
      </c>
      <c r="E159" s="15">
        <v>4</v>
      </c>
      <c r="F159" s="15">
        <v>22.549018859863281</v>
      </c>
      <c r="G159" s="15">
        <v>8.7804880142211914</v>
      </c>
      <c r="H159" s="16">
        <v>39.024391174316406</v>
      </c>
      <c r="I159" s="15">
        <v>-0.92530405521392822</v>
      </c>
      <c r="J159" s="15">
        <v>0.26577866077423096</v>
      </c>
      <c r="K159" s="15">
        <v>6</v>
      </c>
      <c r="L159" s="15">
        <v>17.156862258911133</v>
      </c>
      <c r="M159" s="15">
        <v>8.2926826477050781</v>
      </c>
      <c r="N159" s="16">
        <v>28.780487060546875</v>
      </c>
      <c r="O159" s="15">
        <v>-0.74344909191131592</v>
      </c>
      <c r="P159" s="15">
        <v>0.22031271457672119</v>
      </c>
      <c r="Q159" s="15">
        <v>7</v>
      </c>
      <c r="R159" s="15">
        <v>20.588235855102539</v>
      </c>
      <c r="S159" s="15">
        <v>13.658536911010742</v>
      </c>
      <c r="T159" s="16">
        <v>35.121952056884766</v>
      </c>
      <c r="U159" s="15">
        <v>-1.2265491485595703</v>
      </c>
      <c r="V159" s="15">
        <v>0.20359770953655243</v>
      </c>
      <c r="W159" s="15">
        <v>8</v>
      </c>
      <c r="X159" s="15">
        <v>11.764705657958984</v>
      </c>
      <c r="Y159" s="15">
        <v>5.8536586761474609</v>
      </c>
      <c r="Z159" s="16">
        <v>19.512195587158203</v>
      </c>
      <c r="AA159" s="15">
        <v>-1.2402187585830688</v>
      </c>
      <c r="AB159" s="15">
        <v>0.17831218242645264</v>
      </c>
      <c r="AC159" s="15">
        <v>8</v>
      </c>
      <c r="AD159" s="15">
        <v>10.29411792755127</v>
      </c>
      <c r="AE159" s="15">
        <v>3.9024391174316406</v>
      </c>
      <c r="AF159" s="16">
        <v>17.560976028442383</v>
      </c>
      <c r="AG159" s="15">
        <v>-1.3228250741958618</v>
      </c>
      <c r="AH159" s="15">
        <v>0.17341132462024689</v>
      </c>
      <c r="AI159" s="15">
        <v>9</v>
      </c>
      <c r="AJ159" s="15">
        <v>8.3333330154418945</v>
      </c>
      <c r="AK159" s="15">
        <v>4.8780488967895508</v>
      </c>
      <c r="AL159" s="16">
        <v>15.121951103210449</v>
      </c>
      <c r="AM159" s="15">
        <v>-0.76768159866333008</v>
      </c>
      <c r="AN159" s="15">
        <v>0.16515251994132996</v>
      </c>
      <c r="AO159" s="15">
        <v>9</v>
      </c>
      <c r="AP159" s="15">
        <v>23.529411315917969</v>
      </c>
      <c r="AQ159" s="15">
        <v>16.585365295410156</v>
      </c>
      <c r="AR159" s="16">
        <v>34.634147644042969</v>
      </c>
      <c r="AS159" s="15">
        <v>-0.88701474666595459</v>
      </c>
      <c r="AT159" s="15">
        <v>0.17098279297351837</v>
      </c>
      <c r="AU159" s="15">
        <v>10</v>
      </c>
      <c r="AV159" s="15">
        <v>19.117647171020508</v>
      </c>
      <c r="AW159" s="15">
        <v>12.682927131652832</v>
      </c>
      <c r="AX159" s="16">
        <v>27.804878234863281</v>
      </c>
      <c r="AY159" s="15">
        <v>-0.86433345079421997</v>
      </c>
      <c r="AZ159" s="15">
        <v>0.16982351243495941</v>
      </c>
      <c r="BA159" s="15">
        <v>10</v>
      </c>
      <c r="BB159" s="15">
        <v>19.417476654052734</v>
      </c>
      <c r="BC159" s="15">
        <v>12.560386657714844</v>
      </c>
      <c r="BD159" s="16">
        <v>28.985507965087891</v>
      </c>
      <c r="BE159" s="15">
        <v>-0.78014069795608521</v>
      </c>
      <c r="BF159" s="15">
        <v>0.16806212067604065</v>
      </c>
      <c r="BG159" s="15">
        <v>10</v>
      </c>
      <c r="BH159" s="15">
        <v>22.330097198486328</v>
      </c>
      <c r="BI159" s="15">
        <v>16.425121307373047</v>
      </c>
      <c r="BJ159" s="16">
        <v>33.816425323486328</v>
      </c>
      <c r="BK159" s="15">
        <v>-0.72848278284072876</v>
      </c>
      <c r="BL159" s="15">
        <v>0.16172818839550018</v>
      </c>
      <c r="BM159" s="15">
        <v>10</v>
      </c>
      <c r="BN159" s="15">
        <v>25.358852386474609</v>
      </c>
      <c r="BO159" s="15">
        <v>17.619047164916992</v>
      </c>
      <c r="BP159" s="16">
        <v>35.714286804199219</v>
      </c>
      <c r="BQ159" s="15">
        <v>-0.71375811100006104</v>
      </c>
      <c r="BR159" s="15">
        <v>0.16149912774562836</v>
      </c>
      <c r="BS159" s="15">
        <v>10</v>
      </c>
      <c r="BT159" s="15">
        <v>26.315790176391602</v>
      </c>
      <c r="BU159" s="15">
        <v>19.047618865966797</v>
      </c>
      <c r="BV159" s="16">
        <v>36.190475463867188</v>
      </c>
      <c r="BW159" s="15">
        <v>-0.6694149374961853</v>
      </c>
      <c r="BX159" s="15">
        <v>0.15633754432201385</v>
      </c>
      <c r="BY159" s="15">
        <v>11</v>
      </c>
      <c r="BZ159" s="15">
        <v>27.488151550292969</v>
      </c>
      <c r="CA159" s="15">
        <v>21.226415634155273</v>
      </c>
      <c r="CB159" s="16">
        <v>36.792453765869141</v>
      </c>
      <c r="CC159" s="15">
        <v>-0.72248786687850952</v>
      </c>
      <c r="CD159" s="15">
        <v>0.17300575971603394</v>
      </c>
      <c r="CE159" s="15">
        <v>11</v>
      </c>
      <c r="CF159" s="15">
        <v>25.358852386474609</v>
      </c>
      <c r="CG159" s="15">
        <v>17.619047164916992</v>
      </c>
      <c r="CH159" s="16">
        <v>35.714286804199219</v>
      </c>
      <c r="CI159" s="15">
        <v>-0.67347550392150879</v>
      </c>
      <c r="CJ159" s="15">
        <v>0.16846689581871033</v>
      </c>
      <c r="CK159" s="15">
        <v>11</v>
      </c>
      <c r="CL159" s="15">
        <v>26.315790176391602</v>
      </c>
      <c r="CM159" s="15">
        <v>18.571428298950195</v>
      </c>
      <c r="CN159" s="16">
        <v>36.190475463867188</v>
      </c>
      <c r="CO159" s="15">
        <v>-0.81892609596252441</v>
      </c>
      <c r="CP159" s="15">
        <v>0.17201031744480133</v>
      </c>
      <c r="CQ159" s="15">
        <v>11</v>
      </c>
      <c r="CR159" s="15">
        <v>23.55769157409668</v>
      </c>
      <c r="CS159" s="15">
        <v>12.440191268920898</v>
      </c>
      <c r="CT159" s="16">
        <v>31.578947067260742</v>
      </c>
    </row>
    <row r="160" spans="1:98" x14ac:dyDescent="0.25">
      <c r="A160" t="s">
        <v>325</v>
      </c>
      <c r="B160" t="s">
        <v>326</v>
      </c>
      <c r="C160" s="15" t="e">
        <v>#N/A</v>
      </c>
      <c r="D160" s="15" t="e">
        <v>#N/A</v>
      </c>
      <c r="E160" s="15" t="e">
        <v>#N/A</v>
      </c>
      <c r="F160" s="15" t="e">
        <v>#N/A</v>
      </c>
      <c r="G160" s="15" t="e">
        <v>#N/A</v>
      </c>
      <c r="H160" s="16" t="e">
        <v>#N/A</v>
      </c>
      <c r="I160" s="15" t="e">
        <v>#N/A</v>
      </c>
      <c r="J160" s="15" t="e">
        <v>#N/A</v>
      </c>
      <c r="K160" s="15" t="e">
        <v>#N/A</v>
      </c>
      <c r="L160" s="15" t="e">
        <v>#N/A</v>
      </c>
      <c r="M160" s="15" t="e">
        <v>#N/A</v>
      </c>
      <c r="N160" s="16" t="e">
        <v>#N/A</v>
      </c>
      <c r="O160" s="15" t="e">
        <v>#N/A</v>
      </c>
      <c r="P160" s="15" t="e">
        <v>#N/A</v>
      </c>
      <c r="Q160" s="15" t="e">
        <v>#N/A</v>
      </c>
      <c r="R160" s="15" t="e">
        <v>#N/A</v>
      </c>
      <c r="S160" s="15" t="e">
        <v>#N/A</v>
      </c>
      <c r="T160" s="16" t="e">
        <v>#N/A</v>
      </c>
      <c r="U160" s="15" t="e">
        <v>#N/A</v>
      </c>
      <c r="V160" s="15" t="e">
        <v>#N/A</v>
      </c>
      <c r="W160" s="15" t="e">
        <v>#N/A</v>
      </c>
      <c r="X160" s="15" t="e">
        <v>#N/A</v>
      </c>
      <c r="Y160" s="15" t="e">
        <v>#N/A</v>
      </c>
      <c r="Z160" s="16" t="e">
        <v>#N/A</v>
      </c>
      <c r="AA160" s="15" t="e">
        <v>#N/A</v>
      </c>
      <c r="AB160" s="15" t="e">
        <v>#N/A</v>
      </c>
      <c r="AC160" s="15" t="e">
        <v>#N/A</v>
      </c>
      <c r="AD160" s="15" t="e">
        <v>#N/A</v>
      </c>
      <c r="AE160" s="15" t="e">
        <v>#N/A</v>
      </c>
      <c r="AF160" s="16" t="e">
        <v>#N/A</v>
      </c>
      <c r="AG160" s="15" t="e">
        <v>#N/A</v>
      </c>
      <c r="AH160" s="15" t="e">
        <v>#N/A</v>
      </c>
      <c r="AI160" s="15" t="e">
        <v>#N/A</v>
      </c>
      <c r="AJ160" s="15" t="e">
        <v>#N/A</v>
      </c>
      <c r="AK160" s="15" t="e">
        <v>#N/A</v>
      </c>
      <c r="AL160" s="16" t="e">
        <v>#N/A</v>
      </c>
      <c r="AM160" s="15" t="e">
        <v>#N/A</v>
      </c>
      <c r="AN160" s="15" t="e">
        <v>#N/A</v>
      </c>
      <c r="AO160" s="15" t="e">
        <v>#N/A</v>
      </c>
      <c r="AP160" s="15" t="e">
        <v>#N/A</v>
      </c>
      <c r="AQ160" s="15" t="e">
        <v>#N/A</v>
      </c>
      <c r="AR160" s="16" t="e">
        <v>#N/A</v>
      </c>
      <c r="AS160" s="15" t="e">
        <v>#N/A</v>
      </c>
      <c r="AT160" s="15" t="e">
        <v>#N/A</v>
      </c>
      <c r="AU160" s="15" t="e">
        <v>#N/A</v>
      </c>
      <c r="AV160" s="15" t="e">
        <v>#N/A</v>
      </c>
      <c r="AW160" s="15" t="e">
        <v>#N/A</v>
      </c>
      <c r="AX160" s="16" t="e">
        <v>#N/A</v>
      </c>
      <c r="AY160" s="15" t="e">
        <v>#N/A</v>
      </c>
      <c r="AZ160" s="15" t="e">
        <v>#N/A</v>
      </c>
      <c r="BA160" s="15" t="e">
        <v>#N/A</v>
      </c>
      <c r="BB160" s="15" t="e">
        <v>#N/A</v>
      </c>
      <c r="BC160" s="15" t="e">
        <v>#N/A</v>
      </c>
      <c r="BD160" s="16" t="e">
        <v>#N/A</v>
      </c>
      <c r="BE160" s="15" t="e">
        <v>#N/A</v>
      </c>
      <c r="BF160" s="15" t="e">
        <v>#N/A</v>
      </c>
      <c r="BG160" s="15" t="e">
        <v>#N/A</v>
      </c>
      <c r="BH160" s="15" t="e">
        <v>#N/A</v>
      </c>
      <c r="BI160" s="15" t="e">
        <v>#N/A</v>
      </c>
      <c r="BJ160" s="16" t="e">
        <v>#N/A</v>
      </c>
      <c r="BK160" s="15">
        <v>-0.94337308406829834</v>
      </c>
      <c r="BL160" s="15">
        <v>0.52675867080688477</v>
      </c>
      <c r="BM160" s="15">
        <v>1</v>
      </c>
      <c r="BN160" s="15">
        <v>19.617225646972656</v>
      </c>
      <c r="BO160" s="15">
        <v>2.8571429252624512</v>
      </c>
      <c r="BP160" s="16">
        <v>51.428569793701172</v>
      </c>
      <c r="BQ160" s="15">
        <v>-0.98494619131088257</v>
      </c>
      <c r="BR160" s="15">
        <v>0.47499531507492065</v>
      </c>
      <c r="BS160" s="15">
        <v>1</v>
      </c>
      <c r="BT160" s="15">
        <v>18.660287857055664</v>
      </c>
      <c r="BU160" s="15">
        <v>2.8571429252624512</v>
      </c>
      <c r="BV160" s="16">
        <v>46.190475463867188</v>
      </c>
      <c r="BW160" s="15">
        <v>-0.94122534990310669</v>
      </c>
      <c r="BX160" s="15">
        <v>0.5095595121383667</v>
      </c>
      <c r="BY160" s="15">
        <v>1</v>
      </c>
      <c r="BZ160" s="15">
        <v>19.90521240234375</v>
      </c>
      <c r="CA160" s="15">
        <v>2.8301887512207031</v>
      </c>
      <c r="CB160" s="16">
        <v>50.943397521972656</v>
      </c>
      <c r="CC160" s="15" t="e">
        <v>#N/A</v>
      </c>
      <c r="CD160" s="15" t="e">
        <v>#N/A</v>
      </c>
      <c r="CE160" s="15" t="e">
        <v>#N/A</v>
      </c>
      <c r="CF160" s="15" t="e">
        <v>#N/A</v>
      </c>
      <c r="CG160" s="15" t="e">
        <v>#N/A</v>
      </c>
      <c r="CH160" s="16" t="e">
        <v>#N/A</v>
      </c>
      <c r="CI160" s="15" t="e">
        <v>#N/A</v>
      </c>
      <c r="CJ160" s="15" t="e">
        <v>#N/A</v>
      </c>
      <c r="CK160" s="15" t="e">
        <v>#N/A</v>
      </c>
      <c r="CL160" s="15" t="e">
        <v>#N/A</v>
      </c>
      <c r="CM160" s="15" t="e">
        <v>#N/A</v>
      </c>
      <c r="CN160" s="16" t="e">
        <v>#N/A</v>
      </c>
      <c r="CO160" s="15" t="e">
        <v>#N/A</v>
      </c>
      <c r="CP160" s="15" t="e">
        <v>#N/A</v>
      </c>
      <c r="CQ160" s="15" t="e">
        <v>#N/A</v>
      </c>
      <c r="CR160" s="15" t="e">
        <v>#N/A</v>
      </c>
      <c r="CS160" s="15" t="e">
        <v>#N/A</v>
      </c>
      <c r="CT160" s="16" t="e">
        <v>#N/A</v>
      </c>
    </row>
    <row r="161" spans="1:98" x14ac:dyDescent="0.25">
      <c r="A161" t="s">
        <v>327</v>
      </c>
      <c r="B161" t="s">
        <v>328</v>
      </c>
      <c r="C161" s="15">
        <v>1.4872680902481079</v>
      </c>
      <c r="D161" s="15">
        <v>0.27450397610664368</v>
      </c>
      <c r="E161" s="15">
        <v>6</v>
      </c>
      <c r="F161" s="15">
        <v>93.627449035644531</v>
      </c>
      <c r="G161" s="15">
        <v>83.414634704589844</v>
      </c>
      <c r="H161" s="16">
        <v>98.536582946777344</v>
      </c>
      <c r="I161" s="15">
        <v>1.4201947450637817</v>
      </c>
      <c r="J161" s="15">
        <v>0.26721286773681641</v>
      </c>
      <c r="K161" s="15">
        <v>6</v>
      </c>
      <c r="L161" s="15">
        <v>92.647056579589844</v>
      </c>
      <c r="M161" s="15">
        <v>80.487808227539063</v>
      </c>
      <c r="N161" s="16">
        <v>97.56097412109375</v>
      </c>
      <c r="O161" s="15">
        <v>1.1155678033828735</v>
      </c>
      <c r="P161" s="15">
        <v>0.23308151960372925</v>
      </c>
      <c r="Q161" s="15">
        <v>6</v>
      </c>
      <c r="R161" s="15">
        <v>84.313728332519531</v>
      </c>
      <c r="S161" s="15">
        <v>76.585365295410156</v>
      </c>
      <c r="T161" s="16">
        <v>93.658538818359375</v>
      </c>
      <c r="U161" s="15">
        <v>1.2301990985870361</v>
      </c>
      <c r="V161" s="15">
        <v>0.22735241055488586</v>
      </c>
      <c r="W161" s="15">
        <v>6</v>
      </c>
      <c r="X161" s="15">
        <v>85.784317016601563</v>
      </c>
      <c r="Y161" s="15">
        <v>75.1219482421875</v>
      </c>
      <c r="Z161" s="16">
        <v>94.634147644042969</v>
      </c>
      <c r="AA161" s="15">
        <v>1.2929098606109619</v>
      </c>
      <c r="AB161" s="15">
        <v>0.19941680133342743</v>
      </c>
      <c r="AC161" s="15">
        <v>6</v>
      </c>
      <c r="AD161" s="15">
        <v>88.23529052734375</v>
      </c>
      <c r="AE161" s="15">
        <v>78.536582946777344</v>
      </c>
      <c r="AF161" s="16">
        <v>94.634147644042969</v>
      </c>
      <c r="AG161" s="15">
        <v>1.4589332342147827</v>
      </c>
      <c r="AH161" s="15">
        <v>0.21400657296180725</v>
      </c>
      <c r="AI161" s="15">
        <v>6</v>
      </c>
      <c r="AJ161" s="15">
        <v>90.686271667480469</v>
      </c>
      <c r="AK161" s="15">
        <v>80.487808227539063</v>
      </c>
      <c r="AL161" s="16">
        <v>99.512191772460938</v>
      </c>
      <c r="AM161" s="15">
        <v>1.4490154981613159</v>
      </c>
      <c r="AN161" s="15">
        <v>0.18772183358669281</v>
      </c>
      <c r="AO161" s="15">
        <v>6</v>
      </c>
      <c r="AP161" s="15">
        <v>91.176467895507813</v>
      </c>
      <c r="AQ161" s="15">
        <v>83.414634704589844</v>
      </c>
      <c r="AR161" s="16">
        <v>99.024391174316406</v>
      </c>
      <c r="AS161" s="15">
        <v>1.226805567741394</v>
      </c>
      <c r="AT161" s="15">
        <v>0.20713053643703461</v>
      </c>
      <c r="AU161" s="15">
        <v>7</v>
      </c>
      <c r="AV161" s="15">
        <v>86.274513244628906</v>
      </c>
      <c r="AW161" s="15">
        <v>76.585365295410156</v>
      </c>
      <c r="AX161" s="16">
        <v>94.146339416503906</v>
      </c>
      <c r="AY161" s="15">
        <v>1.3336431980133057</v>
      </c>
      <c r="AZ161" s="15">
        <v>0.22038649022579193</v>
      </c>
      <c r="BA161" s="15">
        <v>7</v>
      </c>
      <c r="BB161" s="15">
        <v>87.86407470703125</v>
      </c>
      <c r="BC161" s="15">
        <v>79.71014404296875</v>
      </c>
      <c r="BD161" s="16">
        <v>95.652175903320313</v>
      </c>
      <c r="BE161" s="15">
        <v>1.3816046714782715</v>
      </c>
      <c r="BF161" s="15">
        <v>0.22854641079902649</v>
      </c>
      <c r="BG161" s="15">
        <v>7</v>
      </c>
      <c r="BH161" s="15">
        <v>90.291259765625</v>
      </c>
      <c r="BI161" s="15">
        <v>80.1932373046875</v>
      </c>
      <c r="BJ161" s="16">
        <v>96.135269165039063</v>
      </c>
      <c r="BK161" s="15">
        <v>1.4684432744979858</v>
      </c>
      <c r="BL161" s="15">
        <v>0.22402049601078033</v>
      </c>
      <c r="BM161" s="15">
        <v>7</v>
      </c>
      <c r="BN161" s="15">
        <v>92.344497680664063</v>
      </c>
      <c r="BO161" s="15">
        <v>81.904762268066406</v>
      </c>
      <c r="BP161" s="16">
        <v>98.571426391601563</v>
      </c>
      <c r="BQ161" s="15">
        <v>1.5121991634368896</v>
      </c>
      <c r="BR161" s="15">
        <v>0.23568980395793915</v>
      </c>
      <c r="BS161" s="15">
        <v>7</v>
      </c>
      <c r="BT161" s="15">
        <v>92.822967529296875</v>
      </c>
      <c r="BU161" s="15">
        <v>82.857139587402344</v>
      </c>
      <c r="BV161" s="16">
        <v>99.523811340332031</v>
      </c>
      <c r="BW161" s="15">
        <v>1.601340651512146</v>
      </c>
      <c r="BX161" s="15">
        <v>0.21813498437404633</v>
      </c>
      <c r="BY161" s="15">
        <v>8</v>
      </c>
      <c r="BZ161" s="15">
        <v>94.312797546386719</v>
      </c>
      <c r="CA161" s="15">
        <v>86.792449951171875</v>
      </c>
      <c r="CB161" s="16">
        <v>99.528305053710938</v>
      </c>
      <c r="CC161" s="15">
        <v>1.5294641256332397</v>
      </c>
      <c r="CD161" s="15">
        <v>0.2248246967792511</v>
      </c>
      <c r="CE161" s="15">
        <v>8</v>
      </c>
      <c r="CF161" s="15">
        <v>92.344497680664063</v>
      </c>
      <c r="CG161" s="15">
        <v>85.23809814453125</v>
      </c>
      <c r="CH161" s="16">
        <v>99.047622680664063</v>
      </c>
      <c r="CI161" s="15">
        <v>1.6531219482421875</v>
      </c>
      <c r="CJ161" s="15">
        <v>0.22262275218963623</v>
      </c>
      <c r="CK161" s="15">
        <v>8</v>
      </c>
      <c r="CL161" s="15">
        <v>94.736839294433594</v>
      </c>
      <c r="CM161" s="15">
        <v>87.142860412597656</v>
      </c>
      <c r="CN161" s="16">
        <v>100</v>
      </c>
      <c r="CO161" s="15">
        <v>1.6376496553421021</v>
      </c>
      <c r="CP161" s="15">
        <v>0.22925907373428345</v>
      </c>
      <c r="CQ161" s="15">
        <v>8</v>
      </c>
      <c r="CR161" s="15">
        <v>92.307693481445313</v>
      </c>
      <c r="CS161" s="15">
        <v>88.038276672363281</v>
      </c>
      <c r="CT161" s="16">
        <v>99.043060302734375</v>
      </c>
    </row>
    <row r="162" spans="1:98" x14ac:dyDescent="0.25">
      <c r="A162" t="s">
        <v>329</v>
      </c>
      <c r="B162" t="s">
        <v>330</v>
      </c>
      <c r="C162" s="15">
        <v>-6.5761134028434753E-2</v>
      </c>
      <c r="D162" s="15">
        <v>0.32219392061233521</v>
      </c>
      <c r="E162" s="15">
        <v>4</v>
      </c>
      <c r="F162" s="15">
        <v>49.019607543945313</v>
      </c>
      <c r="G162" s="15">
        <v>25.853658676147461</v>
      </c>
      <c r="H162" s="16">
        <v>65.365852355957031</v>
      </c>
      <c r="I162" s="15">
        <v>-0.11962035298347473</v>
      </c>
      <c r="J162" s="15">
        <v>0.33302587270736694</v>
      </c>
      <c r="K162" s="15">
        <v>4</v>
      </c>
      <c r="L162" s="15">
        <v>47.058822631835938</v>
      </c>
      <c r="M162" s="15">
        <v>23.902439117431641</v>
      </c>
      <c r="N162" s="16">
        <v>66.341461181640625</v>
      </c>
      <c r="O162" s="15">
        <v>2.0064802840352058E-2</v>
      </c>
      <c r="P162" s="15">
        <v>0.30681180953979492</v>
      </c>
      <c r="Q162" s="15">
        <v>4</v>
      </c>
      <c r="R162" s="15">
        <v>54.411766052246094</v>
      </c>
      <c r="S162" s="15">
        <v>31.219512939453125</v>
      </c>
      <c r="T162" s="16">
        <v>68.292686462402344</v>
      </c>
      <c r="U162" s="15">
        <v>0.71006941795349121</v>
      </c>
      <c r="V162" s="15">
        <v>0.24665823578834534</v>
      </c>
      <c r="W162" s="15">
        <v>5</v>
      </c>
      <c r="X162" s="15">
        <v>72.058822631835938</v>
      </c>
      <c r="Y162" s="15">
        <v>61.951217651367188</v>
      </c>
      <c r="Z162" s="16">
        <v>82.926826477050781</v>
      </c>
      <c r="AA162" s="15">
        <v>0.67416393756866455</v>
      </c>
      <c r="AB162" s="15">
        <v>0.22034807503223419</v>
      </c>
      <c r="AC162" s="15">
        <v>4</v>
      </c>
      <c r="AD162" s="15">
        <v>71.07843017578125</v>
      </c>
      <c r="AE162" s="15">
        <v>62.43902587890625</v>
      </c>
      <c r="AF162" s="16">
        <v>79.512191772460938</v>
      </c>
      <c r="AG162" s="15">
        <v>0.65636098384857178</v>
      </c>
      <c r="AH162" s="15">
        <v>0.23297812044620514</v>
      </c>
      <c r="AI162" s="15">
        <v>4</v>
      </c>
      <c r="AJ162" s="15">
        <v>70.588233947753906</v>
      </c>
      <c r="AK162" s="15">
        <v>64.390243530273438</v>
      </c>
      <c r="AL162" s="16">
        <v>79.024391174316406</v>
      </c>
      <c r="AM162" s="15">
        <v>0.52924573421478271</v>
      </c>
      <c r="AN162" s="15">
        <v>0.19027283787727356</v>
      </c>
      <c r="AO162" s="15">
        <v>5</v>
      </c>
      <c r="AP162" s="15">
        <v>65.686271667480469</v>
      </c>
      <c r="AQ162" s="15">
        <v>59.024391174316406</v>
      </c>
      <c r="AR162" s="16">
        <v>73.170730590820313</v>
      </c>
      <c r="AS162" s="15">
        <v>0.58657485246658325</v>
      </c>
      <c r="AT162" s="15">
        <v>0.21699769794940948</v>
      </c>
      <c r="AU162" s="15">
        <v>5</v>
      </c>
      <c r="AV162" s="15">
        <v>67.647056579589844</v>
      </c>
      <c r="AW162" s="15">
        <v>57.56097412109375</v>
      </c>
      <c r="AX162" s="16">
        <v>77.56097412109375</v>
      </c>
      <c r="AY162" s="15">
        <v>0.62492251396179199</v>
      </c>
      <c r="AZ162" s="15">
        <v>0.2131337970495224</v>
      </c>
      <c r="BA162" s="15">
        <v>6</v>
      </c>
      <c r="BB162" s="15">
        <v>70.388351440429688</v>
      </c>
      <c r="BC162" s="15">
        <v>59.4202880859375</v>
      </c>
      <c r="BD162" s="16">
        <v>79.71014404296875</v>
      </c>
      <c r="BE162" s="15">
        <v>0.71116799116134644</v>
      </c>
      <c r="BF162" s="15">
        <v>0.22038207948207855</v>
      </c>
      <c r="BG162" s="15">
        <v>6</v>
      </c>
      <c r="BH162" s="15">
        <v>72.815536499023438</v>
      </c>
      <c r="BI162" s="15">
        <v>62.318840026855469</v>
      </c>
      <c r="BJ162" s="16">
        <v>81.642509460449219</v>
      </c>
      <c r="BK162" s="15">
        <v>0.53669154644012451</v>
      </c>
      <c r="BL162" s="15">
        <v>0.20119026303291321</v>
      </c>
      <c r="BM162" s="15">
        <v>7</v>
      </c>
      <c r="BN162" s="15">
        <v>69.37799072265625</v>
      </c>
      <c r="BO162" s="15">
        <v>57.142856597900391</v>
      </c>
      <c r="BP162" s="16">
        <v>75.714286804199219</v>
      </c>
      <c r="BQ162" s="15">
        <v>0.4585399329662323</v>
      </c>
      <c r="BR162" s="15">
        <v>0.20510230958461761</v>
      </c>
      <c r="BS162" s="15">
        <v>7</v>
      </c>
      <c r="BT162" s="15">
        <v>67.464111328125</v>
      </c>
      <c r="BU162" s="15">
        <v>53.809524536132813</v>
      </c>
      <c r="BV162" s="16">
        <v>75.714286804199219</v>
      </c>
      <c r="BW162" s="15">
        <v>0.33579862117767334</v>
      </c>
      <c r="BX162" s="15">
        <v>0.20406690239906311</v>
      </c>
      <c r="BY162" s="15">
        <v>7</v>
      </c>
      <c r="BZ162" s="15">
        <v>61.137439727783203</v>
      </c>
      <c r="CA162" s="15">
        <v>52.830188751220703</v>
      </c>
      <c r="CB162" s="16">
        <v>74.528305053710938</v>
      </c>
      <c r="CC162" s="15">
        <v>0.47267165780067444</v>
      </c>
      <c r="CD162" s="15">
        <v>0.22567974030971527</v>
      </c>
      <c r="CE162" s="15">
        <v>7</v>
      </c>
      <c r="CF162" s="15">
        <v>66.985649108886719</v>
      </c>
      <c r="CG162" s="15">
        <v>54.761905670166016</v>
      </c>
      <c r="CH162" s="16">
        <v>76.666664123535156</v>
      </c>
      <c r="CI162" s="15">
        <v>0.47105583548545837</v>
      </c>
      <c r="CJ162" s="15">
        <v>0.22345645725727081</v>
      </c>
      <c r="CK162" s="15">
        <v>7</v>
      </c>
      <c r="CL162" s="15">
        <v>67.464111328125</v>
      </c>
      <c r="CM162" s="15">
        <v>55.714286804199219</v>
      </c>
      <c r="CN162" s="16">
        <v>76.666664123535156</v>
      </c>
      <c r="CO162" s="15">
        <v>0.68979871273040771</v>
      </c>
      <c r="CP162" s="15">
        <v>0.23196355998516083</v>
      </c>
      <c r="CQ162" s="15">
        <v>7</v>
      </c>
      <c r="CR162" s="15">
        <v>73.557693481445313</v>
      </c>
      <c r="CS162" s="15">
        <v>62.679424285888672</v>
      </c>
      <c r="CT162" s="16">
        <v>81.818183898925781</v>
      </c>
    </row>
    <row r="163" spans="1:98" x14ac:dyDescent="0.25">
      <c r="A163" t="s">
        <v>331</v>
      </c>
      <c r="B163" t="s">
        <v>332</v>
      </c>
      <c r="C163" s="15">
        <v>-0.45361340045928955</v>
      </c>
      <c r="D163" s="15">
        <v>0.32219392061233521</v>
      </c>
      <c r="E163" s="15">
        <v>4</v>
      </c>
      <c r="F163" s="15">
        <v>30.882352828979492</v>
      </c>
      <c r="G163" s="15">
        <v>18.536584854125977</v>
      </c>
      <c r="H163" s="16">
        <v>55.609756469726563</v>
      </c>
      <c r="I163" s="15">
        <v>-0.49335569143295288</v>
      </c>
      <c r="J163" s="15">
        <v>0.2999928891658783</v>
      </c>
      <c r="K163" s="15">
        <v>5</v>
      </c>
      <c r="L163" s="15">
        <v>27.941177368164063</v>
      </c>
      <c r="M163" s="15">
        <v>15.609756469726563</v>
      </c>
      <c r="N163" s="16">
        <v>52.682926177978516</v>
      </c>
      <c r="O163" s="15">
        <v>-0.73314595222473145</v>
      </c>
      <c r="P163" s="15">
        <v>0.26935520768165588</v>
      </c>
      <c r="Q163" s="15">
        <v>6</v>
      </c>
      <c r="R163" s="15">
        <v>21.078432083129883</v>
      </c>
      <c r="S163" s="15">
        <v>12.682927131652832</v>
      </c>
      <c r="T163" s="16">
        <v>37.56097412109375</v>
      </c>
      <c r="U163" s="15">
        <v>-0.79460752010345459</v>
      </c>
      <c r="V163" s="15">
        <v>0.21781980991363525</v>
      </c>
      <c r="W163" s="15">
        <v>7</v>
      </c>
      <c r="X163" s="15">
        <v>21.078432083129883</v>
      </c>
      <c r="Y163" s="15">
        <v>13.170731544494629</v>
      </c>
      <c r="Z163" s="16">
        <v>37.56097412109375</v>
      </c>
      <c r="AA163" s="15">
        <v>-0.72628289461135864</v>
      </c>
      <c r="AB163" s="15">
        <v>0.17692588269710541</v>
      </c>
      <c r="AC163" s="15">
        <v>8</v>
      </c>
      <c r="AD163" s="15">
        <v>23.039215087890625</v>
      </c>
      <c r="AE163" s="15">
        <v>17.073171615600586</v>
      </c>
      <c r="AF163" s="16">
        <v>39.024391174316406</v>
      </c>
      <c r="AG163" s="15">
        <v>-0.87602317333221436</v>
      </c>
      <c r="AH163" s="15">
        <v>0.18006515502929688</v>
      </c>
      <c r="AI163" s="15">
        <v>9</v>
      </c>
      <c r="AJ163" s="15">
        <v>18.13725471496582</v>
      </c>
      <c r="AK163" s="15">
        <v>11.707317352294922</v>
      </c>
      <c r="AL163" s="16">
        <v>29.268293380737305</v>
      </c>
      <c r="AM163" s="15">
        <v>-0.6109853982925415</v>
      </c>
      <c r="AN163" s="15">
        <v>0.17193230986595154</v>
      </c>
      <c r="AO163" s="15">
        <v>9</v>
      </c>
      <c r="AP163" s="15">
        <v>26.470588684082031</v>
      </c>
      <c r="AQ163" s="15">
        <v>19.512195587158203</v>
      </c>
      <c r="AR163" s="16">
        <v>44.390243530273438</v>
      </c>
      <c r="AS163" s="15">
        <v>-0.44686177372932434</v>
      </c>
      <c r="AT163" s="15">
        <v>0.18092954158782959</v>
      </c>
      <c r="AU163" s="15">
        <v>10</v>
      </c>
      <c r="AV163" s="15">
        <v>35.294116973876953</v>
      </c>
      <c r="AW163" s="15">
        <v>22.926828384399414</v>
      </c>
      <c r="AX163" s="16">
        <v>50.731708526611328</v>
      </c>
      <c r="AY163" s="15">
        <v>-0.49614107608795166</v>
      </c>
      <c r="AZ163" s="15">
        <v>0.1806723028421402</v>
      </c>
      <c r="BA163" s="15">
        <v>10</v>
      </c>
      <c r="BB163" s="15">
        <v>32.038833618164063</v>
      </c>
      <c r="BC163" s="15">
        <v>22.222221374511719</v>
      </c>
      <c r="BD163" s="16">
        <v>48.309177398681641</v>
      </c>
      <c r="BE163" s="15">
        <v>-0.56726217269897461</v>
      </c>
      <c r="BF163" s="15">
        <v>0.1715514212846756</v>
      </c>
      <c r="BG163" s="15">
        <v>10</v>
      </c>
      <c r="BH163" s="15">
        <v>32.038833618164063</v>
      </c>
      <c r="BI163" s="15">
        <v>19.8067626953125</v>
      </c>
      <c r="BJ163" s="16">
        <v>46.376811981201172</v>
      </c>
      <c r="BK163" s="15">
        <v>-0.55336624383926392</v>
      </c>
      <c r="BL163" s="15">
        <v>0.16351921856403351</v>
      </c>
      <c r="BM163" s="15">
        <v>10</v>
      </c>
      <c r="BN163" s="15">
        <v>33.014354705810547</v>
      </c>
      <c r="BO163" s="15">
        <v>23.809524536132813</v>
      </c>
      <c r="BP163" s="16">
        <v>43.809524536132813</v>
      </c>
      <c r="BQ163" s="15">
        <v>-0.58327174186706543</v>
      </c>
      <c r="BR163" s="15">
        <v>0.16286024451255798</v>
      </c>
      <c r="BS163" s="15">
        <v>10</v>
      </c>
      <c r="BT163" s="15">
        <v>30.62200927734375</v>
      </c>
      <c r="BU163" s="15">
        <v>22.380952835083008</v>
      </c>
      <c r="BV163" s="16">
        <v>41.904762268066406</v>
      </c>
      <c r="BW163" s="15">
        <v>-0.62674778699874878</v>
      </c>
      <c r="BX163" s="15">
        <v>0.15669640898704529</v>
      </c>
      <c r="BY163" s="15">
        <v>11</v>
      </c>
      <c r="BZ163" s="15">
        <v>28.909952163696289</v>
      </c>
      <c r="CA163" s="15">
        <v>21.698112487792969</v>
      </c>
      <c r="CB163" s="16">
        <v>38.207546234130859</v>
      </c>
      <c r="CC163" s="15">
        <v>-0.72768843173980713</v>
      </c>
      <c r="CD163" s="15">
        <v>0.16996365785598755</v>
      </c>
      <c r="CE163" s="15">
        <v>11</v>
      </c>
      <c r="CF163" s="15">
        <v>24.880382537841797</v>
      </c>
      <c r="CG163" s="15">
        <v>17.619047164916992</v>
      </c>
      <c r="CH163" s="16">
        <v>35.238094329833984</v>
      </c>
      <c r="CI163" s="15">
        <v>-0.71353095769882202</v>
      </c>
      <c r="CJ163" s="15">
        <v>0.17081993818283081</v>
      </c>
      <c r="CK163" s="15">
        <v>11</v>
      </c>
      <c r="CL163" s="15">
        <v>24.880382537841797</v>
      </c>
      <c r="CM163" s="15">
        <v>17.142856597900391</v>
      </c>
      <c r="CN163" s="16">
        <v>34.761905670166016</v>
      </c>
      <c r="CO163" s="15">
        <v>-0.68554556369781494</v>
      </c>
      <c r="CP163" s="15">
        <v>0.18372862040996552</v>
      </c>
      <c r="CQ163" s="15">
        <v>11</v>
      </c>
      <c r="CR163" s="15">
        <v>27.884614944458008</v>
      </c>
      <c r="CS163" s="15">
        <v>16.267942428588867</v>
      </c>
      <c r="CT163" s="16">
        <v>38.277511596679688</v>
      </c>
    </row>
    <row r="164" spans="1:98" x14ac:dyDescent="0.25">
      <c r="A164" t="s">
        <v>333</v>
      </c>
      <c r="B164" t="s">
        <v>334</v>
      </c>
      <c r="C164" s="15" t="e">
        <v>#N/A</v>
      </c>
      <c r="D164" s="15" t="e">
        <v>#N/A</v>
      </c>
      <c r="E164" s="15" t="e">
        <v>#N/A</v>
      </c>
      <c r="F164" s="15" t="e">
        <v>#N/A</v>
      </c>
      <c r="G164" s="15" t="e">
        <v>#N/A</v>
      </c>
      <c r="H164" s="16" t="e">
        <v>#N/A</v>
      </c>
      <c r="I164" s="15" t="e">
        <v>#N/A</v>
      </c>
      <c r="J164" s="15" t="e">
        <v>#N/A</v>
      </c>
      <c r="K164" s="15" t="e">
        <v>#N/A</v>
      </c>
      <c r="L164" s="15" t="e">
        <v>#N/A</v>
      </c>
      <c r="M164" s="15" t="e">
        <v>#N/A</v>
      </c>
      <c r="N164" s="16" t="e">
        <v>#N/A</v>
      </c>
      <c r="O164" s="15" t="e">
        <v>#N/A</v>
      </c>
      <c r="P164" s="15" t="e">
        <v>#N/A</v>
      </c>
      <c r="Q164" s="15" t="e">
        <v>#N/A</v>
      </c>
      <c r="R164" s="15" t="e">
        <v>#N/A</v>
      </c>
      <c r="S164" s="15" t="e">
        <v>#N/A</v>
      </c>
      <c r="T164" s="16" t="e">
        <v>#N/A</v>
      </c>
      <c r="U164" s="15" t="e">
        <v>#N/A</v>
      </c>
      <c r="V164" s="15" t="e">
        <v>#N/A</v>
      </c>
      <c r="W164" s="15" t="e">
        <v>#N/A</v>
      </c>
      <c r="X164" s="15" t="e">
        <v>#N/A</v>
      </c>
      <c r="Y164" s="15" t="e">
        <v>#N/A</v>
      </c>
      <c r="Z164" s="16" t="e">
        <v>#N/A</v>
      </c>
      <c r="AA164" s="15" t="e">
        <v>#N/A</v>
      </c>
      <c r="AB164" s="15" t="e">
        <v>#N/A</v>
      </c>
      <c r="AC164" s="15" t="e">
        <v>#N/A</v>
      </c>
      <c r="AD164" s="15" t="e">
        <v>#N/A</v>
      </c>
      <c r="AE164" s="15" t="e">
        <v>#N/A</v>
      </c>
      <c r="AF164" s="16" t="e">
        <v>#N/A</v>
      </c>
      <c r="AG164" s="15" t="e">
        <v>#N/A</v>
      </c>
      <c r="AH164" s="15" t="e">
        <v>#N/A</v>
      </c>
      <c r="AI164" s="15" t="e">
        <v>#N/A</v>
      </c>
      <c r="AJ164" s="15" t="e">
        <v>#N/A</v>
      </c>
      <c r="AK164" s="15" t="e">
        <v>#N/A</v>
      </c>
      <c r="AL164" s="16" t="e">
        <v>#N/A</v>
      </c>
      <c r="AM164" s="15" t="e">
        <v>#N/A</v>
      </c>
      <c r="AN164" s="15" t="e">
        <v>#N/A</v>
      </c>
      <c r="AO164" s="15" t="e">
        <v>#N/A</v>
      </c>
      <c r="AP164" s="15" t="e">
        <v>#N/A</v>
      </c>
      <c r="AQ164" s="15" t="e">
        <v>#N/A</v>
      </c>
      <c r="AR164" s="16" t="e">
        <v>#N/A</v>
      </c>
      <c r="AS164" s="15" t="e">
        <v>#N/A</v>
      </c>
      <c r="AT164" s="15" t="e">
        <v>#N/A</v>
      </c>
      <c r="AU164" s="15" t="e">
        <v>#N/A</v>
      </c>
      <c r="AV164" s="15" t="e">
        <v>#N/A</v>
      </c>
      <c r="AW164" s="15" t="e">
        <v>#N/A</v>
      </c>
      <c r="AX164" s="16" t="e">
        <v>#N/A</v>
      </c>
      <c r="AY164" s="15" t="e">
        <v>#N/A</v>
      </c>
      <c r="AZ164" s="15" t="e">
        <v>#N/A</v>
      </c>
      <c r="BA164" s="15" t="e">
        <v>#N/A</v>
      </c>
      <c r="BB164" s="15" t="e">
        <v>#N/A</v>
      </c>
      <c r="BC164" s="15" t="e">
        <v>#N/A</v>
      </c>
      <c r="BD164" s="16" t="e">
        <v>#N/A</v>
      </c>
      <c r="BE164" s="15">
        <v>-0.72816276550292969</v>
      </c>
      <c r="BF164" s="15">
        <v>0.45133474469184875</v>
      </c>
      <c r="BG164" s="15">
        <v>1</v>
      </c>
      <c r="BH164" s="15">
        <v>23.786407470703125</v>
      </c>
      <c r="BI164" s="15">
        <v>4.8309178352355957</v>
      </c>
      <c r="BJ164" s="16">
        <v>54.106281280517578</v>
      </c>
      <c r="BK164" s="15">
        <v>-0.84738242626190186</v>
      </c>
      <c r="BL164" s="15">
        <v>0.42172324657440186</v>
      </c>
      <c r="BM164" s="15">
        <v>1</v>
      </c>
      <c r="BN164" s="15">
        <v>22.488039016723633</v>
      </c>
      <c r="BO164" s="15">
        <v>5.2380952835083008</v>
      </c>
      <c r="BP164" s="16">
        <v>47.619049072265625</v>
      </c>
      <c r="BQ164" s="15">
        <v>-0.89012676477432251</v>
      </c>
      <c r="BR164" s="15">
        <v>0.42859342694282532</v>
      </c>
      <c r="BS164" s="15">
        <v>1</v>
      </c>
      <c r="BT164" s="15">
        <v>20.095693588256836</v>
      </c>
      <c r="BU164" s="15">
        <v>4.2857141494750977</v>
      </c>
      <c r="BV164" s="16">
        <v>46.190475463867188</v>
      </c>
      <c r="BW164" s="15">
        <v>-0.91518628597259521</v>
      </c>
      <c r="BX164" s="15">
        <v>0.42218643426895142</v>
      </c>
      <c r="BY164" s="15">
        <v>1</v>
      </c>
      <c r="BZ164" s="15">
        <v>21.327014923095703</v>
      </c>
      <c r="CA164" s="15">
        <v>3.7735848426818848</v>
      </c>
      <c r="CB164" s="16">
        <v>43.396224975585938</v>
      </c>
      <c r="CC164" s="15">
        <v>-1.0103859901428223</v>
      </c>
      <c r="CD164" s="15">
        <v>0.43577635288238525</v>
      </c>
      <c r="CE164" s="15">
        <v>1</v>
      </c>
      <c r="CF164" s="15">
        <v>17.224880218505859</v>
      </c>
      <c r="CG164" s="15">
        <v>2.8571429252624512</v>
      </c>
      <c r="CH164" s="16">
        <v>42.857143402099609</v>
      </c>
      <c r="CI164" s="15">
        <v>-1.0065053701400757</v>
      </c>
      <c r="CJ164" s="15">
        <v>0.4663994312286377</v>
      </c>
      <c r="CK164" s="15">
        <v>1</v>
      </c>
      <c r="CL164" s="15">
        <v>16.267942428588867</v>
      </c>
      <c r="CM164" s="15">
        <v>2.8571429252624512</v>
      </c>
      <c r="CN164" s="16">
        <v>44.761905670166016</v>
      </c>
      <c r="CO164" s="15">
        <v>-0.83796989917755127</v>
      </c>
      <c r="CP164" s="15">
        <v>0.71170562505722046</v>
      </c>
      <c r="CQ164" s="15">
        <v>1</v>
      </c>
      <c r="CR164" s="15">
        <v>22.115385055541992</v>
      </c>
      <c r="CS164" s="15">
        <v>2.3923444747924805</v>
      </c>
      <c r="CT164" s="16">
        <v>64.114830017089844</v>
      </c>
    </row>
    <row r="165" spans="1:98" x14ac:dyDescent="0.25">
      <c r="A165" t="s">
        <v>335</v>
      </c>
      <c r="B165" t="s">
        <v>336</v>
      </c>
      <c r="C165" s="15">
        <v>0.53775674104690552</v>
      </c>
      <c r="D165" s="15">
        <v>0.32219392061233521</v>
      </c>
      <c r="E165" s="15">
        <v>4</v>
      </c>
      <c r="F165" s="15">
        <v>68.627449035644531</v>
      </c>
      <c r="G165" s="15">
        <v>52.195121765136719</v>
      </c>
      <c r="H165" s="16">
        <v>83.902435302734375</v>
      </c>
      <c r="I165" s="15">
        <v>0.81479740142822266</v>
      </c>
      <c r="J165" s="15">
        <v>0.2999928891658783</v>
      </c>
      <c r="K165" s="15">
        <v>5</v>
      </c>
      <c r="L165" s="15">
        <v>76.960784912109375</v>
      </c>
      <c r="M165" s="15">
        <v>61.951217651367188</v>
      </c>
      <c r="N165" s="16">
        <v>91.219512939453125</v>
      </c>
      <c r="O165" s="15">
        <v>0.56220036745071411</v>
      </c>
      <c r="P165" s="15">
        <v>0.24093639850616455</v>
      </c>
      <c r="Q165" s="15">
        <v>6</v>
      </c>
      <c r="R165" s="15">
        <v>69.117645263671875</v>
      </c>
      <c r="S165" s="15">
        <v>57.073169708251953</v>
      </c>
      <c r="T165" s="16">
        <v>80.975608825683594</v>
      </c>
      <c r="U165" s="15">
        <v>0.4591728150844574</v>
      </c>
      <c r="V165" s="15">
        <v>0.2311999648809433</v>
      </c>
      <c r="W165" s="15">
        <v>6</v>
      </c>
      <c r="X165" s="15">
        <v>65.196075439453125</v>
      </c>
      <c r="Y165" s="15">
        <v>56.585365295410156</v>
      </c>
      <c r="Z165" s="16">
        <v>75.1219482421875</v>
      </c>
      <c r="AA165" s="15">
        <v>0.31724792718887329</v>
      </c>
      <c r="AB165" s="15">
        <v>0.18346875905990601</v>
      </c>
      <c r="AC165" s="15">
        <v>7</v>
      </c>
      <c r="AD165" s="15">
        <v>63.235294342041016</v>
      </c>
      <c r="AE165" s="15">
        <v>54.146343231201172</v>
      </c>
      <c r="AF165" s="16">
        <v>68.780487060546875</v>
      </c>
      <c r="AG165" s="15">
        <v>0.27284762263298035</v>
      </c>
      <c r="AH165" s="15">
        <v>0.18407914042472839</v>
      </c>
      <c r="AI165" s="15">
        <v>8</v>
      </c>
      <c r="AJ165" s="15">
        <v>64.215682983398438</v>
      </c>
      <c r="AK165" s="15">
        <v>54.146343231201172</v>
      </c>
      <c r="AL165" s="16">
        <v>69.268295288085938</v>
      </c>
      <c r="AM165" s="15">
        <v>0.19384792447090149</v>
      </c>
      <c r="AN165" s="15">
        <v>0.17302072048187256</v>
      </c>
      <c r="AO165" s="15">
        <v>8</v>
      </c>
      <c r="AP165" s="15">
        <v>58.333332061767578</v>
      </c>
      <c r="AQ165" s="15">
        <v>52.682926177978516</v>
      </c>
      <c r="AR165" s="16">
        <v>64.8780517578125</v>
      </c>
      <c r="AS165" s="15">
        <v>0.30857515335083008</v>
      </c>
      <c r="AT165" s="15">
        <v>0.18862403929233551</v>
      </c>
      <c r="AU165" s="15">
        <v>8</v>
      </c>
      <c r="AV165" s="15">
        <v>61.274509429931641</v>
      </c>
      <c r="AW165" s="15">
        <v>54.634147644042969</v>
      </c>
      <c r="AX165" s="16">
        <v>69.756095886230469</v>
      </c>
      <c r="AY165" s="15">
        <v>0.36141285300254822</v>
      </c>
      <c r="AZ165" s="15">
        <v>0.19062347710132599</v>
      </c>
      <c r="BA165" s="15">
        <v>8</v>
      </c>
      <c r="BB165" s="15">
        <v>63.106796264648438</v>
      </c>
      <c r="BC165" s="15">
        <v>55.072463989257813</v>
      </c>
      <c r="BD165" s="16">
        <v>71.497581481933594</v>
      </c>
      <c r="BE165" s="15">
        <v>0.59093916416168213</v>
      </c>
      <c r="BF165" s="15">
        <v>0.18716515600681305</v>
      </c>
      <c r="BG165" s="15">
        <v>8</v>
      </c>
      <c r="BH165" s="15">
        <v>68.446601867675781</v>
      </c>
      <c r="BI165" s="15">
        <v>59.90338134765625</v>
      </c>
      <c r="BJ165" s="16">
        <v>78.743965148925781</v>
      </c>
      <c r="BK165" s="15">
        <v>0.37661406397819519</v>
      </c>
      <c r="BL165" s="15">
        <v>0.17492884397506714</v>
      </c>
      <c r="BM165" s="15">
        <v>9</v>
      </c>
      <c r="BN165" s="15">
        <v>63.157894134521484</v>
      </c>
      <c r="BO165" s="15">
        <v>53.809524536132813</v>
      </c>
      <c r="BP165" s="16">
        <v>72.857139587402344</v>
      </c>
      <c r="BQ165" s="15">
        <v>0.37849175930023193</v>
      </c>
      <c r="BR165" s="15">
        <v>0.17366985976696014</v>
      </c>
      <c r="BS165" s="15">
        <v>9</v>
      </c>
      <c r="BT165" s="15">
        <v>63.157894134521484</v>
      </c>
      <c r="BU165" s="15">
        <v>53.809524536132813</v>
      </c>
      <c r="BV165" s="16">
        <v>74.285713195800781</v>
      </c>
      <c r="BW165" s="15">
        <v>0.42662334442138672</v>
      </c>
      <c r="BX165" s="15">
        <v>0.17265935242176056</v>
      </c>
      <c r="BY165" s="15">
        <v>9</v>
      </c>
      <c r="BZ165" s="15">
        <v>64.928909301757813</v>
      </c>
      <c r="CA165" s="15">
        <v>55.660377502441406</v>
      </c>
      <c r="CB165" s="16">
        <v>75.471694946289063</v>
      </c>
      <c r="CC165" s="15">
        <v>0.38882943987846375</v>
      </c>
      <c r="CD165" s="15">
        <v>0.18832060694694519</v>
      </c>
      <c r="CE165" s="15">
        <v>9</v>
      </c>
      <c r="CF165" s="15">
        <v>63.636363983154297</v>
      </c>
      <c r="CG165" s="15">
        <v>54.285713195800781</v>
      </c>
      <c r="CH165" s="16">
        <v>74.285713195800781</v>
      </c>
      <c r="CI165" s="15">
        <v>0.37004941701889038</v>
      </c>
      <c r="CJ165" s="15">
        <v>0.18754711747169495</v>
      </c>
      <c r="CK165" s="15">
        <v>9</v>
      </c>
      <c r="CL165" s="15">
        <v>62.679424285888672</v>
      </c>
      <c r="CM165" s="15">
        <v>53.809524536132813</v>
      </c>
      <c r="CN165" s="16">
        <v>73.333335876464844</v>
      </c>
      <c r="CO165" s="15">
        <v>0.37340012192726135</v>
      </c>
      <c r="CP165" s="15">
        <v>0.19378615915775299</v>
      </c>
      <c r="CQ165" s="15">
        <v>9</v>
      </c>
      <c r="CR165" s="15">
        <v>65.384613037109375</v>
      </c>
      <c r="CS165" s="15">
        <v>54.545455932617188</v>
      </c>
      <c r="CT165" s="16">
        <v>73.684211730957031</v>
      </c>
    </row>
    <row r="166" spans="1:98" x14ac:dyDescent="0.25">
      <c r="A166" t="s">
        <v>337</v>
      </c>
      <c r="B166" t="s">
        <v>338</v>
      </c>
      <c r="C166" s="15">
        <v>-0.50682985782623291</v>
      </c>
      <c r="D166" s="15">
        <v>0.32219392061233521</v>
      </c>
      <c r="E166" s="15">
        <v>4</v>
      </c>
      <c r="F166" s="15">
        <v>28.921567916870117</v>
      </c>
      <c r="G166" s="15">
        <v>17.560976028442383</v>
      </c>
      <c r="H166" s="16">
        <v>53.658535003662109</v>
      </c>
      <c r="I166" s="15">
        <v>-0.56815338134765625</v>
      </c>
      <c r="J166" s="15">
        <v>0.2999928891658783</v>
      </c>
      <c r="K166" s="15">
        <v>5</v>
      </c>
      <c r="L166" s="15">
        <v>25.980392456054688</v>
      </c>
      <c r="M166" s="15">
        <v>14.146341323852539</v>
      </c>
      <c r="N166" s="16">
        <v>50.731708526611328</v>
      </c>
      <c r="O166" s="15">
        <v>-0.48833337426185608</v>
      </c>
      <c r="P166" s="15">
        <v>0.26935520768165588</v>
      </c>
      <c r="Q166" s="15">
        <v>6</v>
      </c>
      <c r="R166" s="15">
        <v>30.392156600952148</v>
      </c>
      <c r="S166" s="15">
        <v>16.097560882568359</v>
      </c>
      <c r="T166" s="16">
        <v>52.682926177978516</v>
      </c>
      <c r="U166" s="15">
        <v>-0.60846149921417236</v>
      </c>
      <c r="V166" s="15">
        <v>0.22551357746124268</v>
      </c>
      <c r="W166" s="15">
        <v>6</v>
      </c>
      <c r="X166" s="15">
        <v>28.431371688842773</v>
      </c>
      <c r="Y166" s="15">
        <v>18.536584854125977</v>
      </c>
      <c r="Z166" s="16">
        <v>43.902439117431641</v>
      </c>
      <c r="AA166" s="15">
        <v>-0.66650539636611938</v>
      </c>
      <c r="AB166" s="15">
        <v>0.18555565178394318</v>
      </c>
      <c r="AC166" s="15">
        <v>6</v>
      </c>
      <c r="AD166" s="15">
        <v>25</v>
      </c>
      <c r="AE166" s="15">
        <v>17.560976028442383</v>
      </c>
      <c r="AF166" s="16">
        <v>41.463413238525391</v>
      </c>
      <c r="AG166" s="15">
        <v>-0.76899415254592896</v>
      </c>
      <c r="AH166" s="15">
        <v>0.18936648964881897</v>
      </c>
      <c r="AI166" s="15">
        <v>7</v>
      </c>
      <c r="AJ166" s="15">
        <v>22.058822631835938</v>
      </c>
      <c r="AK166" s="15">
        <v>14.634146690368652</v>
      </c>
      <c r="AL166" s="16">
        <v>36.097560882568359</v>
      </c>
      <c r="AM166" s="15">
        <v>-0.9486086368560791</v>
      </c>
      <c r="AN166" s="15">
        <v>0.18200917541980743</v>
      </c>
      <c r="AO166" s="15">
        <v>7</v>
      </c>
      <c r="AP166" s="15">
        <v>18.13725471496582</v>
      </c>
      <c r="AQ166" s="15">
        <v>11.219511985778809</v>
      </c>
      <c r="AR166" s="16">
        <v>25.365854263305664</v>
      </c>
      <c r="AS166" s="15">
        <v>-0.78918689489364624</v>
      </c>
      <c r="AT166" s="15">
        <v>0.20107237994670868</v>
      </c>
      <c r="AU166" s="15">
        <v>7</v>
      </c>
      <c r="AV166" s="15">
        <v>21.568628311157227</v>
      </c>
      <c r="AW166" s="15">
        <v>14.146341323852539</v>
      </c>
      <c r="AX166" s="16">
        <v>35.121952056884766</v>
      </c>
      <c r="AY166" s="15">
        <v>-0.6124948263168335</v>
      </c>
      <c r="AZ166" s="15">
        <v>0.19909301400184631</v>
      </c>
      <c r="BA166" s="15">
        <v>7</v>
      </c>
      <c r="BB166" s="15">
        <v>28.155340194702148</v>
      </c>
      <c r="BC166" s="15">
        <v>17.391304016113281</v>
      </c>
      <c r="BD166" s="16">
        <v>42.512077331542969</v>
      </c>
      <c r="BE166" s="15">
        <v>-0.68374723196029663</v>
      </c>
      <c r="BF166" s="15">
        <v>0.17954282462596893</v>
      </c>
      <c r="BG166" s="15">
        <v>8</v>
      </c>
      <c r="BH166" s="15">
        <v>27.184465408325195</v>
      </c>
      <c r="BI166" s="15">
        <v>16.425121307373047</v>
      </c>
      <c r="BJ166" s="16">
        <v>40.09661865234375</v>
      </c>
      <c r="BK166" s="15">
        <v>-0.56837141513824463</v>
      </c>
      <c r="BL166" s="15">
        <v>0.17297185957431793</v>
      </c>
      <c r="BM166" s="15">
        <v>8</v>
      </c>
      <c r="BN166" s="15">
        <v>31.578947067260742</v>
      </c>
      <c r="BO166" s="15">
        <v>22.380952835083008</v>
      </c>
      <c r="BP166" s="16">
        <v>43.809524536132813</v>
      </c>
      <c r="BQ166" s="15">
        <v>-0.55517679452896118</v>
      </c>
      <c r="BR166" s="15">
        <v>0.17135189473628998</v>
      </c>
      <c r="BS166" s="15">
        <v>8</v>
      </c>
      <c r="BT166" s="15">
        <v>33.492824554443359</v>
      </c>
      <c r="BU166" s="15">
        <v>22.380952835083008</v>
      </c>
      <c r="BV166" s="16">
        <v>42.380950927734375</v>
      </c>
      <c r="BW166" s="15">
        <v>-0.51196575164794922</v>
      </c>
      <c r="BX166" s="15">
        <v>0.17083905637264252</v>
      </c>
      <c r="BY166" s="15">
        <v>8</v>
      </c>
      <c r="BZ166" s="15">
        <v>34.597156524658203</v>
      </c>
      <c r="CA166" s="15">
        <v>23.11320686340332</v>
      </c>
      <c r="CB166" s="16">
        <v>43.396224975585938</v>
      </c>
      <c r="CC166" s="15">
        <v>-0.52156835794448853</v>
      </c>
      <c r="CD166" s="15">
        <v>0.18366315960884094</v>
      </c>
      <c r="CE166" s="15">
        <v>8</v>
      </c>
      <c r="CF166" s="15">
        <v>32.057415008544922</v>
      </c>
      <c r="CG166" s="15">
        <v>22.857143402099609</v>
      </c>
      <c r="CH166" s="16">
        <v>44.761905670166016</v>
      </c>
      <c r="CI166" s="15">
        <v>-0.52007114887237549</v>
      </c>
      <c r="CJ166" s="15">
        <v>0.18516595661640167</v>
      </c>
      <c r="CK166" s="15">
        <v>8</v>
      </c>
      <c r="CL166" s="15">
        <v>32.535884857177734</v>
      </c>
      <c r="CM166" s="15">
        <v>22.857143402099609</v>
      </c>
      <c r="CN166" s="16">
        <v>45.238094329833984</v>
      </c>
      <c r="CO166" s="15">
        <v>-0.34056344628334045</v>
      </c>
      <c r="CP166" s="15">
        <v>0.19906412065029144</v>
      </c>
      <c r="CQ166" s="15">
        <v>8</v>
      </c>
      <c r="CR166" s="15">
        <v>41.826923370361328</v>
      </c>
      <c r="CS166" s="15">
        <v>28.229665756225586</v>
      </c>
      <c r="CT166" s="16">
        <v>52.153110504150391</v>
      </c>
    </row>
    <row r="167" spans="1:98" x14ac:dyDescent="0.25">
      <c r="A167" t="s">
        <v>339</v>
      </c>
      <c r="B167" t="s">
        <v>340</v>
      </c>
      <c r="C167" s="15">
        <v>-0.38400715589523315</v>
      </c>
      <c r="D167" s="15">
        <v>0.32219392061233521</v>
      </c>
      <c r="E167" s="15">
        <v>4</v>
      </c>
      <c r="F167" s="15">
        <v>35.294116973876953</v>
      </c>
      <c r="G167" s="15">
        <v>20.975608825683594</v>
      </c>
      <c r="H167" s="16">
        <v>56.585365295410156</v>
      </c>
      <c r="I167" s="15">
        <v>-0.68826812505722046</v>
      </c>
      <c r="J167" s="15">
        <v>0.2999928891658783</v>
      </c>
      <c r="K167" s="15">
        <v>5</v>
      </c>
      <c r="L167" s="15">
        <v>23.529411315917969</v>
      </c>
      <c r="M167" s="15">
        <v>12.682927131652832</v>
      </c>
      <c r="N167" s="16">
        <v>42.926830291748047</v>
      </c>
      <c r="O167" s="15">
        <v>-0.82061934471130371</v>
      </c>
      <c r="P167" s="15">
        <v>0.24093639850616455</v>
      </c>
      <c r="Q167" s="15">
        <v>6</v>
      </c>
      <c r="R167" s="15">
        <v>19.117647171020508</v>
      </c>
      <c r="S167" s="15">
        <v>12.682927131652832</v>
      </c>
      <c r="T167" s="16">
        <v>33.170730590820313</v>
      </c>
      <c r="U167" s="15">
        <v>-0.58630466461181641</v>
      </c>
      <c r="V167" s="15">
        <v>0.21251662075519562</v>
      </c>
      <c r="W167" s="15">
        <v>7</v>
      </c>
      <c r="X167" s="15">
        <v>29.901960372924805</v>
      </c>
      <c r="Y167" s="15">
        <v>19.024391174316406</v>
      </c>
      <c r="Z167" s="16">
        <v>43.902439117431641</v>
      </c>
      <c r="AA167" s="15">
        <v>-0.7286452054977417</v>
      </c>
      <c r="AB167" s="15">
        <v>0.18346875905990601</v>
      </c>
      <c r="AC167" s="15">
        <v>7</v>
      </c>
      <c r="AD167" s="15">
        <v>22.549018859863281</v>
      </c>
      <c r="AE167" s="15">
        <v>17.073171615600586</v>
      </c>
      <c r="AF167" s="16">
        <v>39.024391174316406</v>
      </c>
      <c r="AG167" s="15">
        <v>-0.71556347608566284</v>
      </c>
      <c r="AH167" s="15">
        <v>0.18407914042472839</v>
      </c>
      <c r="AI167" s="15">
        <v>8</v>
      </c>
      <c r="AJ167" s="15">
        <v>22.549018859863281</v>
      </c>
      <c r="AK167" s="15">
        <v>15.609756469726563</v>
      </c>
      <c r="AL167" s="16">
        <v>38.536586761474609</v>
      </c>
      <c r="AM167" s="15">
        <v>-0.82467162609100342</v>
      </c>
      <c r="AN167" s="15">
        <v>0.17302072048187256</v>
      </c>
      <c r="AO167" s="15">
        <v>8</v>
      </c>
      <c r="AP167" s="15">
        <v>21.568628311157227</v>
      </c>
      <c r="AQ167" s="15">
        <v>13.658536911010742</v>
      </c>
      <c r="AR167" s="16">
        <v>31.707317352294922</v>
      </c>
      <c r="AS167" s="15">
        <v>-0.67970627546310425</v>
      </c>
      <c r="AT167" s="15">
        <v>0.18862403929233551</v>
      </c>
      <c r="AU167" s="15">
        <v>8</v>
      </c>
      <c r="AV167" s="15">
        <v>24.019607543945313</v>
      </c>
      <c r="AW167" s="15">
        <v>16.585365295410156</v>
      </c>
      <c r="AX167" s="16">
        <v>41.463413238525391</v>
      </c>
      <c r="AY167" s="15">
        <v>-0.57471632957458496</v>
      </c>
      <c r="AZ167" s="15">
        <v>0.19062347710132599</v>
      </c>
      <c r="BA167" s="15">
        <v>8</v>
      </c>
      <c r="BB167" s="15">
        <v>29.126213073730469</v>
      </c>
      <c r="BC167" s="15">
        <v>19.323671340942383</v>
      </c>
      <c r="BD167" s="16">
        <v>45.893718719482422</v>
      </c>
      <c r="BE167" s="15">
        <v>-0.50536984205245972</v>
      </c>
      <c r="BF167" s="15">
        <v>0.18716515600681305</v>
      </c>
      <c r="BG167" s="15">
        <v>8</v>
      </c>
      <c r="BH167" s="15">
        <v>33.009708404541016</v>
      </c>
      <c r="BI167" s="15">
        <v>20.772947311401367</v>
      </c>
      <c r="BJ167" s="16">
        <v>47.826087951660156</v>
      </c>
      <c r="BK167" s="15">
        <v>-0.42088660597801208</v>
      </c>
      <c r="BL167" s="15">
        <v>0.17492884397506714</v>
      </c>
      <c r="BM167" s="15">
        <v>9</v>
      </c>
      <c r="BN167" s="15">
        <v>36.842105865478516</v>
      </c>
      <c r="BO167" s="15">
        <v>26.190475463867188</v>
      </c>
      <c r="BP167" s="16">
        <v>48.571430206298828</v>
      </c>
      <c r="BQ167" s="15">
        <v>-0.33563223481178284</v>
      </c>
      <c r="BR167" s="15">
        <v>0.17366985976696014</v>
      </c>
      <c r="BS167" s="15">
        <v>9</v>
      </c>
      <c r="BT167" s="15">
        <v>40.669857025146484</v>
      </c>
      <c r="BU167" s="15">
        <v>28.095237731933594</v>
      </c>
      <c r="BV167" s="16">
        <v>51.904762268066406</v>
      </c>
      <c r="BW167" s="15">
        <v>-0.3489956259727478</v>
      </c>
      <c r="BX167" s="15">
        <v>0.17265935242176056</v>
      </c>
      <c r="BY167" s="15">
        <v>9</v>
      </c>
      <c r="BZ167" s="15">
        <v>39.336494445800781</v>
      </c>
      <c r="CA167" s="15">
        <v>28.773584365844727</v>
      </c>
      <c r="CB167" s="16">
        <v>51.415092468261719</v>
      </c>
      <c r="CC167" s="15">
        <v>-0.32211589813232422</v>
      </c>
      <c r="CD167" s="15">
        <v>0.19131065905094147</v>
      </c>
      <c r="CE167" s="15">
        <v>9</v>
      </c>
      <c r="CF167" s="15">
        <v>41.148326873779297</v>
      </c>
      <c r="CG167" s="15">
        <v>28.095237731933594</v>
      </c>
      <c r="CH167" s="16">
        <v>52.857143402099609</v>
      </c>
      <c r="CI167" s="15">
        <v>-0.31992289423942566</v>
      </c>
      <c r="CJ167" s="15">
        <v>0.19084711372852325</v>
      </c>
      <c r="CK167" s="15">
        <v>9</v>
      </c>
      <c r="CL167" s="15">
        <v>41.626792907714844</v>
      </c>
      <c r="CM167" s="15">
        <v>29.047618865966797</v>
      </c>
      <c r="CN167" s="16">
        <v>52.857143402099609</v>
      </c>
      <c r="CO167" s="15">
        <v>-0.27790436148643494</v>
      </c>
      <c r="CP167" s="15">
        <v>0.19638140499591827</v>
      </c>
      <c r="CQ167" s="15">
        <v>9</v>
      </c>
      <c r="CR167" s="15">
        <v>44.230770111083984</v>
      </c>
      <c r="CS167" s="15">
        <v>30.14354133605957</v>
      </c>
      <c r="CT167" s="16">
        <v>54.545455932617188</v>
      </c>
    </row>
    <row r="168" spans="1:98" x14ac:dyDescent="0.25">
      <c r="A168" t="s">
        <v>341</v>
      </c>
      <c r="B168" t="s">
        <v>342</v>
      </c>
      <c r="C168" s="15">
        <v>0.69638282060623169</v>
      </c>
      <c r="D168" s="15">
        <v>0.29290878772735596</v>
      </c>
      <c r="E168" s="15">
        <v>5</v>
      </c>
      <c r="F168" s="15">
        <v>73.529411315917969</v>
      </c>
      <c r="G168" s="15">
        <v>58.536586761474609</v>
      </c>
      <c r="H168" s="16">
        <v>85.853660583496094</v>
      </c>
      <c r="I168" s="15">
        <v>0.6653943657875061</v>
      </c>
      <c r="J168" s="15">
        <v>0.27125436067581177</v>
      </c>
      <c r="K168" s="15">
        <v>6</v>
      </c>
      <c r="L168" s="15">
        <v>72.549018859863281</v>
      </c>
      <c r="M168" s="15">
        <v>57.073169708251953</v>
      </c>
      <c r="N168" s="16">
        <v>85.365852355957031</v>
      </c>
      <c r="O168" s="15">
        <v>0.47181752324104309</v>
      </c>
      <c r="P168" s="15">
        <v>0.24093639850616455</v>
      </c>
      <c r="Q168" s="15">
        <v>6</v>
      </c>
      <c r="R168" s="15">
        <v>66.666664123535156</v>
      </c>
      <c r="S168" s="15">
        <v>55.121952056884766</v>
      </c>
      <c r="T168" s="16">
        <v>79.512191772460938</v>
      </c>
      <c r="U168" s="15">
        <v>2.6889577507972717E-2</v>
      </c>
      <c r="V168" s="15">
        <v>0.21251662075519562</v>
      </c>
      <c r="W168" s="15">
        <v>7</v>
      </c>
      <c r="X168" s="15">
        <v>55.882354736328125</v>
      </c>
      <c r="Y168" s="15">
        <v>40.975608825683594</v>
      </c>
      <c r="Z168" s="16">
        <v>63.414634704589844</v>
      </c>
      <c r="AA168" s="15">
        <v>0.17632251977920532</v>
      </c>
      <c r="AB168" s="15">
        <v>0.18346875905990601</v>
      </c>
      <c r="AC168" s="15">
        <v>7</v>
      </c>
      <c r="AD168" s="15">
        <v>57.843135833740234</v>
      </c>
      <c r="AE168" s="15">
        <v>49.756095886230469</v>
      </c>
      <c r="AF168" s="16">
        <v>65.853660583496094</v>
      </c>
      <c r="AG168" s="15">
        <v>0.23229523003101349</v>
      </c>
      <c r="AH168" s="15">
        <v>0.18407914042472839</v>
      </c>
      <c r="AI168" s="15">
        <v>8</v>
      </c>
      <c r="AJ168" s="15">
        <v>62.745098114013672</v>
      </c>
      <c r="AK168" s="15">
        <v>51.707317352294922</v>
      </c>
      <c r="AL168" s="16">
        <v>67.804878234863281</v>
      </c>
      <c r="AM168" s="15">
        <v>8.1321209669113159E-2</v>
      </c>
      <c r="AN168" s="15">
        <v>0.17302072048187256</v>
      </c>
      <c r="AO168" s="15">
        <v>8</v>
      </c>
      <c r="AP168" s="15">
        <v>55.882354736328125</v>
      </c>
      <c r="AQ168" s="15">
        <v>48.292682647705078</v>
      </c>
      <c r="AR168" s="16">
        <v>62.926830291748047</v>
      </c>
      <c r="AS168" s="15">
        <v>0.15892103314399719</v>
      </c>
      <c r="AT168" s="15">
        <v>0.1834968626499176</v>
      </c>
      <c r="AU168" s="15">
        <v>9</v>
      </c>
      <c r="AV168" s="15">
        <v>56.862743377685547</v>
      </c>
      <c r="AW168" s="15">
        <v>50.731708526611328</v>
      </c>
      <c r="AX168" s="16">
        <v>64.8780517578125</v>
      </c>
      <c r="AY168" s="15">
        <v>0.2759101390838623</v>
      </c>
      <c r="AZ168" s="15">
        <v>0.18587556481361389</v>
      </c>
      <c r="BA168" s="15">
        <v>9</v>
      </c>
      <c r="BB168" s="15">
        <v>59.708736419677734</v>
      </c>
      <c r="BC168" s="15">
        <v>53.140094757080078</v>
      </c>
      <c r="BD168" s="16">
        <v>68.115943908691406</v>
      </c>
      <c r="BE168" s="15">
        <v>0.34613800048828125</v>
      </c>
      <c r="BF168" s="15">
        <v>0.17590394616127014</v>
      </c>
      <c r="BG168" s="15">
        <v>10</v>
      </c>
      <c r="BH168" s="15">
        <v>62.135921478271484</v>
      </c>
      <c r="BI168" s="15">
        <v>54.589370727539063</v>
      </c>
      <c r="BJ168" s="16">
        <v>71.497581481933594</v>
      </c>
      <c r="BK168" s="15">
        <v>0.40029263496398926</v>
      </c>
      <c r="BL168" s="15">
        <v>0.1701522022485733</v>
      </c>
      <c r="BM168" s="15">
        <v>10</v>
      </c>
      <c r="BN168" s="15">
        <v>64.593299865722656</v>
      </c>
      <c r="BO168" s="15">
        <v>55.714286804199219</v>
      </c>
      <c r="BP168" s="16">
        <v>72.857139587402344</v>
      </c>
      <c r="BQ168" s="15">
        <v>0.46137189865112305</v>
      </c>
      <c r="BR168" s="15">
        <v>0.16963623464107513</v>
      </c>
      <c r="BS168" s="15">
        <v>10</v>
      </c>
      <c r="BT168" s="15">
        <v>67.942581176757813</v>
      </c>
      <c r="BU168" s="15">
        <v>55.714286804199219</v>
      </c>
      <c r="BV168" s="16">
        <v>75.23809814453125</v>
      </c>
      <c r="BW168" s="15">
        <v>0.47552305459976196</v>
      </c>
      <c r="BX168" s="15">
        <v>0.16140127182006836</v>
      </c>
      <c r="BY168" s="15">
        <v>11</v>
      </c>
      <c r="BZ168" s="15">
        <v>67.298576354980469</v>
      </c>
      <c r="CA168" s="15">
        <v>56.132076263427734</v>
      </c>
      <c r="CB168" s="16">
        <v>75.471694946289063</v>
      </c>
      <c r="CC168" s="15">
        <v>0.48830512166023254</v>
      </c>
      <c r="CD168" s="15">
        <v>0.17511378228664398</v>
      </c>
      <c r="CE168" s="15">
        <v>11</v>
      </c>
      <c r="CF168" s="15">
        <v>67.942581176757813</v>
      </c>
      <c r="CG168" s="15">
        <v>57.142856597900391</v>
      </c>
      <c r="CH168" s="16">
        <v>74.76190185546875</v>
      </c>
      <c r="CI168" s="15">
        <v>0.45090121030807495</v>
      </c>
      <c r="CJ168" s="15">
        <v>0.17467764019966125</v>
      </c>
      <c r="CK168" s="15">
        <v>11</v>
      </c>
      <c r="CL168" s="15">
        <v>66.507179260253906</v>
      </c>
      <c r="CM168" s="15">
        <v>57.142856597900391</v>
      </c>
      <c r="CN168" s="16">
        <v>73.809524536132813</v>
      </c>
      <c r="CO168" s="15">
        <v>0.52123665809631348</v>
      </c>
      <c r="CP168" s="15">
        <v>0.18065167963504791</v>
      </c>
      <c r="CQ168" s="15">
        <v>11</v>
      </c>
      <c r="CR168" s="15">
        <v>69.230766296386719</v>
      </c>
      <c r="CS168" s="15">
        <v>60.287082672119141</v>
      </c>
      <c r="CT168" s="16">
        <v>75.59808349609375</v>
      </c>
    </row>
    <row r="169" spans="1:98" x14ac:dyDescent="0.25">
      <c r="A169" t="s">
        <v>343</v>
      </c>
      <c r="B169" t="s">
        <v>344</v>
      </c>
      <c r="C169" s="15">
        <v>0.25862127542495728</v>
      </c>
      <c r="D169" s="15">
        <v>0.27450397610664368</v>
      </c>
      <c r="E169" s="15">
        <v>6</v>
      </c>
      <c r="F169" s="15">
        <v>59.803920745849609</v>
      </c>
      <c r="G169" s="15">
        <v>43.902439117431641</v>
      </c>
      <c r="H169" s="16">
        <v>73.658538818359375</v>
      </c>
      <c r="I169" s="15">
        <v>0.34313574433326721</v>
      </c>
      <c r="J169" s="15">
        <v>0.24922175705432892</v>
      </c>
      <c r="K169" s="15">
        <v>7</v>
      </c>
      <c r="L169" s="15">
        <v>62.745098114013672</v>
      </c>
      <c r="M169" s="15">
        <v>51.219512939453125</v>
      </c>
      <c r="N169" s="16">
        <v>75.1219482421875</v>
      </c>
      <c r="O169" s="15">
        <v>0.15783184766769409</v>
      </c>
      <c r="P169" s="15">
        <v>0.21702823042869568</v>
      </c>
      <c r="Q169" s="15">
        <v>7</v>
      </c>
      <c r="R169" s="15">
        <v>56.862743377685547</v>
      </c>
      <c r="S169" s="15">
        <v>40.975608825683594</v>
      </c>
      <c r="T169" s="16">
        <v>67.804878234863281</v>
      </c>
      <c r="U169" s="15">
        <v>-9.3401558697223663E-2</v>
      </c>
      <c r="V169" s="15">
        <v>0.19979305565357208</v>
      </c>
      <c r="W169" s="15">
        <v>8</v>
      </c>
      <c r="X169" s="15">
        <v>50</v>
      </c>
      <c r="Y169" s="15">
        <v>38.048782348632813</v>
      </c>
      <c r="Z169" s="16">
        <v>60</v>
      </c>
      <c r="AA169" s="15">
        <v>-3.1967010349035263E-2</v>
      </c>
      <c r="AB169" s="15">
        <v>0.17508614063262939</v>
      </c>
      <c r="AC169" s="15">
        <v>8</v>
      </c>
      <c r="AD169" s="15">
        <v>52.450981140136719</v>
      </c>
      <c r="AE169" s="15">
        <v>43.902439117431641</v>
      </c>
      <c r="AF169" s="16">
        <v>61.463413238525391</v>
      </c>
      <c r="AG169" s="15">
        <v>-0.26178339123725891</v>
      </c>
      <c r="AH169" s="15">
        <v>0.17805399000644684</v>
      </c>
      <c r="AI169" s="15">
        <v>9</v>
      </c>
      <c r="AJ169" s="15">
        <v>46.07843017578125</v>
      </c>
      <c r="AK169" s="15">
        <v>29.756097793579102</v>
      </c>
      <c r="AL169" s="16">
        <v>55.609756469726563</v>
      </c>
      <c r="AM169" s="15">
        <v>-0.11528877168893814</v>
      </c>
      <c r="AN169" s="15">
        <v>0.16707618534564972</v>
      </c>
      <c r="AO169" s="15">
        <v>9</v>
      </c>
      <c r="AP169" s="15">
        <v>51.470588684082031</v>
      </c>
      <c r="AQ169" s="15">
        <v>42.43902587890625</v>
      </c>
      <c r="AR169" s="16">
        <v>57.073169708251953</v>
      </c>
      <c r="AS169" s="15">
        <v>-0.15212385356426239</v>
      </c>
      <c r="AT169" s="15">
        <v>0.17699804902076721</v>
      </c>
      <c r="AU169" s="15">
        <v>10</v>
      </c>
      <c r="AV169" s="15">
        <v>50.490196228027344</v>
      </c>
      <c r="AW169" s="15">
        <v>36.097560882568359</v>
      </c>
      <c r="AX169" s="16">
        <v>56.097560882568359</v>
      </c>
      <c r="AY169" s="15">
        <v>-0.1019124910235405</v>
      </c>
      <c r="AZ169" s="15">
        <v>0.17874249815940857</v>
      </c>
      <c r="BA169" s="15">
        <v>10</v>
      </c>
      <c r="BB169" s="15">
        <v>51.456310272216797</v>
      </c>
      <c r="BC169" s="15">
        <v>38.647342681884766</v>
      </c>
      <c r="BD169" s="16">
        <v>57.487922668457031</v>
      </c>
      <c r="BE169" s="15">
        <v>-6.8024307489395142E-2</v>
      </c>
      <c r="BF169" s="15">
        <v>0.17590394616127014</v>
      </c>
      <c r="BG169" s="15">
        <v>10</v>
      </c>
      <c r="BH169" s="15">
        <v>52.42718505859375</v>
      </c>
      <c r="BI169" s="15">
        <v>41.062801361083984</v>
      </c>
      <c r="BJ169" s="16">
        <v>57.487922668457031</v>
      </c>
      <c r="BK169" s="15">
        <v>-9.2754408717155457E-2</v>
      </c>
      <c r="BL169" s="15">
        <v>0.1701522022485733</v>
      </c>
      <c r="BM169" s="15">
        <v>10</v>
      </c>
      <c r="BN169" s="15">
        <v>50.717704772949219</v>
      </c>
      <c r="BO169" s="15">
        <v>39.047618865966797</v>
      </c>
      <c r="BP169" s="16">
        <v>57.142856597900391</v>
      </c>
      <c r="BQ169" s="15">
        <v>-0.21550372242927551</v>
      </c>
      <c r="BR169" s="15">
        <v>0.16963623464107513</v>
      </c>
      <c r="BS169" s="15">
        <v>10</v>
      </c>
      <c r="BT169" s="15">
        <v>44.976078033447266</v>
      </c>
      <c r="BU169" s="15">
        <v>34.761905670166016</v>
      </c>
      <c r="BV169" s="16">
        <v>53.333332061767578</v>
      </c>
      <c r="BW169" s="15">
        <v>-0.20921356976032257</v>
      </c>
      <c r="BX169" s="15">
        <v>0.16140127182006836</v>
      </c>
      <c r="BY169" s="15">
        <v>11</v>
      </c>
      <c r="BZ169" s="15">
        <v>44.549762725830078</v>
      </c>
      <c r="CA169" s="15">
        <v>35.377357482910156</v>
      </c>
      <c r="CB169" s="16">
        <v>53.773586273193359</v>
      </c>
      <c r="CC169" s="15">
        <v>-5.9838857501745224E-2</v>
      </c>
      <c r="CD169" s="15">
        <v>0.17511378228664398</v>
      </c>
      <c r="CE169" s="15">
        <v>11</v>
      </c>
      <c r="CF169" s="15">
        <v>51.674640655517578</v>
      </c>
      <c r="CG169" s="15">
        <v>39.523811340332031</v>
      </c>
      <c r="CH169" s="16">
        <v>57.619049072265625</v>
      </c>
      <c r="CI169" s="15">
        <v>-7.2947733104228973E-2</v>
      </c>
      <c r="CJ169" s="15">
        <v>0.17467764019966125</v>
      </c>
      <c r="CK169" s="15">
        <v>11</v>
      </c>
      <c r="CL169" s="15">
        <v>51.674640655517578</v>
      </c>
      <c r="CM169" s="15">
        <v>39.047618865966797</v>
      </c>
      <c r="CN169" s="16">
        <v>58.095237731933594</v>
      </c>
      <c r="CO169" s="15">
        <v>-1.4282777905464172E-2</v>
      </c>
      <c r="CP169" s="15">
        <v>0.18065167963504791</v>
      </c>
      <c r="CQ169" s="15">
        <v>11</v>
      </c>
      <c r="CR169" s="15">
        <v>51.923076629638672</v>
      </c>
      <c r="CS169" s="15">
        <v>43.540668487548828</v>
      </c>
      <c r="CT169" s="16">
        <v>62.679424285888672</v>
      </c>
    </row>
    <row r="170" spans="1:98" x14ac:dyDescent="0.25">
      <c r="A170" t="s">
        <v>345</v>
      </c>
      <c r="B170" t="s">
        <v>346</v>
      </c>
      <c r="C170" s="15">
        <v>0.64818823337554932</v>
      </c>
      <c r="D170" s="15">
        <v>0.26511135697364807</v>
      </c>
      <c r="E170" s="15">
        <v>7</v>
      </c>
      <c r="F170" s="15">
        <v>70.588233947753906</v>
      </c>
      <c r="G170" s="15">
        <v>58.048782348632813</v>
      </c>
      <c r="H170" s="16">
        <v>83.902435302734375</v>
      </c>
      <c r="I170" s="15">
        <v>0.67684423923492432</v>
      </c>
      <c r="J170" s="15">
        <v>0.232559934258461</v>
      </c>
      <c r="K170" s="15">
        <v>8</v>
      </c>
      <c r="L170" s="15">
        <v>73.039215087890625</v>
      </c>
      <c r="M170" s="15">
        <v>61.463413238525391</v>
      </c>
      <c r="N170" s="16">
        <v>84.390243530273438</v>
      </c>
      <c r="O170" s="15">
        <v>0.73173511028289795</v>
      </c>
      <c r="P170" s="15">
        <v>0.20385237038135529</v>
      </c>
      <c r="Q170" s="15">
        <v>9</v>
      </c>
      <c r="R170" s="15">
        <v>76.470588684082031</v>
      </c>
      <c r="S170" s="15">
        <v>64.390243530273438</v>
      </c>
      <c r="T170" s="16">
        <v>82.926826477050781</v>
      </c>
      <c r="U170" s="15">
        <v>0.74996757507324219</v>
      </c>
      <c r="V170" s="15">
        <v>0.19036158919334412</v>
      </c>
      <c r="W170" s="15">
        <v>10</v>
      </c>
      <c r="X170" s="15">
        <v>74.019607543945313</v>
      </c>
      <c r="Y170" s="15">
        <v>64.390243530273438</v>
      </c>
      <c r="Z170" s="16">
        <v>81.951217651367188</v>
      </c>
      <c r="AA170" s="15">
        <v>0.7173646092414856</v>
      </c>
      <c r="AB170" s="15">
        <v>0.16602785885334015</v>
      </c>
      <c r="AC170" s="15">
        <v>10</v>
      </c>
      <c r="AD170" s="15">
        <v>72.549018859863281</v>
      </c>
      <c r="AE170" s="15">
        <v>65.365852355957031</v>
      </c>
      <c r="AF170" s="16">
        <v>78.536582946777344</v>
      </c>
      <c r="AG170" s="15">
        <v>0.82334786653518677</v>
      </c>
      <c r="AH170" s="15">
        <v>0.17137753963470459</v>
      </c>
      <c r="AI170" s="15">
        <v>10</v>
      </c>
      <c r="AJ170" s="15">
        <v>75.490196228027344</v>
      </c>
      <c r="AK170" s="15">
        <v>68.292686462402344</v>
      </c>
      <c r="AL170" s="16">
        <v>80.487808227539063</v>
      </c>
      <c r="AM170" s="15">
        <v>0.81836074590682983</v>
      </c>
      <c r="AN170" s="15">
        <v>0.16304932534694672</v>
      </c>
      <c r="AO170" s="15">
        <v>10</v>
      </c>
      <c r="AP170" s="15">
        <v>72.058822631835938</v>
      </c>
      <c r="AQ170" s="15">
        <v>65.853660583496094</v>
      </c>
      <c r="AR170" s="16">
        <v>79.024391174316406</v>
      </c>
      <c r="AS170" s="15">
        <v>0.7151610255241394</v>
      </c>
      <c r="AT170" s="15">
        <v>0.17020247876644135</v>
      </c>
      <c r="AU170" s="15">
        <v>11</v>
      </c>
      <c r="AV170" s="15">
        <v>72.058822631835938</v>
      </c>
      <c r="AW170" s="15">
        <v>64.390243530273438</v>
      </c>
      <c r="AX170" s="16">
        <v>79.024391174316406</v>
      </c>
      <c r="AY170" s="15">
        <v>0.76789265871047974</v>
      </c>
      <c r="AZ170" s="15">
        <v>0.17089976370334625</v>
      </c>
      <c r="BA170" s="15">
        <v>11</v>
      </c>
      <c r="BB170" s="15">
        <v>72.330093383789063</v>
      </c>
      <c r="BC170" s="15">
        <v>66.183578491210938</v>
      </c>
      <c r="BD170" s="16">
        <v>82.608695983886719</v>
      </c>
      <c r="BE170" s="15">
        <v>0.82335519790649414</v>
      </c>
      <c r="BF170" s="15">
        <v>0.17366187274456024</v>
      </c>
      <c r="BG170" s="15">
        <v>11</v>
      </c>
      <c r="BH170" s="15">
        <v>75.242721557617188</v>
      </c>
      <c r="BI170" s="15">
        <v>67.149757385253906</v>
      </c>
      <c r="BJ170" s="16">
        <v>82.125602722167969</v>
      </c>
      <c r="BK170" s="15">
        <v>0.94897991418838501</v>
      </c>
      <c r="BL170" s="15">
        <v>0.16409014165401459</v>
      </c>
      <c r="BM170" s="15">
        <v>11</v>
      </c>
      <c r="BN170" s="15">
        <v>78.468902587890625</v>
      </c>
      <c r="BO170" s="15">
        <v>72.857139587402344</v>
      </c>
      <c r="BP170" s="16">
        <v>85.714286804199219</v>
      </c>
      <c r="BQ170" s="15">
        <v>0.97876620292663574</v>
      </c>
      <c r="BR170" s="15">
        <v>0.16244542598724365</v>
      </c>
      <c r="BS170" s="15">
        <v>11</v>
      </c>
      <c r="BT170" s="15">
        <v>79.904304504394531</v>
      </c>
      <c r="BU170" s="15">
        <v>74.285713195800781</v>
      </c>
      <c r="BV170" s="16">
        <v>84.76190185546875</v>
      </c>
      <c r="BW170" s="15">
        <v>0.92775404453277588</v>
      </c>
      <c r="BX170" s="15">
        <v>0.15339498221874237</v>
      </c>
      <c r="BY170" s="15">
        <v>12</v>
      </c>
      <c r="BZ170" s="15">
        <v>78.199050903320313</v>
      </c>
      <c r="CA170" s="15">
        <v>74.528305053710938</v>
      </c>
      <c r="CB170" s="16">
        <v>84.905662536621094</v>
      </c>
      <c r="CC170" s="15">
        <v>0.95466393232345581</v>
      </c>
      <c r="CD170" s="15">
        <v>0.16609764099121094</v>
      </c>
      <c r="CE170" s="15">
        <v>12</v>
      </c>
      <c r="CF170" s="15">
        <v>78.468902587890625</v>
      </c>
      <c r="CG170" s="15">
        <v>73.333335876464844</v>
      </c>
      <c r="CH170" s="16">
        <v>86.666664123535156</v>
      </c>
      <c r="CI170" s="15">
        <v>1.0422179698944092</v>
      </c>
      <c r="CJ170" s="15">
        <v>0.16798277199268341</v>
      </c>
      <c r="CK170" s="15">
        <v>12</v>
      </c>
      <c r="CL170" s="15">
        <v>80.861244201660156</v>
      </c>
      <c r="CM170" s="15">
        <v>74.285713195800781</v>
      </c>
      <c r="CN170" s="16">
        <v>89.047622680664063</v>
      </c>
      <c r="CO170" s="15">
        <v>1.0593197345733643</v>
      </c>
      <c r="CP170" s="15">
        <v>0.17391468584537506</v>
      </c>
      <c r="CQ170" s="15">
        <v>12</v>
      </c>
      <c r="CR170" s="15">
        <v>81.730766296386719</v>
      </c>
      <c r="CS170" s="15">
        <v>75.119613647460938</v>
      </c>
      <c r="CT170" s="16">
        <v>89.473686218261719</v>
      </c>
    </row>
    <row r="171" spans="1:98" x14ac:dyDescent="0.25">
      <c r="A171" t="s">
        <v>347</v>
      </c>
      <c r="B171" t="s">
        <v>348</v>
      </c>
      <c r="C171" s="15">
        <v>1.2895865440368652</v>
      </c>
      <c r="D171" s="15">
        <v>0.27450397610664368</v>
      </c>
      <c r="E171" s="15">
        <v>6</v>
      </c>
      <c r="F171" s="15">
        <v>89.705879211425781</v>
      </c>
      <c r="G171" s="15">
        <v>76.097564697265625</v>
      </c>
      <c r="H171" s="16">
        <v>97.073173522949219</v>
      </c>
      <c r="I171" s="15">
        <v>1.1496356725692749</v>
      </c>
      <c r="J171" s="15">
        <v>0.26721286773681641</v>
      </c>
      <c r="K171" s="15">
        <v>6</v>
      </c>
      <c r="L171" s="15">
        <v>85.784317016601563</v>
      </c>
      <c r="M171" s="15">
        <v>74.146339416503906</v>
      </c>
      <c r="N171" s="16">
        <v>95.1219482421875</v>
      </c>
      <c r="O171" s="15">
        <v>0.96468400955200195</v>
      </c>
      <c r="P171" s="15">
        <v>0.23308151960372925</v>
      </c>
      <c r="Q171" s="15">
        <v>6</v>
      </c>
      <c r="R171" s="15">
        <v>81.372550964355469</v>
      </c>
      <c r="S171" s="15">
        <v>69.268295288085938</v>
      </c>
      <c r="T171" s="16">
        <v>90.243904113769531</v>
      </c>
      <c r="U171" s="15">
        <v>1.2711067199707031</v>
      </c>
      <c r="V171" s="15">
        <v>0.22735241055488586</v>
      </c>
      <c r="W171" s="15">
        <v>6</v>
      </c>
      <c r="X171" s="15">
        <v>86.76470947265625</v>
      </c>
      <c r="Y171" s="15">
        <v>77.073173522949219</v>
      </c>
      <c r="Z171" s="16">
        <v>95.1219482421875</v>
      </c>
      <c r="AA171" s="15">
        <v>1.2259960174560547</v>
      </c>
      <c r="AB171" s="15">
        <v>0.19941680133342743</v>
      </c>
      <c r="AC171" s="15">
        <v>6</v>
      </c>
      <c r="AD171" s="15">
        <v>86.76470947265625</v>
      </c>
      <c r="AE171" s="15">
        <v>76.097564697265625</v>
      </c>
      <c r="AF171" s="16">
        <v>92.682929992675781</v>
      </c>
      <c r="AG171" s="15">
        <v>1.2033729553222656</v>
      </c>
      <c r="AH171" s="15">
        <v>0.21400657296180725</v>
      </c>
      <c r="AI171" s="15">
        <v>6</v>
      </c>
      <c r="AJ171" s="15">
        <v>84.803924560546875</v>
      </c>
      <c r="AK171" s="15">
        <v>76.585365295410156</v>
      </c>
      <c r="AL171" s="16">
        <v>92.682929992675781</v>
      </c>
      <c r="AM171" s="15">
        <v>1.2642968893051147</v>
      </c>
      <c r="AN171" s="15">
        <v>0.18772183358669281</v>
      </c>
      <c r="AO171" s="15">
        <v>6</v>
      </c>
      <c r="AP171" s="15">
        <v>87.254905700683594</v>
      </c>
      <c r="AQ171" s="15">
        <v>77.073173522949219</v>
      </c>
      <c r="AR171" s="16">
        <v>93.658538818359375</v>
      </c>
      <c r="AS171" s="15">
        <v>1.0639866590499878</v>
      </c>
      <c r="AT171" s="15">
        <v>0.20713053643703461</v>
      </c>
      <c r="AU171" s="15">
        <v>7</v>
      </c>
      <c r="AV171" s="15">
        <v>81.372550964355469</v>
      </c>
      <c r="AW171" s="15">
        <v>72.195121765136719</v>
      </c>
      <c r="AX171" s="16">
        <v>91.219512939453125</v>
      </c>
      <c r="AY171" s="15">
        <v>1.0842549800872803</v>
      </c>
      <c r="AZ171" s="15">
        <v>0.22038649022579193</v>
      </c>
      <c r="BA171" s="15">
        <v>7</v>
      </c>
      <c r="BB171" s="15">
        <v>83.009712219238281</v>
      </c>
      <c r="BC171" s="15">
        <v>71.980674743652344</v>
      </c>
      <c r="BD171" s="16">
        <v>91.304344177246094</v>
      </c>
      <c r="BE171" s="15">
        <v>1.0999808311462402</v>
      </c>
      <c r="BF171" s="15">
        <v>0.22854641079902649</v>
      </c>
      <c r="BG171" s="15">
        <v>7</v>
      </c>
      <c r="BH171" s="15">
        <v>82.038833618164063</v>
      </c>
      <c r="BI171" s="15">
        <v>73.429954528808594</v>
      </c>
      <c r="BJ171" s="16">
        <v>91.787437438964844</v>
      </c>
      <c r="BK171" s="15">
        <v>0.98480772972106934</v>
      </c>
      <c r="BL171" s="15">
        <v>0.22402049601078033</v>
      </c>
      <c r="BM171" s="15">
        <v>7</v>
      </c>
      <c r="BN171" s="15">
        <v>79.425834655761719</v>
      </c>
      <c r="BO171" s="15">
        <v>70.952377319335938</v>
      </c>
      <c r="BP171" s="16">
        <v>88.095237731933594</v>
      </c>
      <c r="BQ171" s="15">
        <v>0.72805923223495483</v>
      </c>
      <c r="BR171" s="15">
        <v>0.23568980395793915</v>
      </c>
      <c r="BS171" s="15">
        <v>7</v>
      </c>
      <c r="BT171" s="15">
        <v>74.641151428222656</v>
      </c>
      <c r="BU171" s="15">
        <v>61.904762268066406</v>
      </c>
      <c r="BV171" s="16">
        <v>81.904762268066406</v>
      </c>
      <c r="BW171" s="15">
        <v>0.63367778062820435</v>
      </c>
      <c r="BX171" s="15">
        <v>0.23223629593849182</v>
      </c>
      <c r="BY171" s="15">
        <v>7</v>
      </c>
      <c r="BZ171" s="15">
        <v>73.459716796875</v>
      </c>
      <c r="CA171" s="15">
        <v>57.547168731689453</v>
      </c>
      <c r="CB171" s="16">
        <v>80.188682556152344</v>
      </c>
      <c r="CC171" s="15">
        <v>0.81184941530227661</v>
      </c>
      <c r="CD171" s="15">
        <v>0.2248246967792511</v>
      </c>
      <c r="CE171" s="15">
        <v>8</v>
      </c>
      <c r="CF171" s="15">
        <v>75.59808349609375</v>
      </c>
      <c r="CG171" s="15">
        <v>66.666664123535156</v>
      </c>
      <c r="CH171" s="16">
        <v>85.714286804199219</v>
      </c>
      <c r="CI171" s="15">
        <v>0.78486394882202148</v>
      </c>
      <c r="CJ171" s="15">
        <v>0.22262275218963623</v>
      </c>
      <c r="CK171" s="15">
        <v>8</v>
      </c>
      <c r="CL171" s="15">
        <v>75.59808349609375</v>
      </c>
      <c r="CM171" s="15">
        <v>64.76190185546875</v>
      </c>
      <c r="CN171" s="16">
        <v>85.714286804199219</v>
      </c>
      <c r="CO171" s="15">
        <v>0.76957798004150391</v>
      </c>
      <c r="CP171" s="15">
        <v>0.22925907373428345</v>
      </c>
      <c r="CQ171" s="15">
        <v>8</v>
      </c>
      <c r="CR171" s="15">
        <v>75</v>
      </c>
      <c r="CS171" s="15">
        <v>65.550239562988281</v>
      </c>
      <c r="CT171" s="16">
        <v>84.210525512695313</v>
      </c>
    </row>
    <row r="172" spans="1:98" x14ac:dyDescent="0.25">
      <c r="A172" t="s">
        <v>349</v>
      </c>
      <c r="B172" t="s">
        <v>350</v>
      </c>
      <c r="C172" s="15">
        <v>1.2423694133758545</v>
      </c>
      <c r="D172" s="15">
        <v>0.47963467240333557</v>
      </c>
      <c r="E172" s="15">
        <v>1</v>
      </c>
      <c r="F172" s="15">
        <v>88.23529052734375</v>
      </c>
      <c r="G172" s="15">
        <v>65.365852355957031</v>
      </c>
      <c r="H172" s="16">
        <v>99.512191772460938</v>
      </c>
      <c r="I172" s="15">
        <v>1.2581801414489746</v>
      </c>
      <c r="J172" s="15">
        <v>0.48752555251121521</v>
      </c>
      <c r="K172" s="15">
        <v>1</v>
      </c>
      <c r="L172" s="15">
        <v>89.705879211425781</v>
      </c>
      <c r="M172" s="15">
        <v>66.829269409179688</v>
      </c>
      <c r="N172" s="16">
        <v>99.512191772460938</v>
      </c>
      <c r="O172" s="15">
        <v>1.2328121662139893</v>
      </c>
      <c r="P172" s="15">
        <v>0.44753441214561462</v>
      </c>
      <c r="Q172" s="15">
        <v>1</v>
      </c>
      <c r="R172" s="15">
        <v>88.725486755371094</v>
      </c>
      <c r="S172" s="15">
        <v>67.317070007324219</v>
      </c>
      <c r="T172" s="16">
        <v>99.024391174316406</v>
      </c>
      <c r="U172" s="15">
        <v>1.1699068546295166</v>
      </c>
      <c r="V172" s="15">
        <v>0.38088443875312805</v>
      </c>
      <c r="W172" s="15">
        <v>1</v>
      </c>
      <c r="X172" s="15">
        <v>84.313728332519531</v>
      </c>
      <c r="Y172" s="15">
        <v>67.804878234863281</v>
      </c>
      <c r="Z172" s="16">
        <v>98.048782348632813</v>
      </c>
      <c r="AA172" s="15">
        <v>1.1435234546661377</v>
      </c>
      <c r="AB172" s="15">
        <v>0.29383286833763123</v>
      </c>
      <c r="AC172" s="15">
        <v>1</v>
      </c>
      <c r="AD172" s="15">
        <v>83.823532104492188</v>
      </c>
      <c r="AE172" s="15">
        <v>70.731704711914063</v>
      </c>
      <c r="AF172" s="16">
        <v>94.634147644042969</v>
      </c>
      <c r="AG172" s="15">
        <v>0.82558929920196533</v>
      </c>
      <c r="AH172" s="15">
        <v>0.32829195261001587</v>
      </c>
      <c r="AI172" s="15">
        <v>1</v>
      </c>
      <c r="AJ172" s="15">
        <v>75.980392456054688</v>
      </c>
      <c r="AK172" s="15">
        <v>64.390243530273438</v>
      </c>
      <c r="AL172" s="16">
        <v>88.292686462402344</v>
      </c>
      <c r="AM172" s="15">
        <v>1.0998567342758179</v>
      </c>
      <c r="AN172" s="15">
        <v>0.25437349081039429</v>
      </c>
      <c r="AO172" s="15">
        <v>1</v>
      </c>
      <c r="AP172" s="15">
        <v>81.862747192382813</v>
      </c>
      <c r="AQ172" s="15">
        <v>70.243904113769531</v>
      </c>
      <c r="AR172" s="16">
        <v>92.195121765136719</v>
      </c>
      <c r="AS172" s="15">
        <v>1.0934258699417114</v>
      </c>
      <c r="AT172" s="15">
        <v>0.31638693809509277</v>
      </c>
      <c r="AU172" s="15">
        <v>1</v>
      </c>
      <c r="AV172" s="15">
        <v>82.8431396484375</v>
      </c>
      <c r="AW172" s="15">
        <v>66.829269409179688</v>
      </c>
      <c r="AX172" s="16">
        <v>94.146339416503906</v>
      </c>
      <c r="AY172" s="15">
        <v>0.9848477840423584</v>
      </c>
      <c r="AZ172" s="15">
        <v>0.32926955819129944</v>
      </c>
      <c r="BA172" s="15">
        <v>2</v>
      </c>
      <c r="BB172" s="15">
        <v>80.097084045410156</v>
      </c>
      <c r="BC172" s="15">
        <v>65.217391967773438</v>
      </c>
      <c r="BD172" s="16">
        <v>92.753623962402344</v>
      </c>
      <c r="BE172" s="15">
        <v>1.0016542673110962</v>
      </c>
      <c r="BF172" s="15">
        <v>0.35415011644363403</v>
      </c>
      <c r="BG172" s="15">
        <v>2</v>
      </c>
      <c r="BH172" s="15">
        <v>80.097084045410156</v>
      </c>
      <c r="BI172" s="15">
        <v>63.285022735595703</v>
      </c>
      <c r="BJ172" s="16">
        <v>93.719810485839844</v>
      </c>
      <c r="BK172" s="15">
        <v>0.85389631986618042</v>
      </c>
      <c r="BL172" s="15">
        <v>0.31475892663002014</v>
      </c>
      <c r="BM172" s="15">
        <v>3</v>
      </c>
      <c r="BN172" s="15">
        <v>75.59808349609375</v>
      </c>
      <c r="BO172" s="15">
        <v>61.904762268066406</v>
      </c>
      <c r="BP172" s="16">
        <v>88.571426391601563</v>
      </c>
      <c r="BQ172" s="15">
        <v>0.82447129487991333</v>
      </c>
      <c r="BR172" s="15">
        <v>0.3370930552482605</v>
      </c>
      <c r="BS172" s="15">
        <v>3</v>
      </c>
      <c r="BT172" s="15">
        <v>76.076553344726563</v>
      </c>
      <c r="BU172" s="15">
        <v>58.571430206298828</v>
      </c>
      <c r="BV172" s="16">
        <v>89.523811340332031</v>
      </c>
      <c r="BW172" s="15">
        <v>0.83744937181472778</v>
      </c>
      <c r="BX172" s="15">
        <v>0.33852672576904297</v>
      </c>
      <c r="BY172" s="15">
        <v>3</v>
      </c>
      <c r="BZ172" s="15">
        <v>76.303314208984375</v>
      </c>
      <c r="CA172" s="15">
        <v>58.490566253662109</v>
      </c>
      <c r="CB172" s="16">
        <v>90.5660400390625</v>
      </c>
      <c r="CC172" s="15">
        <v>0.92161446809768677</v>
      </c>
      <c r="CD172" s="15">
        <v>0.32860040664672852</v>
      </c>
      <c r="CE172" s="15">
        <v>3</v>
      </c>
      <c r="CF172" s="15">
        <v>77.511962890625</v>
      </c>
      <c r="CG172" s="15">
        <v>63.333332061767578</v>
      </c>
      <c r="CH172" s="16">
        <v>90.952377319335938</v>
      </c>
      <c r="CI172" s="15">
        <v>0.84274327754974365</v>
      </c>
      <c r="CJ172" s="15">
        <v>0.32272124290466309</v>
      </c>
      <c r="CK172" s="15">
        <v>3</v>
      </c>
      <c r="CL172" s="15">
        <v>77.033493041992188</v>
      </c>
      <c r="CM172" s="15">
        <v>60.476188659667969</v>
      </c>
      <c r="CN172" s="16">
        <v>89.523811340332031</v>
      </c>
      <c r="CO172" s="15">
        <v>0.86535686254501343</v>
      </c>
      <c r="CP172" s="15">
        <v>0.34019571542739868</v>
      </c>
      <c r="CQ172" s="15">
        <v>3</v>
      </c>
      <c r="CR172" s="15">
        <v>77.884613037109375</v>
      </c>
      <c r="CS172" s="15">
        <v>62.679424285888672</v>
      </c>
      <c r="CT172" s="16">
        <v>89.952156066894531</v>
      </c>
    </row>
    <row r="173" spans="1:98" x14ac:dyDescent="0.25">
      <c r="A173" t="s">
        <v>351</v>
      </c>
      <c r="B173" t="s">
        <v>352</v>
      </c>
      <c r="C173" s="15">
        <v>-6.5241135656833649E-2</v>
      </c>
      <c r="D173" s="15">
        <v>0.34478121995925903</v>
      </c>
      <c r="E173" s="15">
        <v>3</v>
      </c>
      <c r="F173" s="15">
        <v>49.509803771972656</v>
      </c>
      <c r="G173" s="15">
        <v>25.365854263305664</v>
      </c>
      <c r="H173" s="16">
        <v>66.341461181640625</v>
      </c>
      <c r="I173" s="15">
        <v>-4.7609496861696243E-2</v>
      </c>
      <c r="J173" s="15">
        <v>0.33302587270736694</v>
      </c>
      <c r="K173" s="15">
        <v>4</v>
      </c>
      <c r="L173" s="15">
        <v>51.960784912109375</v>
      </c>
      <c r="M173" s="15">
        <v>24.878047943115234</v>
      </c>
      <c r="N173" s="16">
        <v>67.317070007324219</v>
      </c>
      <c r="O173" s="15">
        <v>-8.172646164894104E-2</v>
      </c>
      <c r="P173" s="15">
        <v>0.30681180953979492</v>
      </c>
      <c r="Q173" s="15">
        <v>4</v>
      </c>
      <c r="R173" s="15">
        <v>50.980392456054688</v>
      </c>
      <c r="S173" s="15">
        <v>27.317073822021484</v>
      </c>
      <c r="T173" s="16">
        <v>65.365852355957031</v>
      </c>
      <c r="U173" s="15">
        <v>0.25667315721511841</v>
      </c>
      <c r="V173" s="15">
        <v>0.24665823578834534</v>
      </c>
      <c r="W173" s="15">
        <v>5</v>
      </c>
      <c r="X173" s="15">
        <v>60.784313201904297</v>
      </c>
      <c r="Y173" s="15">
        <v>48.292682647705078</v>
      </c>
      <c r="Z173" s="16">
        <v>69.756095886230469</v>
      </c>
      <c r="AA173" s="15">
        <v>0.16241855919361115</v>
      </c>
      <c r="AB173" s="15">
        <v>0.22034807503223419</v>
      </c>
      <c r="AC173" s="15">
        <v>4</v>
      </c>
      <c r="AD173" s="15">
        <v>56.862743377685547</v>
      </c>
      <c r="AE173" s="15">
        <v>47.317073822021484</v>
      </c>
      <c r="AF173" s="16">
        <v>66.341461181640625</v>
      </c>
      <c r="AG173" s="15">
        <v>0.14747758209705353</v>
      </c>
      <c r="AH173" s="15">
        <v>0.23297812044620514</v>
      </c>
      <c r="AI173" s="15">
        <v>4</v>
      </c>
      <c r="AJ173" s="15">
        <v>59.313724517822266</v>
      </c>
      <c r="AK173" s="15">
        <v>46.341464996337891</v>
      </c>
      <c r="AL173" s="16">
        <v>67.317070007324219</v>
      </c>
      <c r="AM173" s="15">
        <v>0.25634738802909851</v>
      </c>
      <c r="AN173" s="15">
        <v>0.1962750107049942</v>
      </c>
      <c r="AO173" s="15">
        <v>5</v>
      </c>
      <c r="AP173" s="15">
        <v>60.294116973876953</v>
      </c>
      <c r="AQ173" s="15">
        <v>52.682926177978516</v>
      </c>
      <c r="AR173" s="16">
        <v>66.829269409179688</v>
      </c>
      <c r="AS173" s="15">
        <v>0.34133633971214294</v>
      </c>
      <c r="AT173" s="15">
        <v>0.21459153294563293</v>
      </c>
      <c r="AU173" s="15">
        <v>6</v>
      </c>
      <c r="AV173" s="15">
        <v>61.764705657958984</v>
      </c>
      <c r="AW173" s="15">
        <v>54.634147644042969</v>
      </c>
      <c r="AX173" s="16">
        <v>70.731704711914063</v>
      </c>
      <c r="AY173" s="15">
        <v>0.42774367332458496</v>
      </c>
      <c r="AZ173" s="15">
        <v>0.2131337970495224</v>
      </c>
      <c r="BA173" s="15">
        <v>6</v>
      </c>
      <c r="BB173" s="15">
        <v>64.5631103515625</v>
      </c>
      <c r="BC173" s="15">
        <v>56.038646697998047</v>
      </c>
      <c r="BD173" s="16">
        <v>72.463768005371094</v>
      </c>
      <c r="BE173" s="15">
        <v>0.66234743595123291</v>
      </c>
      <c r="BF173" s="15">
        <v>0.22038207948207855</v>
      </c>
      <c r="BG173" s="15">
        <v>6</v>
      </c>
      <c r="BH173" s="15">
        <v>71.844657897949219</v>
      </c>
      <c r="BI173" s="15">
        <v>59.90338134765625</v>
      </c>
      <c r="BJ173" s="16">
        <v>80.1932373046875</v>
      </c>
      <c r="BK173" s="15">
        <v>0.68883675336837769</v>
      </c>
      <c r="BL173" s="15">
        <v>0.19401703774929047</v>
      </c>
      <c r="BM173" s="15">
        <v>8</v>
      </c>
      <c r="BN173" s="15">
        <v>73.205741882324219</v>
      </c>
      <c r="BO173" s="15">
        <v>62.857143402099609</v>
      </c>
      <c r="BP173" s="16">
        <v>80.476188659667969</v>
      </c>
      <c r="BQ173" s="15">
        <v>0.60626047849655151</v>
      </c>
      <c r="BR173" s="15">
        <v>0.19854755699634552</v>
      </c>
      <c r="BS173" s="15">
        <v>8</v>
      </c>
      <c r="BT173" s="15">
        <v>71.291862487792969</v>
      </c>
      <c r="BU173" s="15">
        <v>58.571430206298828</v>
      </c>
      <c r="BV173" s="16">
        <v>78.571426391601563</v>
      </c>
      <c r="BW173" s="15">
        <v>0.49180427193641663</v>
      </c>
      <c r="BX173" s="15">
        <v>0.19918741285800934</v>
      </c>
      <c r="BY173" s="15">
        <v>7</v>
      </c>
      <c r="BZ173" s="15">
        <v>69.194313049316406</v>
      </c>
      <c r="CA173" s="15">
        <v>55.660377502441406</v>
      </c>
      <c r="CB173" s="16">
        <v>75.943397521972656</v>
      </c>
      <c r="CC173" s="15">
        <v>0.79859501123428345</v>
      </c>
      <c r="CD173" s="15">
        <v>0.21323169767856598</v>
      </c>
      <c r="CE173" s="15">
        <v>8</v>
      </c>
      <c r="CF173" s="15">
        <v>75.119613647460938</v>
      </c>
      <c r="CG173" s="15">
        <v>66.666664123535156</v>
      </c>
      <c r="CH173" s="16">
        <v>84.285713195800781</v>
      </c>
      <c r="CI173" s="15">
        <v>0.74328887462615967</v>
      </c>
      <c r="CJ173" s="15">
        <v>0.21215210855007172</v>
      </c>
      <c r="CK173" s="15">
        <v>8</v>
      </c>
      <c r="CL173" s="15">
        <v>74.162681579589844</v>
      </c>
      <c r="CM173" s="15">
        <v>63.333332061767578</v>
      </c>
      <c r="CN173" s="16">
        <v>81.904762268066406</v>
      </c>
      <c r="CO173" s="15">
        <v>0.56664037704467773</v>
      </c>
      <c r="CP173" s="15">
        <v>0.21994639933109283</v>
      </c>
      <c r="CQ173" s="15">
        <v>8</v>
      </c>
      <c r="CR173" s="15">
        <v>70.673080444335938</v>
      </c>
      <c r="CS173" s="15">
        <v>59.330142974853516</v>
      </c>
      <c r="CT173" s="16">
        <v>79.425834655761719</v>
      </c>
    </row>
    <row r="174" spans="1:98" x14ac:dyDescent="0.25">
      <c r="A174" t="s">
        <v>353</v>
      </c>
      <c r="B174" t="s">
        <v>354</v>
      </c>
      <c r="C174" s="15" t="e">
        <v>#N/A</v>
      </c>
      <c r="D174" s="15" t="e">
        <v>#N/A</v>
      </c>
      <c r="E174" s="15" t="e">
        <v>#N/A</v>
      </c>
      <c r="F174" s="15" t="e">
        <v>#N/A</v>
      </c>
      <c r="G174" s="15" t="e">
        <v>#N/A</v>
      </c>
      <c r="H174" s="16" t="e">
        <v>#N/A</v>
      </c>
      <c r="I174" s="15" t="e">
        <v>#N/A</v>
      </c>
      <c r="J174" s="15" t="e">
        <v>#N/A</v>
      </c>
      <c r="K174" s="15" t="e">
        <v>#N/A</v>
      </c>
      <c r="L174" s="15" t="e">
        <v>#N/A</v>
      </c>
      <c r="M174" s="15" t="e">
        <v>#N/A</v>
      </c>
      <c r="N174" s="16" t="e">
        <v>#N/A</v>
      </c>
      <c r="O174" s="15" t="e">
        <v>#N/A</v>
      </c>
      <c r="P174" s="15" t="e">
        <v>#N/A</v>
      </c>
      <c r="Q174" s="15" t="e">
        <v>#N/A</v>
      </c>
      <c r="R174" s="15" t="e">
        <v>#N/A</v>
      </c>
      <c r="S174" s="15" t="e">
        <v>#N/A</v>
      </c>
      <c r="T174" s="16" t="e">
        <v>#N/A</v>
      </c>
      <c r="U174" s="15" t="e">
        <v>#N/A</v>
      </c>
      <c r="V174" s="15" t="e">
        <v>#N/A</v>
      </c>
      <c r="W174" s="15" t="e">
        <v>#N/A</v>
      </c>
      <c r="X174" s="15" t="e">
        <v>#N/A</v>
      </c>
      <c r="Y174" s="15" t="e">
        <v>#N/A</v>
      </c>
      <c r="Z174" s="16" t="e">
        <v>#N/A</v>
      </c>
      <c r="AA174" s="15" t="e">
        <v>#N/A</v>
      </c>
      <c r="AB174" s="15" t="e">
        <v>#N/A</v>
      </c>
      <c r="AC174" s="15" t="e">
        <v>#N/A</v>
      </c>
      <c r="AD174" s="15" t="e">
        <v>#N/A</v>
      </c>
      <c r="AE174" s="15" t="e">
        <v>#N/A</v>
      </c>
      <c r="AF174" s="16" t="e">
        <v>#N/A</v>
      </c>
      <c r="AG174" s="15">
        <v>1.1603105068206787</v>
      </c>
      <c r="AH174" s="15">
        <v>0.32829195261001587</v>
      </c>
      <c r="AI174" s="15">
        <v>1</v>
      </c>
      <c r="AJ174" s="15">
        <v>82.8431396484375</v>
      </c>
      <c r="AK174" s="15">
        <v>70.243904113769531</v>
      </c>
      <c r="AL174" s="16">
        <v>95.609756469726563</v>
      </c>
      <c r="AM174" s="15">
        <v>1.0998567342758179</v>
      </c>
      <c r="AN174" s="15">
        <v>0.25437349081039429</v>
      </c>
      <c r="AO174" s="15">
        <v>1</v>
      </c>
      <c r="AP174" s="15">
        <v>81.862747192382813</v>
      </c>
      <c r="AQ174" s="15">
        <v>70.243904113769531</v>
      </c>
      <c r="AR174" s="16">
        <v>92.195121765136719</v>
      </c>
      <c r="AS174" s="15">
        <v>1.0934258699417114</v>
      </c>
      <c r="AT174" s="15">
        <v>0.31638693809509277</v>
      </c>
      <c r="AU174" s="15">
        <v>1</v>
      </c>
      <c r="AV174" s="15">
        <v>82.8431396484375</v>
      </c>
      <c r="AW174" s="15">
        <v>66.829269409179688</v>
      </c>
      <c r="AX174" s="16">
        <v>94.146339416503906</v>
      </c>
      <c r="AY174" s="15">
        <v>1.1104849576950073</v>
      </c>
      <c r="AZ174" s="15">
        <v>0.37012797594070435</v>
      </c>
      <c r="BA174" s="15">
        <v>1</v>
      </c>
      <c r="BB174" s="15">
        <v>83.980583190917969</v>
      </c>
      <c r="BC174" s="15">
        <v>66.183578491210938</v>
      </c>
      <c r="BD174" s="16">
        <v>96.618354797363281</v>
      </c>
      <c r="BE174" s="15">
        <v>1.1275486946105957</v>
      </c>
      <c r="BF174" s="15">
        <v>0.39410409331321716</v>
      </c>
      <c r="BG174" s="15">
        <v>1</v>
      </c>
      <c r="BH174" s="15">
        <v>83.980583190917969</v>
      </c>
      <c r="BI174" s="15">
        <v>64.251205444335938</v>
      </c>
      <c r="BJ174" s="16">
        <v>97.584541320800781</v>
      </c>
      <c r="BK174" s="15">
        <v>1.132706880569458</v>
      </c>
      <c r="BL174" s="15">
        <v>0.43808925151824951</v>
      </c>
      <c r="BM174" s="15">
        <v>1</v>
      </c>
      <c r="BN174" s="15">
        <v>83.7320556640625</v>
      </c>
      <c r="BO174" s="15">
        <v>64.76190185546875</v>
      </c>
      <c r="BP174" s="16">
        <v>99.523811340332031</v>
      </c>
      <c r="BQ174" s="15">
        <v>1.1214771270751953</v>
      </c>
      <c r="BR174" s="15">
        <v>0.4838874340057373</v>
      </c>
      <c r="BS174" s="15">
        <v>1</v>
      </c>
      <c r="BT174" s="15">
        <v>82.296653747558594</v>
      </c>
      <c r="BU174" s="15">
        <v>60.952381134033203</v>
      </c>
      <c r="BV174" s="16">
        <v>100</v>
      </c>
      <c r="BW174" s="15">
        <v>1.1090340614318848</v>
      </c>
      <c r="BX174" s="15">
        <v>0.48998993635177612</v>
      </c>
      <c r="BY174" s="15">
        <v>1</v>
      </c>
      <c r="BZ174" s="15">
        <v>82.464454650878906</v>
      </c>
      <c r="CA174" s="15">
        <v>60.377357482910156</v>
      </c>
      <c r="CB174" s="16">
        <v>99.528305053710938</v>
      </c>
      <c r="CC174" s="15">
        <v>1.0707391500473022</v>
      </c>
      <c r="CD174" s="15">
        <v>0.51905936002731323</v>
      </c>
      <c r="CE174" s="15">
        <v>1</v>
      </c>
      <c r="CF174" s="15">
        <v>81.339714050292969</v>
      </c>
      <c r="CG174" s="15">
        <v>57.142856597900391</v>
      </c>
      <c r="CH174" s="16">
        <v>99.047622680664063</v>
      </c>
      <c r="CI174" s="15">
        <v>1.0720449686050415</v>
      </c>
      <c r="CJ174" s="15">
        <v>0.51396048069000244</v>
      </c>
      <c r="CK174" s="15">
        <v>1</v>
      </c>
      <c r="CL174" s="15">
        <v>81.339714050292969</v>
      </c>
      <c r="CM174" s="15">
        <v>58.571430206298828</v>
      </c>
      <c r="CN174" s="16">
        <v>99.047622680664063</v>
      </c>
      <c r="CO174" s="15">
        <v>1.1942532062530518</v>
      </c>
      <c r="CP174" s="15">
        <v>0.53016859292984009</v>
      </c>
      <c r="CQ174" s="15">
        <v>1</v>
      </c>
      <c r="CR174" s="15">
        <v>86.538459777832031</v>
      </c>
      <c r="CS174" s="15">
        <v>64.114830017089844</v>
      </c>
      <c r="CT174" s="16">
        <v>99.521530151367188</v>
      </c>
    </row>
    <row r="175" spans="1:98" x14ac:dyDescent="0.25">
      <c r="A175" t="s">
        <v>355</v>
      </c>
      <c r="B175" t="s">
        <v>356</v>
      </c>
      <c r="C175" s="15">
        <v>7.4049733579158783E-2</v>
      </c>
      <c r="D175" s="15">
        <v>0.307291179895401</v>
      </c>
      <c r="E175" s="15">
        <v>5</v>
      </c>
      <c r="F175" s="15">
        <v>55.392158508300781</v>
      </c>
      <c r="G175" s="15">
        <v>33.170730590820313</v>
      </c>
      <c r="H175" s="16">
        <v>68.780487060546875</v>
      </c>
      <c r="I175" s="15">
        <v>0.23122791945934296</v>
      </c>
      <c r="J175" s="15">
        <v>0.27215272188186646</v>
      </c>
      <c r="K175" s="15">
        <v>6</v>
      </c>
      <c r="L175" s="15">
        <v>57.352939605712891</v>
      </c>
      <c r="M175" s="15">
        <v>40.975608825683594</v>
      </c>
      <c r="N175" s="16">
        <v>73.170730590820313</v>
      </c>
      <c r="O175" s="15">
        <v>-0.11844390630722046</v>
      </c>
      <c r="P175" s="15">
        <v>0.22327433526515961</v>
      </c>
      <c r="Q175" s="15">
        <v>8</v>
      </c>
      <c r="R175" s="15">
        <v>47.549018859863281</v>
      </c>
      <c r="S175" s="15">
        <v>30.731706619262695</v>
      </c>
      <c r="T175" s="16">
        <v>60.975608825683594</v>
      </c>
      <c r="U175" s="15">
        <v>2.0231328904628754E-2</v>
      </c>
      <c r="V175" s="15">
        <v>0.2012690007686615</v>
      </c>
      <c r="W175" s="15">
        <v>9</v>
      </c>
      <c r="X175" s="15">
        <v>54.901962280273438</v>
      </c>
      <c r="Y175" s="15">
        <v>40.975608825683594</v>
      </c>
      <c r="Z175" s="16">
        <v>63.414634704589844</v>
      </c>
      <c r="AA175" s="15">
        <v>-7.2293281555175781E-2</v>
      </c>
      <c r="AB175" s="15">
        <v>0.16602785885334015</v>
      </c>
      <c r="AC175" s="15">
        <v>10</v>
      </c>
      <c r="AD175" s="15">
        <v>51.470588684082031</v>
      </c>
      <c r="AE175" s="15">
        <v>41.951217651367188</v>
      </c>
      <c r="AF175" s="16">
        <v>58.048782348632813</v>
      </c>
      <c r="AG175" s="15">
        <v>0.16520081460475922</v>
      </c>
      <c r="AH175" s="15">
        <v>0.16773088276386261</v>
      </c>
      <c r="AI175" s="15">
        <v>11</v>
      </c>
      <c r="AJ175" s="15">
        <v>60.784313201904297</v>
      </c>
      <c r="AK175" s="15">
        <v>50.243904113769531</v>
      </c>
      <c r="AL175" s="16">
        <v>65.365852355957031</v>
      </c>
      <c r="AM175" s="15">
        <v>0.21355001628398895</v>
      </c>
      <c r="AN175" s="15">
        <v>0.16133278608322144</v>
      </c>
      <c r="AO175" s="15">
        <v>11</v>
      </c>
      <c r="AP175" s="15">
        <v>58.823528289794922</v>
      </c>
      <c r="AQ175" s="15">
        <v>53.170730590820313</v>
      </c>
      <c r="AR175" s="16">
        <v>64.8780517578125</v>
      </c>
      <c r="AS175" s="15">
        <v>0.47150430083274841</v>
      </c>
      <c r="AT175" s="15">
        <v>0.17020247876644135</v>
      </c>
      <c r="AU175" s="15">
        <v>11</v>
      </c>
      <c r="AV175" s="15">
        <v>65.196075439453125</v>
      </c>
      <c r="AW175" s="15">
        <v>57.56097412109375</v>
      </c>
      <c r="AX175" s="16">
        <v>72.682929992675781</v>
      </c>
      <c r="AY175" s="15">
        <v>0.52503103017807007</v>
      </c>
      <c r="AZ175" s="15">
        <v>0.17089976370334625</v>
      </c>
      <c r="BA175" s="15">
        <v>11</v>
      </c>
      <c r="BB175" s="15">
        <v>66.990287780761719</v>
      </c>
      <c r="BC175" s="15">
        <v>58.937198638916016</v>
      </c>
      <c r="BD175" s="16">
        <v>74.879226684570313</v>
      </c>
      <c r="BE175" s="15">
        <v>0.57982832193374634</v>
      </c>
      <c r="BF175" s="15">
        <v>0.17366187274456024</v>
      </c>
      <c r="BG175" s="15">
        <v>11</v>
      </c>
      <c r="BH175" s="15">
        <v>67.961166381835938</v>
      </c>
      <c r="BI175" s="15">
        <v>59.90338134765625</v>
      </c>
      <c r="BJ175" s="16">
        <v>76.328498840332031</v>
      </c>
      <c r="BK175" s="15">
        <v>0.59820955991744995</v>
      </c>
      <c r="BL175" s="15">
        <v>0.16409014165401459</v>
      </c>
      <c r="BM175" s="15">
        <v>11</v>
      </c>
      <c r="BN175" s="15">
        <v>70.813400268554688</v>
      </c>
      <c r="BO175" s="15">
        <v>61.904762268066406</v>
      </c>
      <c r="BP175" s="16">
        <v>75.714286804199219</v>
      </c>
      <c r="BQ175" s="15">
        <v>0.64141744375228882</v>
      </c>
      <c r="BR175" s="15">
        <v>0.16244542598724365</v>
      </c>
      <c r="BS175" s="15">
        <v>11</v>
      </c>
      <c r="BT175" s="15">
        <v>73.684211730957031</v>
      </c>
      <c r="BU175" s="15">
        <v>62.380950927734375</v>
      </c>
      <c r="BV175" s="16">
        <v>78.571426391601563</v>
      </c>
      <c r="BW175" s="15">
        <v>0.6562340259552002</v>
      </c>
      <c r="BX175" s="15">
        <v>0.15339498221874237</v>
      </c>
      <c r="BY175" s="15">
        <v>12</v>
      </c>
      <c r="BZ175" s="15">
        <v>74.407585144042969</v>
      </c>
      <c r="CA175" s="15">
        <v>64.622642517089844</v>
      </c>
      <c r="CB175" s="16">
        <v>77.830184936523438</v>
      </c>
      <c r="CC175" s="15">
        <v>0.53767275810241699</v>
      </c>
      <c r="CD175" s="15">
        <v>0.16609764099121094</v>
      </c>
      <c r="CE175" s="15">
        <v>12</v>
      </c>
      <c r="CF175" s="15">
        <v>68.899520874023438</v>
      </c>
      <c r="CG175" s="15">
        <v>58.571430206298828</v>
      </c>
      <c r="CH175" s="16">
        <v>75.23809814453125</v>
      </c>
      <c r="CI175" s="15">
        <v>0.59556418657302856</v>
      </c>
      <c r="CJ175" s="15">
        <v>0.16798277199268341</v>
      </c>
      <c r="CK175" s="15">
        <v>12</v>
      </c>
      <c r="CL175" s="15">
        <v>69.37799072265625</v>
      </c>
      <c r="CM175" s="15">
        <v>60.952381134033203</v>
      </c>
      <c r="CN175" s="16">
        <v>77.142860412597656</v>
      </c>
      <c r="CO175" s="15">
        <v>0.59686601161956787</v>
      </c>
      <c r="CP175" s="15">
        <v>0.17391468584537506</v>
      </c>
      <c r="CQ175" s="15">
        <v>12</v>
      </c>
      <c r="CR175" s="15">
        <v>71.634613037109375</v>
      </c>
      <c r="CS175" s="15">
        <v>62.679424285888672</v>
      </c>
      <c r="CT175" s="16">
        <v>78.468902587890625</v>
      </c>
    </row>
    <row r="176" spans="1:98" x14ac:dyDescent="0.25">
      <c r="A176" t="s">
        <v>357</v>
      </c>
      <c r="B176" t="s">
        <v>358</v>
      </c>
      <c r="C176" s="15">
        <v>-0.2832266092300415</v>
      </c>
      <c r="D176" s="15">
        <v>0.26511135697364807</v>
      </c>
      <c r="E176" s="15">
        <v>7</v>
      </c>
      <c r="F176" s="15">
        <v>39.215686798095703</v>
      </c>
      <c r="G176" s="15">
        <v>23.902439117431641</v>
      </c>
      <c r="H176" s="16">
        <v>56.585365295410156</v>
      </c>
      <c r="I176" s="15">
        <v>-0.44419869780540466</v>
      </c>
      <c r="J176" s="15">
        <v>0.232559934258461</v>
      </c>
      <c r="K176" s="15">
        <v>8</v>
      </c>
      <c r="L176" s="15">
        <v>30.392156600952148</v>
      </c>
      <c r="M176" s="15">
        <v>20.487804412841797</v>
      </c>
      <c r="N176" s="16">
        <v>51.219512939453125</v>
      </c>
      <c r="O176" s="15">
        <v>-0.56398999691009521</v>
      </c>
      <c r="P176" s="15">
        <v>0.20385237038135529</v>
      </c>
      <c r="Q176" s="15">
        <v>9</v>
      </c>
      <c r="R176" s="15">
        <v>27.941177368164063</v>
      </c>
      <c r="S176" s="15">
        <v>17.560976028442383</v>
      </c>
      <c r="T176" s="16">
        <v>40</v>
      </c>
      <c r="U176" s="15">
        <v>-0.26123139262199402</v>
      </c>
      <c r="V176" s="15">
        <v>0.19036158919334412</v>
      </c>
      <c r="W176" s="15">
        <v>10</v>
      </c>
      <c r="X176" s="15">
        <v>43.137256622314453</v>
      </c>
      <c r="Y176" s="15">
        <v>30.731706619262695</v>
      </c>
      <c r="Z176" s="16">
        <v>56.585365295410156</v>
      </c>
      <c r="AA176" s="15">
        <v>-0.18299029767513275</v>
      </c>
      <c r="AB176" s="15">
        <v>0.16602785885334015</v>
      </c>
      <c r="AC176" s="15">
        <v>10</v>
      </c>
      <c r="AD176" s="15">
        <v>48.039215087890625</v>
      </c>
      <c r="AE176" s="15">
        <v>38.048782348632813</v>
      </c>
      <c r="AF176" s="16">
        <v>56.097560882568359</v>
      </c>
      <c r="AG176" s="15">
        <v>-0.11301270872354507</v>
      </c>
      <c r="AH176" s="15">
        <v>0.17137753963470459</v>
      </c>
      <c r="AI176" s="15">
        <v>10</v>
      </c>
      <c r="AJ176" s="15">
        <v>50</v>
      </c>
      <c r="AK176" s="15">
        <v>39.512195587158203</v>
      </c>
      <c r="AL176" s="16">
        <v>60.975608825683594</v>
      </c>
      <c r="AM176" s="15">
        <v>-0.17500700056552887</v>
      </c>
      <c r="AN176" s="15">
        <v>0.16304932534694672</v>
      </c>
      <c r="AO176" s="15">
        <v>10</v>
      </c>
      <c r="AP176" s="15">
        <v>50</v>
      </c>
      <c r="AQ176" s="15">
        <v>37.56097412109375</v>
      </c>
      <c r="AR176" s="16">
        <v>56.097560882568359</v>
      </c>
      <c r="AS176" s="15">
        <v>-0.41071590781211853</v>
      </c>
      <c r="AT176" s="15">
        <v>0.17020247876644135</v>
      </c>
      <c r="AU176" s="15">
        <v>11</v>
      </c>
      <c r="AV176" s="15">
        <v>38.725490570068359</v>
      </c>
      <c r="AW176" s="15">
        <v>23.902439117431641</v>
      </c>
      <c r="AX176" s="16">
        <v>50.731708526611328</v>
      </c>
      <c r="AY176" s="15">
        <v>-0.29056510329246521</v>
      </c>
      <c r="AZ176" s="15">
        <v>0.17089976370334625</v>
      </c>
      <c r="BA176" s="15">
        <v>11</v>
      </c>
      <c r="BB176" s="15">
        <v>42.233009338378906</v>
      </c>
      <c r="BC176" s="15">
        <v>29.468599319458008</v>
      </c>
      <c r="BD176" s="16">
        <v>53.623188018798828</v>
      </c>
      <c r="BE176" s="15">
        <v>-0.39404720067977905</v>
      </c>
      <c r="BF176" s="15">
        <v>0.17366187274456024</v>
      </c>
      <c r="BG176" s="15">
        <v>11</v>
      </c>
      <c r="BH176" s="15">
        <v>39.320388793945313</v>
      </c>
      <c r="BI176" s="15">
        <v>27.536231994628906</v>
      </c>
      <c r="BJ176" s="16">
        <v>52.173912048339844</v>
      </c>
      <c r="BK176" s="15">
        <v>-0.35320749878883362</v>
      </c>
      <c r="BL176" s="15">
        <v>0.16409014165401459</v>
      </c>
      <c r="BM176" s="15">
        <v>11</v>
      </c>
      <c r="BN176" s="15">
        <v>39.234451293945313</v>
      </c>
      <c r="BO176" s="15">
        <v>28.571428298950195</v>
      </c>
      <c r="BP176" s="16">
        <v>51.428569793701172</v>
      </c>
      <c r="BQ176" s="15">
        <v>-0.36523765325546265</v>
      </c>
      <c r="BR176" s="15">
        <v>0.16244542598724365</v>
      </c>
      <c r="BS176" s="15">
        <v>11</v>
      </c>
      <c r="BT176" s="15">
        <v>40.191387176513672</v>
      </c>
      <c r="BU176" s="15">
        <v>27.619047164916992</v>
      </c>
      <c r="BV176" s="16">
        <v>49.523811340332031</v>
      </c>
      <c r="BW176" s="15">
        <v>-0.35862335562705994</v>
      </c>
      <c r="BX176" s="15">
        <v>0.15339498221874237</v>
      </c>
      <c r="BY176" s="15">
        <v>12</v>
      </c>
      <c r="BZ176" s="15">
        <v>38.862560272216797</v>
      </c>
      <c r="CA176" s="15">
        <v>29.716981887817383</v>
      </c>
      <c r="CB176" s="16">
        <v>50.471698760986328</v>
      </c>
      <c r="CC176" s="15">
        <v>-0.35878339409828186</v>
      </c>
      <c r="CD176" s="15">
        <v>0.16609764099121094</v>
      </c>
      <c r="CE176" s="15">
        <v>12</v>
      </c>
      <c r="CF176" s="15">
        <v>38.7559814453125</v>
      </c>
      <c r="CG176" s="15">
        <v>28.571428298950195</v>
      </c>
      <c r="CH176" s="16">
        <v>50.476188659667969</v>
      </c>
      <c r="CI176" s="15">
        <v>-0.37031072378158569</v>
      </c>
      <c r="CJ176" s="15">
        <v>0.16798277199268341</v>
      </c>
      <c r="CK176" s="15">
        <v>12</v>
      </c>
      <c r="CL176" s="15">
        <v>37.799041748046875</v>
      </c>
      <c r="CM176" s="15">
        <v>28.571428298950195</v>
      </c>
      <c r="CN176" s="16">
        <v>49.047618865966797</v>
      </c>
      <c r="CO176" s="15">
        <v>-0.40461930632591248</v>
      </c>
      <c r="CP176" s="15">
        <v>0.17391468584537506</v>
      </c>
      <c r="CQ176" s="15">
        <v>12</v>
      </c>
      <c r="CR176" s="15">
        <v>36.538459777832031</v>
      </c>
      <c r="CS176" s="15">
        <v>27.751195907592773</v>
      </c>
      <c r="CT176" s="16">
        <v>48.803829193115234</v>
      </c>
    </row>
    <row r="177" spans="1:98" x14ac:dyDescent="0.25">
      <c r="A177" t="s">
        <v>359</v>
      </c>
      <c r="B177" t="s">
        <v>360</v>
      </c>
      <c r="C177" s="15">
        <v>-1.4715585708618164</v>
      </c>
      <c r="D177" s="15">
        <v>0.42380055785179138</v>
      </c>
      <c r="E177" s="15">
        <v>2</v>
      </c>
      <c r="F177" s="15">
        <v>7.3529410362243652</v>
      </c>
      <c r="G177" s="15">
        <v>0.97560977935791016</v>
      </c>
      <c r="H177" s="16">
        <v>22.926828384399414</v>
      </c>
      <c r="I177" s="15">
        <v>-1.1171400547027588</v>
      </c>
      <c r="J177" s="15">
        <v>0.30474081635475159</v>
      </c>
      <c r="K177" s="15">
        <v>4</v>
      </c>
      <c r="L177" s="15">
        <v>13.725490570068359</v>
      </c>
      <c r="M177" s="15">
        <v>6.8292684555053711</v>
      </c>
      <c r="N177" s="16">
        <v>24.878047943115234</v>
      </c>
      <c r="O177" s="15">
        <v>-1.0508050918579102</v>
      </c>
      <c r="P177" s="15">
        <v>0.27746802568435669</v>
      </c>
      <c r="Q177" s="15">
        <v>4</v>
      </c>
      <c r="R177" s="15">
        <v>13.725490570068359</v>
      </c>
      <c r="S177" s="15">
        <v>6.8292684555053711</v>
      </c>
      <c r="T177" s="16">
        <v>27.317073822021484</v>
      </c>
      <c r="U177" s="15">
        <v>-0.74557071924209595</v>
      </c>
      <c r="V177" s="15">
        <v>0.25004309415817261</v>
      </c>
      <c r="W177" s="15">
        <v>5</v>
      </c>
      <c r="X177" s="15">
        <v>22.058822631835938</v>
      </c>
      <c r="Y177" s="15">
        <v>12.682927131652832</v>
      </c>
      <c r="Z177" s="16">
        <v>40.975608825683594</v>
      </c>
      <c r="AA177" s="15">
        <v>-0.7370949387550354</v>
      </c>
      <c r="AB177" s="15">
        <v>0.21288810670375824</v>
      </c>
      <c r="AC177" s="15">
        <v>5</v>
      </c>
      <c r="AD177" s="15">
        <v>21.568628311157227</v>
      </c>
      <c r="AE177" s="15">
        <v>15.121951103210449</v>
      </c>
      <c r="AF177" s="16">
        <v>40</v>
      </c>
      <c r="AG177" s="15">
        <v>-0.65809369087219238</v>
      </c>
      <c r="AH177" s="15">
        <v>0.20284228026866913</v>
      </c>
      <c r="AI177" s="15">
        <v>6</v>
      </c>
      <c r="AJ177" s="15">
        <v>26.470588684082031</v>
      </c>
      <c r="AK177" s="15">
        <v>15.609756469726563</v>
      </c>
      <c r="AL177" s="16">
        <v>43.414634704589844</v>
      </c>
      <c r="AM177" s="15">
        <v>-0.9350319504737854</v>
      </c>
      <c r="AN177" s="15">
        <v>0.19102467596530914</v>
      </c>
      <c r="AO177" s="15">
        <v>6</v>
      </c>
      <c r="AP177" s="15">
        <v>18.627450942993164</v>
      </c>
      <c r="AQ177" s="15">
        <v>11.219511985778809</v>
      </c>
      <c r="AR177" s="16">
        <v>26.341463088989258</v>
      </c>
      <c r="AS177" s="15">
        <v>-0.62498831748962402</v>
      </c>
      <c r="AT177" s="15">
        <v>0.1910550445318222</v>
      </c>
      <c r="AU177" s="15">
        <v>7</v>
      </c>
      <c r="AV177" s="15">
        <v>26.960784912109375</v>
      </c>
      <c r="AW177" s="15">
        <v>18.536584854125977</v>
      </c>
      <c r="AX177" s="16">
        <v>44.390243530273438</v>
      </c>
      <c r="AY177" s="15">
        <v>-0.63582479953765869</v>
      </c>
      <c r="AZ177" s="15">
        <v>0.18675678968429565</v>
      </c>
      <c r="BA177" s="15">
        <v>7</v>
      </c>
      <c r="BB177" s="15">
        <v>26.699029922485352</v>
      </c>
      <c r="BC177" s="15">
        <v>17.391304016113281</v>
      </c>
      <c r="BD177" s="16">
        <v>41.545894622802734</v>
      </c>
      <c r="BE177" s="15">
        <v>-0.50414752960205078</v>
      </c>
      <c r="BF177" s="15">
        <v>0.18084922432899475</v>
      </c>
      <c r="BG177" s="15">
        <v>7</v>
      </c>
      <c r="BH177" s="15">
        <v>33.495143890380859</v>
      </c>
      <c r="BI177" s="15">
        <v>21.739130020141602</v>
      </c>
      <c r="BJ177" s="16">
        <v>47.342994689941406</v>
      </c>
      <c r="BK177" s="15">
        <v>-0.31024986505508423</v>
      </c>
      <c r="BL177" s="15">
        <v>0.17845235764980316</v>
      </c>
      <c r="BM177" s="15">
        <v>7</v>
      </c>
      <c r="BN177" s="15">
        <v>42.105262756347656</v>
      </c>
      <c r="BO177" s="15">
        <v>30</v>
      </c>
      <c r="BP177" s="16">
        <v>52.857143402099609</v>
      </c>
      <c r="BQ177" s="15">
        <v>-0.18006110191345215</v>
      </c>
      <c r="BR177" s="15">
        <v>0.17244447767734528</v>
      </c>
      <c r="BS177" s="15">
        <v>8</v>
      </c>
      <c r="BT177" s="15">
        <v>46.411483764648438</v>
      </c>
      <c r="BU177" s="15">
        <v>35.714286804199219</v>
      </c>
      <c r="BV177" s="16">
        <v>53.809524536132813</v>
      </c>
      <c r="BW177" s="15">
        <v>-0.12638863921165466</v>
      </c>
      <c r="BX177" s="15">
        <v>0.17086094617843628</v>
      </c>
      <c r="BY177" s="15">
        <v>8</v>
      </c>
      <c r="BZ177" s="15">
        <v>48.341232299804688</v>
      </c>
      <c r="CA177" s="15">
        <v>36.792453765869141</v>
      </c>
      <c r="CB177" s="16">
        <v>55.660377502441406</v>
      </c>
      <c r="CC177" s="15">
        <v>-0.10051259398460388</v>
      </c>
      <c r="CD177" s="15">
        <v>0.18454131484031677</v>
      </c>
      <c r="CE177" s="15">
        <v>9</v>
      </c>
      <c r="CF177" s="15">
        <v>49.282295227050781</v>
      </c>
      <c r="CG177" s="15">
        <v>36.666667938232422</v>
      </c>
      <c r="CH177" s="16">
        <v>57.142856597900391</v>
      </c>
      <c r="CI177" s="15">
        <v>1.5776093350723386E-3</v>
      </c>
      <c r="CJ177" s="15">
        <v>0.17969001829624176</v>
      </c>
      <c r="CK177" s="15">
        <v>9</v>
      </c>
      <c r="CL177" s="15">
        <v>53.11004638671875</v>
      </c>
      <c r="CM177" s="15">
        <v>43.809524536132813</v>
      </c>
      <c r="CN177" s="16">
        <v>60</v>
      </c>
      <c r="CO177" s="15">
        <v>0.1818232536315918</v>
      </c>
      <c r="CP177" s="15">
        <v>0.18379424512386322</v>
      </c>
      <c r="CQ177" s="15">
        <v>9</v>
      </c>
      <c r="CR177" s="15">
        <v>58.653846740722656</v>
      </c>
      <c r="CS177" s="15">
        <v>48.803829193115234</v>
      </c>
      <c r="CT177" s="16">
        <v>67.464111328125</v>
      </c>
    </row>
    <row r="178" spans="1:98" x14ac:dyDescent="0.25">
      <c r="A178" t="s">
        <v>361</v>
      </c>
      <c r="B178" t="s">
        <v>362</v>
      </c>
      <c r="C178" s="15">
        <v>-9.7826635465025902E-3</v>
      </c>
      <c r="D178" s="15">
        <v>0.42380055785179138</v>
      </c>
      <c r="E178" s="15">
        <v>2</v>
      </c>
      <c r="F178" s="15">
        <v>51.470588684082031</v>
      </c>
      <c r="G178" s="15">
        <v>23.902439117431641</v>
      </c>
      <c r="H178" s="16">
        <v>73.170730590820313</v>
      </c>
      <c r="I178" s="15">
        <v>-0.23809133470058441</v>
      </c>
      <c r="J178" s="15">
        <v>0.35983559489250183</v>
      </c>
      <c r="K178" s="15">
        <v>3</v>
      </c>
      <c r="L178" s="15">
        <v>39.215686798095703</v>
      </c>
      <c r="M178" s="15">
        <v>20.487804412841797</v>
      </c>
      <c r="N178" s="16">
        <v>62.926830291748047</v>
      </c>
      <c r="O178" s="15">
        <v>2.483571320772171E-2</v>
      </c>
      <c r="P178" s="15">
        <v>0.31703737378120422</v>
      </c>
      <c r="Q178" s="15">
        <v>4</v>
      </c>
      <c r="R178" s="15">
        <v>54.901962280273438</v>
      </c>
      <c r="S178" s="15">
        <v>30.243902206420898</v>
      </c>
      <c r="T178" s="16">
        <v>68.780487060546875</v>
      </c>
      <c r="U178" s="15">
        <v>-1.4580889604985714E-2</v>
      </c>
      <c r="V178" s="15">
        <v>0.32450383901596069</v>
      </c>
      <c r="W178" s="15">
        <v>3</v>
      </c>
      <c r="X178" s="15">
        <v>52.941177368164063</v>
      </c>
      <c r="Y178" s="15">
        <v>32.682926177978516</v>
      </c>
      <c r="Z178" s="16">
        <v>67.317070007324219</v>
      </c>
      <c r="AA178" s="15">
        <v>2.7271628379821777E-2</v>
      </c>
      <c r="AB178" s="15">
        <v>0.24703039228916168</v>
      </c>
      <c r="AC178" s="15">
        <v>3</v>
      </c>
      <c r="AD178" s="15">
        <v>54.411766052246094</v>
      </c>
      <c r="AE178" s="15">
        <v>40</v>
      </c>
      <c r="AF178" s="16">
        <v>65.365852355957031</v>
      </c>
      <c r="AG178" s="15">
        <v>-5.2766148000955582E-2</v>
      </c>
      <c r="AH178" s="15">
        <v>0.26520168781280518</v>
      </c>
      <c r="AI178" s="15">
        <v>3</v>
      </c>
      <c r="AJ178" s="15">
        <v>52.941177368164063</v>
      </c>
      <c r="AK178" s="15">
        <v>33.170730590820313</v>
      </c>
      <c r="AL178" s="16">
        <v>64.8780517578125</v>
      </c>
      <c r="AM178" s="15">
        <v>-3.8282550871372223E-2</v>
      </c>
      <c r="AN178" s="15">
        <v>0.23274923861026764</v>
      </c>
      <c r="AO178" s="15">
        <v>3</v>
      </c>
      <c r="AP178" s="15">
        <v>53.92156982421875</v>
      </c>
      <c r="AQ178" s="15">
        <v>39.024391174316406</v>
      </c>
      <c r="AR178" s="16">
        <v>62.43902587890625</v>
      </c>
      <c r="AS178" s="15">
        <v>-5.6980717927217484E-2</v>
      </c>
      <c r="AT178" s="15">
        <v>0.26987448334693909</v>
      </c>
      <c r="AU178" s="15">
        <v>3</v>
      </c>
      <c r="AV178" s="15">
        <v>52.941177368164063</v>
      </c>
      <c r="AW178" s="15">
        <v>32.682926177978516</v>
      </c>
      <c r="AX178" s="16">
        <v>63.902439117431641</v>
      </c>
      <c r="AY178" s="15">
        <v>-8.1541255116462708E-2</v>
      </c>
      <c r="AZ178" s="15">
        <v>0.27745580673217773</v>
      </c>
      <c r="BA178" s="15">
        <v>3</v>
      </c>
      <c r="BB178" s="15">
        <v>51.941745758056641</v>
      </c>
      <c r="BC178" s="15">
        <v>30.917875289916992</v>
      </c>
      <c r="BD178" s="16">
        <v>63.768115997314453</v>
      </c>
      <c r="BE178" s="15">
        <v>-0.29948189854621887</v>
      </c>
      <c r="BF178" s="15">
        <v>0.23728665709495544</v>
      </c>
      <c r="BG178" s="15">
        <v>4</v>
      </c>
      <c r="BH178" s="15">
        <v>44.660194396972656</v>
      </c>
      <c r="BI178" s="15">
        <v>27.053140640258789</v>
      </c>
      <c r="BJ178" s="16">
        <v>55.072463989257813</v>
      </c>
      <c r="BK178" s="15">
        <v>-0.25956267118453979</v>
      </c>
      <c r="BL178" s="15">
        <v>0.22057329118251801</v>
      </c>
      <c r="BM178" s="15">
        <v>5</v>
      </c>
      <c r="BN178" s="15">
        <v>45.454544067382813</v>
      </c>
      <c r="BO178" s="15">
        <v>29.047618865966797</v>
      </c>
      <c r="BP178" s="16">
        <v>54.761905670166016</v>
      </c>
      <c r="BQ178" s="15">
        <v>-0.27587243914604187</v>
      </c>
      <c r="BR178" s="15">
        <v>0.2177254855632782</v>
      </c>
      <c r="BS178" s="15">
        <v>5</v>
      </c>
      <c r="BT178" s="15">
        <v>42.105262756347656</v>
      </c>
      <c r="BU178" s="15">
        <v>27.619047164916992</v>
      </c>
      <c r="BV178" s="16">
        <v>53.809524536132813</v>
      </c>
      <c r="BW178" s="15">
        <v>-0.3283369243144989</v>
      </c>
      <c r="BX178" s="15">
        <v>0.21483829617500305</v>
      </c>
      <c r="BY178" s="15">
        <v>5</v>
      </c>
      <c r="BZ178" s="15">
        <v>41.232227325439453</v>
      </c>
      <c r="CA178" s="15">
        <v>27.358489990234375</v>
      </c>
      <c r="CB178" s="16">
        <v>52.830188751220703</v>
      </c>
      <c r="CC178" s="15">
        <v>-0.3392769992351532</v>
      </c>
      <c r="CD178" s="15">
        <v>0.24477414786815643</v>
      </c>
      <c r="CE178" s="15">
        <v>4</v>
      </c>
      <c r="CF178" s="15">
        <v>40.669857025146484</v>
      </c>
      <c r="CG178" s="15">
        <v>24.761905670166016</v>
      </c>
      <c r="CH178" s="16">
        <v>53.809524536132813</v>
      </c>
      <c r="CI178" s="15">
        <v>-0.23447880148887634</v>
      </c>
      <c r="CJ178" s="15">
        <v>0.25260424613952637</v>
      </c>
      <c r="CK178" s="15">
        <v>4</v>
      </c>
      <c r="CL178" s="15">
        <v>44.976078033447266</v>
      </c>
      <c r="CM178" s="15">
        <v>28.571428298950195</v>
      </c>
      <c r="CN178" s="16">
        <v>57.619049072265625</v>
      </c>
      <c r="CO178" s="15">
        <v>-0.19889962673187256</v>
      </c>
      <c r="CP178" s="15">
        <v>0.2770046591758728</v>
      </c>
      <c r="CQ178" s="15">
        <v>4</v>
      </c>
      <c r="CR178" s="15">
        <v>47.115383148193359</v>
      </c>
      <c r="CS178" s="15">
        <v>28.708133697509766</v>
      </c>
      <c r="CT178" s="16">
        <v>61.722488403320313</v>
      </c>
    </row>
    <row r="179" spans="1:98" x14ac:dyDescent="0.25">
      <c r="A179" t="s">
        <v>363</v>
      </c>
      <c r="B179" t="s">
        <v>364</v>
      </c>
      <c r="C179" s="15" t="e">
        <v>#N/A</v>
      </c>
      <c r="D179" s="15" t="e">
        <v>#N/A</v>
      </c>
      <c r="E179" s="15" t="e">
        <v>#N/A</v>
      </c>
      <c r="F179" s="15" t="e">
        <v>#N/A</v>
      </c>
      <c r="G179" s="15" t="e">
        <v>#N/A</v>
      </c>
      <c r="H179" s="16" t="e">
        <v>#N/A</v>
      </c>
      <c r="I179" s="15" t="e">
        <v>#N/A</v>
      </c>
      <c r="J179" s="15" t="e">
        <v>#N/A</v>
      </c>
      <c r="K179" s="15" t="e">
        <v>#N/A</v>
      </c>
      <c r="L179" s="15" t="e">
        <v>#N/A</v>
      </c>
      <c r="M179" s="15" t="e">
        <v>#N/A</v>
      </c>
      <c r="N179" s="16" t="e">
        <v>#N/A</v>
      </c>
      <c r="O179" s="15" t="e">
        <v>#N/A</v>
      </c>
      <c r="P179" s="15" t="e">
        <v>#N/A</v>
      </c>
      <c r="Q179" s="15" t="e">
        <v>#N/A</v>
      </c>
      <c r="R179" s="15" t="e">
        <v>#N/A</v>
      </c>
      <c r="S179" s="15" t="e">
        <v>#N/A</v>
      </c>
      <c r="T179" s="16" t="e">
        <v>#N/A</v>
      </c>
      <c r="U179" s="15" t="e">
        <v>#N/A</v>
      </c>
      <c r="V179" s="15" t="e">
        <v>#N/A</v>
      </c>
      <c r="W179" s="15" t="e">
        <v>#N/A</v>
      </c>
      <c r="X179" s="15" t="e">
        <v>#N/A</v>
      </c>
      <c r="Y179" s="15" t="e">
        <v>#N/A</v>
      </c>
      <c r="Z179" s="16" t="e">
        <v>#N/A</v>
      </c>
      <c r="AA179" s="15" t="e">
        <v>#N/A</v>
      </c>
      <c r="AB179" s="15" t="e">
        <v>#N/A</v>
      </c>
      <c r="AC179" s="15" t="e">
        <v>#N/A</v>
      </c>
      <c r="AD179" s="15" t="e">
        <v>#N/A</v>
      </c>
      <c r="AE179" s="15" t="e">
        <v>#N/A</v>
      </c>
      <c r="AF179" s="16" t="e">
        <v>#N/A</v>
      </c>
      <c r="AG179" s="15" t="e">
        <v>#N/A</v>
      </c>
      <c r="AH179" s="15" t="e">
        <v>#N/A</v>
      </c>
      <c r="AI179" s="15" t="e">
        <v>#N/A</v>
      </c>
      <c r="AJ179" s="15" t="e">
        <v>#N/A</v>
      </c>
      <c r="AK179" s="15" t="e">
        <v>#N/A</v>
      </c>
      <c r="AL179" s="16" t="e">
        <v>#N/A</v>
      </c>
      <c r="AM179" s="15" t="e">
        <v>#N/A</v>
      </c>
      <c r="AN179" s="15" t="e">
        <v>#N/A</v>
      </c>
      <c r="AO179" s="15" t="e">
        <v>#N/A</v>
      </c>
      <c r="AP179" s="15" t="e">
        <v>#N/A</v>
      </c>
      <c r="AQ179" s="15" t="e">
        <v>#N/A</v>
      </c>
      <c r="AR179" s="16" t="e">
        <v>#N/A</v>
      </c>
      <c r="AS179" s="15" t="e">
        <v>#N/A</v>
      </c>
      <c r="AT179" s="15" t="e">
        <v>#N/A</v>
      </c>
      <c r="AU179" s="15" t="e">
        <v>#N/A</v>
      </c>
      <c r="AV179" s="15" t="e">
        <v>#N/A</v>
      </c>
      <c r="AW179" s="15" t="e">
        <v>#N/A</v>
      </c>
      <c r="AX179" s="16" t="e">
        <v>#N/A</v>
      </c>
      <c r="AY179" s="15" t="e">
        <v>#N/A</v>
      </c>
      <c r="AZ179" s="15" t="e">
        <v>#N/A</v>
      </c>
      <c r="BA179" s="15" t="e">
        <v>#N/A</v>
      </c>
      <c r="BB179" s="15" t="e">
        <v>#N/A</v>
      </c>
      <c r="BC179" s="15" t="e">
        <v>#N/A</v>
      </c>
      <c r="BD179" s="16" t="e">
        <v>#N/A</v>
      </c>
      <c r="BE179" s="15" t="e">
        <v>#N/A</v>
      </c>
      <c r="BF179" s="15" t="e">
        <v>#N/A</v>
      </c>
      <c r="BG179" s="15" t="e">
        <v>#N/A</v>
      </c>
      <c r="BH179" s="15" t="e">
        <v>#N/A</v>
      </c>
      <c r="BI179" s="15" t="e">
        <v>#N/A</v>
      </c>
      <c r="BJ179" s="16" t="e">
        <v>#N/A</v>
      </c>
      <c r="BK179" s="15" t="e">
        <v>#N/A</v>
      </c>
      <c r="BL179" s="15" t="e">
        <v>#N/A</v>
      </c>
      <c r="BM179" s="15" t="e">
        <v>#N/A</v>
      </c>
      <c r="BN179" s="15" t="e">
        <v>#N/A</v>
      </c>
      <c r="BO179" s="15" t="e">
        <v>#N/A</v>
      </c>
      <c r="BP179" s="16" t="e">
        <v>#N/A</v>
      </c>
      <c r="BQ179" s="15" t="e">
        <v>#N/A</v>
      </c>
      <c r="BR179" s="15" t="e">
        <v>#N/A</v>
      </c>
      <c r="BS179" s="15" t="e">
        <v>#N/A</v>
      </c>
      <c r="BT179" s="15" t="e">
        <v>#N/A</v>
      </c>
      <c r="BU179" s="15" t="e">
        <v>#N/A</v>
      </c>
      <c r="BV179" s="16" t="e">
        <v>#N/A</v>
      </c>
      <c r="BW179" s="15" t="e">
        <v>#N/A</v>
      </c>
      <c r="BX179" s="15" t="e">
        <v>#N/A</v>
      </c>
      <c r="BY179" s="15" t="e">
        <v>#N/A</v>
      </c>
      <c r="BZ179" s="15" t="e">
        <v>#N/A</v>
      </c>
      <c r="CA179" s="15" t="e">
        <v>#N/A</v>
      </c>
      <c r="CB179" s="16" t="e">
        <v>#N/A</v>
      </c>
      <c r="CC179" s="15" t="e">
        <v>#N/A</v>
      </c>
      <c r="CD179" s="15" t="e">
        <v>#N/A</v>
      </c>
      <c r="CE179" s="15" t="e">
        <v>#N/A</v>
      </c>
      <c r="CF179" s="15" t="e">
        <v>#N/A</v>
      </c>
      <c r="CG179" s="15" t="e">
        <v>#N/A</v>
      </c>
      <c r="CH179" s="16" t="e">
        <v>#N/A</v>
      </c>
      <c r="CI179" s="15" t="e">
        <v>#N/A</v>
      </c>
      <c r="CJ179" s="15" t="e">
        <v>#N/A</v>
      </c>
      <c r="CK179" s="15" t="e">
        <v>#N/A</v>
      </c>
      <c r="CL179" s="15" t="e">
        <v>#N/A</v>
      </c>
      <c r="CM179" s="15" t="e">
        <v>#N/A</v>
      </c>
      <c r="CN179" s="16" t="e">
        <v>#N/A</v>
      </c>
      <c r="CO179" s="15" t="e">
        <v>#N/A</v>
      </c>
      <c r="CP179" s="15" t="e">
        <v>#N/A</v>
      </c>
      <c r="CQ179" s="15" t="e">
        <v>#N/A</v>
      </c>
      <c r="CR179" s="15" t="e">
        <v>#N/A</v>
      </c>
      <c r="CS179" s="15" t="e">
        <v>#N/A</v>
      </c>
      <c r="CT179" s="16" t="e">
        <v>#N/A</v>
      </c>
    </row>
    <row r="180" spans="1:98" x14ac:dyDescent="0.25">
      <c r="A180" t="s">
        <v>365</v>
      </c>
      <c r="B180" t="s">
        <v>366</v>
      </c>
      <c r="C180" s="15">
        <v>-0.68217593431472778</v>
      </c>
      <c r="D180" s="15">
        <v>0.47963467240333557</v>
      </c>
      <c r="E180" s="15">
        <v>1</v>
      </c>
      <c r="F180" s="15">
        <v>25</v>
      </c>
      <c r="G180" s="15">
        <v>7.8048782348632813</v>
      </c>
      <c r="H180" s="16">
        <v>56.585365295410156</v>
      </c>
      <c r="I180" s="15">
        <v>-1.1595467329025269</v>
      </c>
      <c r="J180" s="15">
        <v>0.32708185911178589</v>
      </c>
      <c r="K180" s="15">
        <v>3</v>
      </c>
      <c r="L180" s="15">
        <v>13.235294342041016</v>
      </c>
      <c r="M180" s="15">
        <v>6.341463565826416</v>
      </c>
      <c r="N180" s="16">
        <v>24.878047943115234</v>
      </c>
      <c r="O180" s="15">
        <v>-0.79657775163650513</v>
      </c>
      <c r="P180" s="15">
        <v>0.29890382289886475</v>
      </c>
      <c r="Q180" s="15">
        <v>3</v>
      </c>
      <c r="R180" s="15">
        <v>19.607843399047852</v>
      </c>
      <c r="S180" s="15">
        <v>10.731707572937012</v>
      </c>
      <c r="T180" s="16">
        <v>36.585365295410156</v>
      </c>
      <c r="U180" s="15">
        <v>-0.52136915922164917</v>
      </c>
      <c r="V180" s="15">
        <v>0.29951813817024231</v>
      </c>
      <c r="W180" s="15">
        <v>3</v>
      </c>
      <c r="X180" s="15">
        <v>33.823528289794922</v>
      </c>
      <c r="Y180" s="15">
        <v>17.560976028442383</v>
      </c>
      <c r="Z180" s="16">
        <v>52.682926177978516</v>
      </c>
      <c r="AA180" s="15">
        <v>-0.63697218894958496</v>
      </c>
      <c r="AB180" s="15">
        <v>0.25084656476974487</v>
      </c>
      <c r="AC180" s="15">
        <v>3</v>
      </c>
      <c r="AD180" s="15">
        <v>26.470588684082031</v>
      </c>
      <c r="AE180" s="15">
        <v>16.585365295410156</v>
      </c>
      <c r="AF180" s="16">
        <v>47.317073822021484</v>
      </c>
      <c r="AG180" s="15">
        <v>-0.84109127521514893</v>
      </c>
      <c r="AH180" s="15">
        <v>0.23487448692321777</v>
      </c>
      <c r="AI180" s="15">
        <v>4</v>
      </c>
      <c r="AJ180" s="15">
        <v>19.117647171020508</v>
      </c>
      <c r="AK180" s="15">
        <v>10.731707572937012</v>
      </c>
      <c r="AL180" s="16">
        <v>36.097560882568359</v>
      </c>
      <c r="AM180" s="15">
        <v>-0.87199127674102783</v>
      </c>
      <c r="AN180" s="15">
        <v>0.21272359788417816</v>
      </c>
      <c r="AO180" s="15">
        <v>4</v>
      </c>
      <c r="AP180" s="15">
        <v>20.098039627075195</v>
      </c>
      <c r="AQ180" s="15">
        <v>11.707317352294922</v>
      </c>
      <c r="AR180" s="16">
        <v>31.707317352294922</v>
      </c>
      <c r="AS180" s="15">
        <v>-0.66055530309677124</v>
      </c>
      <c r="AT180" s="15">
        <v>0.21600496768951416</v>
      </c>
      <c r="AU180" s="15">
        <v>5</v>
      </c>
      <c r="AV180" s="15">
        <v>25.980392456054688</v>
      </c>
      <c r="AW180" s="15">
        <v>16.097560882568359</v>
      </c>
      <c r="AX180" s="16">
        <v>44.390243530273438</v>
      </c>
      <c r="AY180" s="15">
        <v>-0.74828034639358521</v>
      </c>
      <c r="AZ180" s="15">
        <v>0.22416417300701141</v>
      </c>
      <c r="BA180" s="15">
        <v>4</v>
      </c>
      <c r="BB180" s="15">
        <v>22.330097198486328</v>
      </c>
      <c r="BC180" s="15">
        <v>14.009661674499512</v>
      </c>
      <c r="BD180" s="16">
        <v>38.647342681884766</v>
      </c>
      <c r="BE180" s="15">
        <v>-0.71249496936798096</v>
      </c>
      <c r="BF180" s="15">
        <v>0.21135443449020386</v>
      </c>
      <c r="BG180" s="15">
        <v>5</v>
      </c>
      <c r="BH180" s="15">
        <v>24.757282257080078</v>
      </c>
      <c r="BI180" s="15">
        <v>16.425121307373047</v>
      </c>
      <c r="BJ180" s="16">
        <v>40.5797119140625</v>
      </c>
      <c r="BK180" s="15">
        <v>-0.75896459817886353</v>
      </c>
      <c r="BL180" s="15">
        <v>0.21290278434753418</v>
      </c>
      <c r="BM180" s="15">
        <v>5</v>
      </c>
      <c r="BN180" s="15">
        <v>24.401914596557617</v>
      </c>
      <c r="BO180" s="15">
        <v>12.857142448425293</v>
      </c>
      <c r="BP180" s="16">
        <v>37.619049072265625</v>
      </c>
      <c r="BQ180" s="15">
        <v>-0.85882371664047241</v>
      </c>
      <c r="BR180" s="15">
        <v>0.19922079145908356</v>
      </c>
      <c r="BS180" s="15">
        <v>6</v>
      </c>
      <c r="BT180" s="15">
        <v>21.531101226806641</v>
      </c>
      <c r="BU180" s="15">
        <v>9.5238094329833984</v>
      </c>
      <c r="BV180" s="16">
        <v>33.809524536132813</v>
      </c>
      <c r="BW180" s="15">
        <v>-0.7392723560333252</v>
      </c>
      <c r="BX180" s="15">
        <v>0.19905957579612732</v>
      </c>
      <c r="BY180" s="15">
        <v>6</v>
      </c>
      <c r="BZ180" s="15">
        <v>24.644550323486328</v>
      </c>
      <c r="CA180" s="15">
        <v>14.622641563415527</v>
      </c>
      <c r="CB180" s="16">
        <v>36.792453765869141</v>
      </c>
      <c r="CC180" s="15">
        <v>-0.80343997478485107</v>
      </c>
      <c r="CD180" s="15">
        <v>0.21232160925865173</v>
      </c>
      <c r="CE180" s="15">
        <v>6</v>
      </c>
      <c r="CF180" s="15">
        <v>23.444976806640625</v>
      </c>
      <c r="CG180" s="15">
        <v>11.904762268066406</v>
      </c>
      <c r="CH180" s="16">
        <v>35.238094329833984</v>
      </c>
      <c r="CI180" s="15">
        <v>-0.81337344646453857</v>
      </c>
      <c r="CJ180" s="15">
        <v>0.2048710435628891</v>
      </c>
      <c r="CK180" s="15">
        <v>6</v>
      </c>
      <c r="CL180" s="15">
        <v>22.966506958007813</v>
      </c>
      <c r="CM180" s="15">
        <v>12.380952835083008</v>
      </c>
      <c r="CN180" s="16">
        <v>34.761905670166016</v>
      </c>
      <c r="CO180" s="15">
        <v>-0.73472172021865845</v>
      </c>
      <c r="CP180" s="15">
        <v>0.20598112046718597</v>
      </c>
      <c r="CQ180" s="15">
        <v>6</v>
      </c>
      <c r="CR180" s="15">
        <v>25.480770111083984</v>
      </c>
      <c r="CS180" s="15">
        <v>13.397129058837891</v>
      </c>
      <c r="CT180" s="16">
        <v>37.799041748046875</v>
      </c>
    </row>
    <row r="181" spans="1:98" x14ac:dyDescent="0.25">
      <c r="A181" t="s">
        <v>367</v>
      </c>
      <c r="B181" t="s">
        <v>368</v>
      </c>
      <c r="C181" s="15">
        <v>-0.15455712378025055</v>
      </c>
      <c r="D181" s="15">
        <v>0.32219392061233521</v>
      </c>
      <c r="E181" s="15">
        <v>4</v>
      </c>
      <c r="F181" s="15">
        <v>47.058822631835938</v>
      </c>
      <c r="G181" s="15">
        <v>24.878047943115234</v>
      </c>
      <c r="H181" s="16">
        <v>63.902439117431641</v>
      </c>
      <c r="I181" s="15">
        <v>-0.19813837110996246</v>
      </c>
      <c r="J181" s="15">
        <v>0.33302587270736694</v>
      </c>
      <c r="K181" s="15">
        <v>4</v>
      </c>
      <c r="L181" s="15">
        <v>42.156864166259766</v>
      </c>
      <c r="M181" s="15">
        <v>21.95121955871582</v>
      </c>
      <c r="N181" s="16">
        <v>62.926830291748047</v>
      </c>
      <c r="O181" s="15">
        <v>-6.9814182817935944E-2</v>
      </c>
      <c r="P181" s="15">
        <v>0.30681180953979492</v>
      </c>
      <c r="Q181" s="15">
        <v>4</v>
      </c>
      <c r="R181" s="15">
        <v>51.470588684082031</v>
      </c>
      <c r="S181" s="15">
        <v>27.804878234863281</v>
      </c>
      <c r="T181" s="16">
        <v>65.365852355957031</v>
      </c>
      <c r="U181" s="15">
        <v>-6.4457498490810394E-2</v>
      </c>
      <c r="V181" s="15">
        <v>0.2243344634771347</v>
      </c>
      <c r="W181" s="15">
        <v>6</v>
      </c>
      <c r="X181" s="15">
        <v>50.980392456054688</v>
      </c>
      <c r="Y181" s="15">
        <v>38.048782348632813</v>
      </c>
      <c r="Z181" s="16">
        <v>61.951217651367188</v>
      </c>
      <c r="AA181" s="15">
        <v>8.0205962061882019E-2</v>
      </c>
      <c r="AB181" s="15">
        <v>0.19801492989063263</v>
      </c>
      <c r="AC181" s="15">
        <v>5</v>
      </c>
      <c r="AD181" s="15">
        <v>55.882354736328125</v>
      </c>
      <c r="AE181" s="15">
        <v>46.341464996337891</v>
      </c>
      <c r="AF181" s="16">
        <v>65.365852355957031</v>
      </c>
      <c r="AG181" s="15">
        <v>4.4787507504224777E-2</v>
      </c>
      <c r="AH181" s="15">
        <v>0.20839951932430267</v>
      </c>
      <c r="AI181" s="15">
        <v>5</v>
      </c>
      <c r="AJ181" s="15">
        <v>55.882354736328125</v>
      </c>
      <c r="AK181" s="15">
        <v>43.902439117431641</v>
      </c>
      <c r="AL181" s="16">
        <v>64.8780517578125</v>
      </c>
      <c r="AM181" s="15">
        <v>0.11002198606729507</v>
      </c>
      <c r="AN181" s="15">
        <v>0.19027283787727356</v>
      </c>
      <c r="AO181" s="15">
        <v>5</v>
      </c>
      <c r="AP181" s="15">
        <v>56.372547149658203</v>
      </c>
      <c r="AQ181" s="15">
        <v>48.292682647705078</v>
      </c>
      <c r="AR181" s="16">
        <v>62.926830291748047</v>
      </c>
      <c r="AS181" s="15">
        <v>-5.9990298002958298E-2</v>
      </c>
      <c r="AT181" s="15">
        <v>0.20929186046123505</v>
      </c>
      <c r="AU181" s="15">
        <v>6</v>
      </c>
      <c r="AV181" s="15">
        <v>52.450981140136719</v>
      </c>
      <c r="AW181" s="15">
        <v>39.024391174316406</v>
      </c>
      <c r="AX181" s="16">
        <v>59.024391174316406</v>
      </c>
      <c r="AY181" s="15">
        <v>4.339912161231041E-2</v>
      </c>
      <c r="AZ181" s="15">
        <v>0.20655830204486847</v>
      </c>
      <c r="BA181" s="15">
        <v>7</v>
      </c>
      <c r="BB181" s="15">
        <v>54.368930816650391</v>
      </c>
      <c r="BC181" s="15">
        <v>42.028984069824219</v>
      </c>
      <c r="BD181" s="16">
        <v>63.768115997314453</v>
      </c>
      <c r="BE181" s="15">
        <v>0.14712150394916534</v>
      </c>
      <c r="BF181" s="15">
        <v>0.21314068138599396</v>
      </c>
      <c r="BG181" s="15">
        <v>7</v>
      </c>
      <c r="BH181" s="15">
        <v>55.825241088867188</v>
      </c>
      <c r="BI181" s="15">
        <v>47.826087951660156</v>
      </c>
      <c r="BJ181" s="16">
        <v>65.700485229492188</v>
      </c>
      <c r="BK181" s="15">
        <v>0.17952315509319305</v>
      </c>
      <c r="BL181" s="15">
        <v>0.20119026303291321</v>
      </c>
      <c r="BM181" s="15">
        <v>7</v>
      </c>
      <c r="BN181" s="15">
        <v>56.937797546386719</v>
      </c>
      <c r="BO181" s="15">
        <v>47.619049072265625</v>
      </c>
      <c r="BP181" s="16">
        <v>66.190475463867188</v>
      </c>
      <c r="BQ181" s="15">
        <v>0.18334250152111053</v>
      </c>
      <c r="BR181" s="15">
        <v>0.20510230958461761</v>
      </c>
      <c r="BS181" s="15">
        <v>7</v>
      </c>
      <c r="BT181" s="15">
        <v>55.980861663818359</v>
      </c>
      <c r="BU181" s="15">
        <v>47.619049072265625</v>
      </c>
      <c r="BV181" s="16">
        <v>69.523811340332031</v>
      </c>
      <c r="BW181" s="15">
        <v>2.8769001364707947E-2</v>
      </c>
      <c r="BX181" s="15">
        <v>0.20926050841808319</v>
      </c>
      <c r="BY181" s="15">
        <v>6</v>
      </c>
      <c r="BZ181" s="15">
        <v>53.554500579833984</v>
      </c>
      <c r="CA181" s="15">
        <v>42.452831268310547</v>
      </c>
      <c r="CB181" s="16">
        <v>62.264152526855469</v>
      </c>
      <c r="CC181" s="15">
        <v>0.10218299180269241</v>
      </c>
      <c r="CD181" s="15">
        <v>0.22567974030971527</v>
      </c>
      <c r="CE181" s="15">
        <v>7</v>
      </c>
      <c r="CF181" s="15">
        <v>55.023921966552734</v>
      </c>
      <c r="CG181" s="15">
        <v>43.333332061767578</v>
      </c>
      <c r="CH181" s="16">
        <v>67.142860412597656</v>
      </c>
      <c r="CI181" s="15">
        <v>7.6887376606464386E-2</v>
      </c>
      <c r="CJ181" s="15">
        <v>0.22345645725727081</v>
      </c>
      <c r="CK181" s="15">
        <v>7</v>
      </c>
      <c r="CL181" s="15">
        <v>55.502391815185547</v>
      </c>
      <c r="CM181" s="15">
        <v>43.809524536132813</v>
      </c>
      <c r="CN181" s="16">
        <v>66.190475463867188</v>
      </c>
      <c r="CO181" s="15">
        <v>-6.4998571760952473E-3</v>
      </c>
      <c r="CP181" s="15">
        <v>0.23196355998516083</v>
      </c>
      <c r="CQ181" s="15">
        <v>7</v>
      </c>
      <c r="CR181" s="15">
        <v>53.365383148193359</v>
      </c>
      <c r="CS181" s="15">
        <v>38.277511596679688</v>
      </c>
      <c r="CT181" s="16">
        <v>65.550239562988281</v>
      </c>
    </row>
    <row r="182" spans="1:98" x14ac:dyDescent="0.25">
      <c r="A182" t="s">
        <v>369</v>
      </c>
      <c r="B182" t="s">
        <v>370</v>
      </c>
      <c r="C182" s="15">
        <v>-0.20540954172611237</v>
      </c>
      <c r="D182" s="15">
        <v>0.32219392061233521</v>
      </c>
      <c r="E182" s="15">
        <v>4</v>
      </c>
      <c r="F182" s="15">
        <v>43.137256622314453</v>
      </c>
      <c r="G182" s="15">
        <v>23.902439117431641</v>
      </c>
      <c r="H182" s="16">
        <v>62.43902587890625</v>
      </c>
      <c r="I182" s="15">
        <v>-0.18968795239925385</v>
      </c>
      <c r="J182" s="15">
        <v>0.26577866077423096</v>
      </c>
      <c r="K182" s="15">
        <v>6</v>
      </c>
      <c r="L182" s="15">
        <v>43.627452850341797</v>
      </c>
      <c r="M182" s="15">
        <v>24.878047943115234</v>
      </c>
      <c r="N182" s="16">
        <v>57.56097412109375</v>
      </c>
      <c r="O182" s="15">
        <v>-0.12666915357112885</v>
      </c>
      <c r="P182" s="15">
        <v>0.24380719661712646</v>
      </c>
      <c r="Q182" s="15">
        <v>6</v>
      </c>
      <c r="R182" s="15">
        <v>46.07843017578125</v>
      </c>
      <c r="S182" s="15">
        <v>29.268293380737305</v>
      </c>
      <c r="T182" s="16">
        <v>61.463413238525391</v>
      </c>
      <c r="U182" s="15">
        <v>-0.18917423486709595</v>
      </c>
      <c r="V182" s="15">
        <v>0.20976169407367706</v>
      </c>
      <c r="W182" s="15">
        <v>7</v>
      </c>
      <c r="X182" s="15">
        <v>45.588233947753906</v>
      </c>
      <c r="Y182" s="15">
        <v>32.682926177978516</v>
      </c>
      <c r="Z182" s="16">
        <v>57.073169708251953</v>
      </c>
      <c r="AA182" s="15">
        <v>-0.22932589054107666</v>
      </c>
      <c r="AB182" s="15">
        <v>0.17831218242645264</v>
      </c>
      <c r="AC182" s="15">
        <v>8</v>
      </c>
      <c r="AD182" s="15">
        <v>47.058822631835938</v>
      </c>
      <c r="AE182" s="15">
        <v>31.219512939453125</v>
      </c>
      <c r="AF182" s="16">
        <v>55.609756469726563</v>
      </c>
      <c r="AG182" s="15">
        <v>-0.26377436518669128</v>
      </c>
      <c r="AH182" s="15">
        <v>0.17712594568729401</v>
      </c>
      <c r="AI182" s="15">
        <v>8</v>
      </c>
      <c r="AJ182" s="15">
        <v>45.098037719726563</v>
      </c>
      <c r="AK182" s="15">
        <v>29.756097793579102</v>
      </c>
      <c r="AL182" s="16">
        <v>55.609756469726563</v>
      </c>
      <c r="AM182" s="15">
        <v>-0.26300027966499329</v>
      </c>
      <c r="AN182" s="15">
        <v>0.17083238065242767</v>
      </c>
      <c r="AO182" s="15">
        <v>8</v>
      </c>
      <c r="AP182" s="15">
        <v>46.07843017578125</v>
      </c>
      <c r="AQ182" s="15">
        <v>31.219512939453125</v>
      </c>
      <c r="AR182" s="16">
        <v>54.146343231201172</v>
      </c>
      <c r="AS182" s="15">
        <v>-0.3124757707118988</v>
      </c>
      <c r="AT182" s="15">
        <v>0.17775250971317291</v>
      </c>
      <c r="AU182" s="15">
        <v>9</v>
      </c>
      <c r="AV182" s="15">
        <v>44.117645263671875</v>
      </c>
      <c r="AW182" s="15">
        <v>27.804878234863281</v>
      </c>
      <c r="AX182" s="16">
        <v>54.634147644042969</v>
      </c>
      <c r="AY182" s="15">
        <v>-0.35382729768753052</v>
      </c>
      <c r="AZ182" s="15">
        <v>0.16982351243495941</v>
      </c>
      <c r="BA182" s="15">
        <v>10</v>
      </c>
      <c r="BB182" s="15">
        <v>39.805824279785156</v>
      </c>
      <c r="BC182" s="15">
        <v>27.053140640258789</v>
      </c>
      <c r="BD182" s="16">
        <v>52.173912048339844</v>
      </c>
      <c r="BE182" s="15">
        <v>-0.30654287338256836</v>
      </c>
      <c r="BF182" s="15">
        <v>0.16806212067604065</v>
      </c>
      <c r="BG182" s="15">
        <v>10</v>
      </c>
      <c r="BH182" s="15">
        <v>44.174758911132813</v>
      </c>
      <c r="BI182" s="15">
        <v>30.917875289916992</v>
      </c>
      <c r="BJ182" s="16">
        <v>53.623188018798828</v>
      </c>
      <c r="BK182" s="15">
        <v>-0.28544214367866516</v>
      </c>
      <c r="BL182" s="15">
        <v>0.16172818839550018</v>
      </c>
      <c r="BM182" s="15">
        <v>10</v>
      </c>
      <c r="BN182" s="15">
        <v>43.540668487548828</v>
      </c>
      <c r="BO182" s="15">
        <v>33.333332061767578</v>
      </c>
      <c r="BP182" s="16">
        <v>52.857143402099609</v>
      </c>
      <c r="BQ182" s="15">
        <v>-0.27020564675331116</v>
      </c>
      <c r="BR182" s="15">
        <v>0.16149912774562836</v>
      </c>
      <c r="BS182" s="15">
        <v>10</v>
      </c>
      <c r="BT182" s="15">
        <v>42.583732604980469</v>
      </c>
      <c r="BU182" s="15">
        <v>33.809524536132813</v>
      </c>
      <c r="BV182" s="16">
        <v>53.333332061767578</v>
      </c>
      <c r="BW182" s="15">
        <v>-0.20790320634841919</v>
      </c>
      <c r="BX182" s="15">
        <v>0.15633754432201385</v>
      </c>
      <c r="BY182" s="15">
        <v>11</v>
      </c>
      <c r="BZ182" s="15">
        <v>45.023696899414063</v>
      </c>
      <c r="CA182" s="15">
        <v>35.377357482910156</v>
      </c>
      <c r="CB182" s="16">
        <v>53.773586273193359</v>
      </c>
      <c r="CC182" s="15">
        <v>-9.5490448176860809E-2</v>
      </c>
      <c r="CD182" s="15">
        <v>0.17300575971603394</v>
      </c>
      <c r="CE182" s="15">
        <v>11</v>
      </c>
      <c r="CF182" s="15">
        <v>49.760765075683594</v>
      </c>
      <c r="CG182" s="15">
        <v>38.095237731933594</v>
      </c>
      <c r="CH182" s="16">
        <v>57.142856597900391</v>
      </c>
      <c r="CI182" s="15">
        <v>-6.2661595642566681E-2</v>
      </c>
      <c r="CJ182" s="15">
        <v>0.16846689581871033</v>
      </c>
      <c r="CK182" s="15">
        <v>11</v>
      </c>
      <c r="CL182" s="15">
        <v>52.153110504150391</v>
      </c>
      <c r="CM182" s="15">
        <v>40.952381134033203</v>
      </c>
      <c r="CN182" s="16">
        <v>58.095237731933594</v>
      </c>
      <c r="CO182" s="15">
        <v>-0.22137010097503662</v>
      </c>
      <c r="CP182" s="15">
        <v>0.17201031744480133</v>
      </c>
      <c r="CQ182" s="15">
        <v>11</v>
      </c>
      <c r="CR182" s="15">
        <v>46.153846740722656</v>
      </c>
      <c r="CS182" s="15">
        <v>33.492824554443359</v>
      </c>
      <c r="CT182" s="16">
        <v>54.545455932617188</v>
      </c>
    </row>
    <row r="183" spans="1:98" x14ac:dyDescent="0.25">
      <c r="A183" t="s">
        <v>371</v>
      </c>
      <c r="B183" t="s">
        <v>372</v>
      </c>
      <c r="C183" s="15">
        <v>-0.74255514144897461</v>
      </c>
      <c r="D183" s="15">
        <v>0.32669845223426819</v>
      </c>
      <c r="E183" s="15">
        <v>4</v>
      </c>
      <c r="F183" s="15">
        <v>23.529411315917969</v>
      </c>
      <c r="G183" s="15">
        <v>10.731707572937012</v>
      </c>
      <c r="H183" s="16">
        <v>43.414634704589844</v>
      </c>
      <c r="I183" s="15">
        <v>-0.84748637676239014</v>
      </c>
      <c r="J183" s="15">
        <v>0.36283710598945618</v>
      </c>
      <c r="K183" s="15">
        <v>3</v>
      </c>
      <c r="L183" s="15">
        <v>19.117647171020508</v>
      </c>
      <c r="M183" s="15">
        <v>7.3170733451843262</v>
      </c>
      <c r="N183" s="16">
        <v>38.048782348632813</v>
      </c>
      <c r="O183" s="15">
        <v>-0.88897091150283813</v>
      </c>
      <c r="P183" s="15">
        <v>0.3361753523349762</v>
      </c>
      <c r="Q183" s="15">
        <v>4</v>
      </c>
      <c r="R183" s="15">
        <v>17.647058486938477</v>
      </c>
      <c r="S183" s="15">
        <v>8.2926826477050781</v>
      </c>
      <c r="T183" s="16">
        <v>36.097560882568359</v>
      </c>
      <c r="U183" s="15">
        <v>-0.64750915765762329</v>
      </c>
      <c r="V183" s="15">
        <v>0.20721767842769623</v>
      </c>
      <c r="W183" s="15">
        <v>8</v>
      </c>
      <c r="X183" s="15">
        <v>25.980392456054688</v>
      </c>
      <c r="Y183" s="15">
        <v>18.536584854125977</v>
      </c>
      <c r="Z183" s="16">
        <v>41.951217651367188</v>
      </c>
      <c r="AA183" s="15">
        <v>-0.59957516193389893</v>
      </c>
      <c r="AB183" s="15">
        <v>0.17650075256824493</v>
      </c>
      <c r="AC183" s="15">
        <v>8</v>
      </c>
      <c r="AD183" s="15">
        <v>27.941177368164063</v>
      </c>
      <c r="AE183" s="15">
        <v>18.536584854125977</v>
      </c>
      <c r="AF183" s="16">
        <v>43.902439117431641</v>
      </c>
      <c r="AG183" s="15">
        <v>-0.43618753552436829</v>
      </c>
      <c r="AH183" s="15">
        <v>0.18124464154243469</v>
      </c>
      <c r="AI183" s="15">
        <v>8</v>
      </c>
      <c r="AJ183" s="15">
        <v>37.254901885986328</v>
      </c>
      <c r="AK183" s="15">
        <v>22.439023971557617</v>
      </c>
      <c r="AL183" s="16">
        <v>49.268291473388672</v>
      </c>
      <c r="AM183" s="15">
        <v>-0.55301254987716675</v>
      </c>
      <c r="AN183" s="15">
        <v>0.17162217199802399</v>
      </c>
      <c r="AO183" s="15">
        <v>8</v>
      </c>
      <c r="AP183" s="15">
        <v>29.901960372924805</v>
      </c>
      <c r="AQ183" s="15">
        <v>21.463415145874023</v>
      </c>
      <c r="AR183" s="16">
        <v>45.853656768798828</v>
      </c>
      <c r="AS183" s="15">
        <v>-0.44583463668823242</v>
      </c>
      <c r="AT183" s="15">
        <v>0.18556474149227142</v>
      </c>
      <c r="AU183" s="15">
        <v>8</v>
      </c>
      <c r="AV183" s="15">
        <v>35.784313201904297</v>
      </c>
      <c r="AW183" s="15">
        <v>22.926828384399414</v>
      </c>
      <c r="AX183" s="16">
        <v>50.731708526611328</v>
      </c>
      <c r="AY183" s="15">
        <v>-0.34079563617706299</v>
      </c>
      <c r="AZ183" s="15">
        <v>0.18764723837375641</v>
      </c>
      <c r="BA183" s="15">
        <v>8</v>
      </c>
      <c r="BB183" s="15">
        <v>40.776699066162109</v>
      </c>
      <c r="BC183" s="15">
        <v>26.570047378540039</v>
      </c>
      <c r="BD183" s="16">
        <v>52.657005310058594</v>
      </c>
      <c r="BE183" s="15">
        <v>-0.29158157110214233</v>
      </c>
      <c r="BF183" s="15">
        <v>0.18447110056877136</v>
      </c>
      <c r="BG183" s="15">
        <v>9</v>
      </c>
      <c r="BH183" s="15">
        <v>46.116504669189453</v>
      </c>
      <c r="BI183" s="15">
        <v>30.434782028198242</v>
      </c>
      <c r="BJ183" s="16">
        <v>54.106281280517578</v>
      </c>
      <c r="BK183" s="15">
        <v>-0.11769277602434158</v>
      </c>
      <c r="BL183" s="15">
        <v>0.16836152970790863</v>
      </c>
      <c r="BM183" s="15">
        <v>10</v>
      </c>
      <c r="BN183" s="15">
        <v>49.760765075683594</v>
      </c>
      <c r="BO183" s="15">
        <v>38.095237731933594</v>
      </c>
      <c r="BP183" s="16">
        <v>56.666667938232422</v>
      </c>
      <c r="BQ183" s="15">
        <v>-2.0665727555751801E-2</v>
      </c>
      <c r="BR183" s="15">
        <v>0.16597700119018555</v>
      </c>
      <c r="BS183" s="15">
        <v>10</v>
      </c>
      <c r="BT183" s="15">
        <v>52.631580352783203</v>
      </c>
      <c r="BU183" s="15">
        <v>41.904762268066406</v>
      </c>
      <c r="BV183" s="16">
        <v>57.619049072265625</v>
      </c>
      <c r="BW183" s="15">
        <v>2.6281038299202919E-2</v>
      </c>
      <c r="BX183" s="15">
        <v>0.1629604697227478</v>
      </c>
      <c r="BY183" s="15">
        <v>10</v>
      </c>
      <c r="BZ183" s="15">
        <v>53.080570220947266</v>
      </c>
      <c r="CA183" s="15">
        <v>43.396224975585938</v>
      </c>
      <c r="CB183" s="16">
        <v>59.433963775634766</v>
      </c>
      <c r="CC183" s="15">
        <v>-7.7483400702476501E-2</v>
      </c>
      <c r="CD183" s="15">
        <v>0.17178238928318024</v>
      </c>
      <c r="CE183" s="15">
        <v>11</v>
      </c>
      <c r="CF183" s="15">
        <v>50.717704772949219</v>
      </c>
      <c r="CG183" s="15">
        <v>38.571430206298828</v>
      </c>
      <c r="CH183" s="16">
        <v>57.142856597900391</v>
      </c>
      <c r="CI183" s="15">
        <v>-7.5081482529640198E-2</v>
      </c>
      <c r="CJ183" s="15">
        <v>0.17342978715896606</v>
      </c>
      <c r="CK183" s="15">
        <v>11</v>
      </c>
      <c r="CL183" s="15">
        <v>51.196170806884766</v>
      </c>
      <c r="CM183" s="15">
        <v>39.047618865966797</v>
      </c>
      <c r="CN183" s="16">
        <v>57.619049072265625</v>
      </c>
      <c r="CO183" s="15">
        <v>0.14475509524345398</v>
      </c>
      <c r="CP183" s="15">
        <v>0.17967614531517029</v>
      </c>
      <c r="CQ183" s="15">
        <v>11</v>
      </c>
      <c r="CR183" s="15">
        <v>56.25</v>
      </c>
      <c r="CS183" s="15">
        <v>48.325359344482422</v>
      </c>
      <c r="CT183" s="16">
        <v>66.985649108886719</v>
      </c>
    </row>
    <row r="184" spans="1:98" x14ac:dyDescent="0.25">
      <c r="A184" t="s">
        <v>373</v>
      </c>
      <c r="B184" t="s">
        <v>374</v>
      </c>
      <c r="C184" s="15">
        <v>0.28009673953056335</v>
      </c>
      <c r="D184" s="15">
        <v>0.47963467240333557</v>
      </c>
      <c r="E184" s="15">
        <v>1</v>
      </c>
      <c r="F184" s="15">
        <v>62.254901885986328</v>
      </c>
      <c r="G184" s="15">
        <v>28.780487060546875</v>
      </c>
      <c r="H184" s="16">
        <v>83.902435302734375</v>
      </c>
      <c r="I184" s="15">
        <v>-0.56569838523864746</v>
      </c>
      <c r="J184" s="15">
        <v>0.32708185911178589</v>
      </c>
      <c r="K184" s="15">
        <v>3</v>
      </c>
      <c r="L184" s="15">
        <v>26.960784912109375</v>
      </c>
      <c r="M184" s="15">
        <v>14.146341323852539</v>
      </c>
      <c r="N184" s="16">
        <v>52.195121765136719</v>
      </c>
      <c r="O184" s="15">
        <v>-0.91325455904006958</v>
      </c>
      <c r="P184" s="15">
        <v>0.29890382289886475</v>
      </c>
      <c r="Q184" s="15">
        <v>3</v>
      </c>
      <c r="R184" s="15">
        <v>16.176469802856445</v>
      </c>
      <c r="S184" s="15">
        <v>8.7804880142211914</v>
      </c>
      <c r="T184" s="16">
        <v>33.658535003662109</v>
      </c>
      <c r="U184" s="15">
        <v>-0.75164288282394409</v>
      </c>
      <c r="V184" s="15">
        <v>0.29951813817024231</v>
      </c>
      <c r="W184" s="15">
        <v>3</v>
      </c>
      <c r="X184" s="15">
        <v>21.568628311157227</v>
      </c>
      <c r="Y184" s="15">
        <v>11.219511985778809</v>
      </c>
      <c r="Z184" s="16">
        <v>43.414634704589844</v>
      </c>
      <c r="AA184" s="15">
        <v>-0.28460326790809631</v>
      </c>
      <c r="AB184" s="15">
        <v>0.25084656476974487</v>
      </c>
      <c r="AC184" s="15">
        <v>3</v>
      </c>
      <c r="AD184" s="15">
        <v>44.607841491699219</v>
      </c>
      <c r="AE184" s="15">
        <v>24.390243530273438</v>
      </c>
      <c r="AF184" s="16">
        <v>56.585365295410156</v>
      </c>
      <c r="AG184" s="15">
        <v>-0.93496191501617432</v>
      </c>
      <c r="AH184" s="15">
        <v>0.21185888350009918</v>
      </c>
      <c r="AI184" s="15">
        <v>5</v>
      </c>
      <c r="AJ184" s="15">
        <v>17.647058486938477</v>
      </c>
      <c r="AK184" s="15">
        <v>9.2682924270629883</v>
      </c>
      <c r="AL184" s="16">
        <v>28.780487060546875</v>
      </c>
      <c r="AM184" s="15">
        <v>-0.35617151856422424</v>
      </c>
      <c r="AN184" s="15">
        <v>0.19709677994251251</v>
      </c>
      <c r="AO184" s="15">
        <v>5</v>
      </c>
      <c r="AP184" s="15">
        <v>43.627452850341797</v>
      </c>
      <c r="AQ184" s="15">
        <v>24.878047943115234</v>
      </c>
      <c r="AR184" s="16">
        <v>54.146343231201172</v>
      </c>
      <c r="AS184" s="15">
        <v>-0.67734003067016602</v>
      </c>
      <c r="AT184" s="15">
        <v>0.22355026006698608</v>
      </c>
      <c r="AU184" s="15">
        <v>4</v>
      </c>
      <c r="AV184" s="15">
        <v>24.509803771972656</v>
      </c>
      <c r="AW184" s="15">
        <v>16.097560882568359</v>
      </c>
      <c r="AX184" s="16">
        <v>44.390243530273438</v>
      </c>
      <c r="AY184" s="15">
        <v>-0.85817354917526245</v>
      </c>
      <c r="AZ184" s="15">
        <v>0.22416417300701141</v>
      </c>
      <c r="BA184" s="15">
        <v>4</v>
      </c>
      <c r="BB184" s="15">
        <v>20.388349533081055</v>
      </c>
      <c r="BC184" s="15">
        <v>10.144927978515625</v>
      </c>
      <c r="BD184" s="16">
        <v>32.367149353027344</v>
      </c>
      <c r="BE184" s="15">
        <v>-0.71217548847198486</v>
      </c>
      <c r="BF184" s="15">
        <v>0.21135443449020386</v>
      </c>
      <c r="BG184" s="15">
        <v>5</v>
      </c>
      <c r="BH184" s="15">
        <v>25.242717742919922</v>
      </c>
      <c r="BI184" s="15">
        <v>16.425121307373047</v>
      </c>
      <c r="BJ184" s="16">
        <v>41.062801361083984</v>
      </c>
      <c r="BK184" s="15">
        <v>-0.62433439493179321</v>
      </c>
      <c r="BL184" s="15">
        <v>0.20095713436603546</v>
      </c>
      <c r="BM184" s="15">
        <v>6</v>
      </c>
      <c r="BN184" s="15">
        <v>28.229665756225586</v>
      </c>
      <c r="BO184" s="15">
        <v>17.619047164916992</v>
      </c>
      <c r="BP184" s="16">
        <v>43.333332061767578</v>
      </c>
      <c r="BQ184" s="15">
        <v>-0.56994682550430298</v>
      </c>
      <c r="BR184" s="15">
        <v>0.21486605703830719</v>
      </c>
      <c r="BS184" s="15">
        <v>5</v>
      </c>
      <c r="BT184" s="15">
        <v>32.057415008544922</v>
      </c>
      <c r="BU184" s="15">
        <v>19.047618865966797</v>
      </c>
      <c r="BV184" s="16">
        <v>44.761905670166016</v>
      </c>
      <c r="BW184" s="15">
        <v>-0.43545308709144592</v>
      </c>
      <c r="BX184" s="15">
        <v>0.21181908249855042</v>
      </c>
      <c r="BY184" s="15">
        <v>5</v>
      </c>
      <c r="BZ184" s="15">
        <v>35.545024871826172</v>
      </c>
      <c r="CA184" s="15">
        <v>23.584905624389648</v>
      </c>
      <c r="CB184" s="16">
        <v>50.943397521972656</v>
      </c>
      <c r="CC184" s="15">
        <v>-0.30987483263015747</v>
      </c>
      <c r="CD184" s="15">
        <v>0.20811894536018372</v>
      </c>
      <c r="CE184" s="15">
        <v>7</v>
      </c>
      <c r="CF184" s="15">
        <v>42.105262756347656</v>
      </c>
      <c r="CG184" s="15">
        <v>27.619047164916992</v>
      </c>
      <c r="CH184" s="16">
        <v>53.333332061767578</v>
      </c>
      <c r="CI184" s="15">
        <v>-0.31147119402885437</v>
      </c>
      <c r="CJ184" s="15">
        <v>0.20160207152366638</v>
      </c>
      <c r="CK184" s="15">
        <v>7</v>
      </c>
      <c r="CL184" s="15">
        <v>42.583732604980469</v>
      </c>
      <c r="CM184" s="15">
        <v>28.571428298950195</v>
      </c>
      <c r="CN184" s="16">
        <v>53.333332061767578</v>
      </c>
      <c r="CO184" s="15">
        <v>-0.31382495164871216</v>
      </c>
      <c r="CP184" s="15">
        <v>0.20321288704872131</v>
      </c>
      <c r="CQ184" s="15">
        <v>7</v>
      </c>
      <c r="CR184" s="15">
        <v>43.269229888916016</v>
      </c>
      <c r="CS184" s="15">
        <v>28.708133697509766</v>
      </c>
      <c r="CT184" s="16">
        <v>53.588516235351563</v>
      </c>
    </row>
    <row r="185" spans="1:98" x14ac:dyDescent="0.25">
      <c r="A185" t="s">
        <v>375</v>
      </c>
      <c r="B185" t="s">
        <v>376</v>
      </c>
      <c r="C185" s="15">
        <v>-1.6161683797836304</v>
      </c>
      <c r="D185" s="15">
        <v>0.40170910954475403</v>
      </c>
      <c r="E185" s="15">
        <v>3</v>
      </c>
      <c r="F185" s="15">
        <v>4.9019608497619629</v>
      </c>
      <c r="G185" s="15">
        <v>0.97560977935791016</v>
      </c>
      <c r="H185" s="16">
        <v>19.024391174316406</v>
      </c>
      <c r="I185" s="15">
        <v>-1.2873309850692749</v>
      </c>
      <c r="J185" s="15">
        <v>0.29793679714202881</v>
      </c>
      <c r="K185" s="15">
        <v>5</v>
      </c>
      <c r="L185" s="15">
        <v>10.29411792755127</v>
      </c>
      <c r="M185" s="15">
        <v>5.3658537864685059</v>
      </c>
      <c r="N185" s="16">
        <v>21.463415145874023</v>
      </c>
      <c r="O185" s="15">
        <v>-1.3775725364685059</v>
      </c>
      <c r="P185" s="15">
        <v>0.29262155294418335</v>
      </c>
      <c r="Q185" s="15">
        <v>4</v>
      </c>
      <c r="R185" s="15">
        <v>8.8235292434692383</v>
      </c>
      <c r="S185" s="15">
        <v>3.9024391174316406</v>
      </c>
      <c r="T185" s="16">
        <v>17.560976028442383</v>
      </c>
      <c r="U185" s="15">
        <v>-1.2629612684249878</v>
      </c>
      <c r="V185" s="15">
        <v>0.22974945604801178</v>
      </c>
      <c r="W185" s="15">
        <v>6</v>
      </c>
      <c r="X185" s="15">
        <v>10.784314155578613</v>
      </c>
      <c r="Y185" s="15">
        <v>4.3902440071105957</v>
      </c>
      <c r="Z185" s="16">
        <v>20</v>
      </c>
      <c r="AA185" s="15">
        <v>-1.1440969705581665</v>
      </c>
      <c r="AB185" s="15">
        <v>0.19817082583904266</v>
      </c>
      <c r="AC185" s="15">
        <v>6</v>
      </c>
      <c r="AD185" s="15">
        <v>13.235294342041016</v>
      </c>
      <c r="AE185" s="15">
        <v>6.341463565826416</v>
      </c>
      <c r="AF185" s="16">
        <v>20.487804412841797</v>
      </c>
      <c r="AG185" s="15">
        <v>-1.0228980779647827</v>
      </c>
      <c r="AH185" s="15">
        <v>0.18992926180362701</v>
      </c>
      <c r="AI185" s="15">
        <v>7</v>
      </c>
      <c r="AJ185" s="15">
        <v>15.196078300476074</v>
      </c>
      <c r="AK185" s="15">
        <v>8.2926826477050781</v>
      </c>
      <c r="AL185" s="16">
        <v>22.926828384399414</v>
      </c>
      <c r="AM185" s="15">
        <v>-1.0803606510162354</v>
      </c>
      <c r="AN185" s="15">
        <v>0.18070873618125916</v>
      </c>
      <c r="AO185" s="15">
        <v>7</v>
      </c>
      <c r="AP185" s="15">
        <v>14.70588207244873</v>
      </c>
      <c r="AQ185" s="15">
        <v>7.8048782348632813</v>
      </c>
      <c r="AR185" s="16">
        <v>22.926828384399414</v>
      </c>
      <c r="AS185" s="15">
        <v>-1.160784125328064</v>
      </c>
      <c r="AT185" s="15">
        <v>0.19091951847076416</v>
      </c>
      <c r="AU185" s="15">
        <v>7</v>
      </c>
      <c r="AV185" s="15">
        <v>12.745098114013672</v>
      </c>
      <c r="AW185" s="15">
        <v>5.8536586761474609</v>
      </c>
      <c r="AX185" s="16">
        <v>20.975608825683594</v>
      </c>
      <c r="AY185" s="15">
        <v>-1.0696921348571777</v>
      </c>
      <c r="AZ185" s="15">
        <v>0.18746611475944519</v>
      </c>
      <c r="BA185" s="15">
        <v>7</v>
      </c>
      <c r="BB185" s="15">
        <v>16.019416809082031</v>
      </c>
      <c r="BC185" s="15">
        <v>7.2463769912719727</v>
      </c>
      <c r="BD185" s="16">
        <v>22.222221374511719</v>
      </c>
      <c r="BE185" s="15">
        <v>-0.96682244539260864</v>
      </c>
      <c r="BF185" s="15">
        <v>0.18490906059741974</v>
      </c>
      <c r="BG185" s="15">
        <v>7</v>
      </c>
      <c r="BH185" s="15">
        <v>16.504854202270508</v>
      </c>
      <c r="BI185" s="15">
        <v>8.2125606536865234</v>
      </c>
      <c r="BJ185" s="16">
        <v>28.019323348999023</v>
      </c>
      <c r="BK185" s="15">
        <v>-0.77739405632019043</v>
      </c>
      <c r="BL185" s="15">
        <v>0.1708560436964035</v>
      </c>
      <c r="BM185" s="15">
        <v>8</v>
      </c>
      <c r="BN185" s="15">
        <v>23.923444747924805</v>
      </c>
      <c r="BO185" s="15">
        <v>13.809523582458496</v>
      </c>
      <c r="BP185" s="16">
        <v>34.285713195800781</v>
      </c>
      <c r="BQ185" s="15">
        <v>-0.72484821081161499</v>
      </c>
      <c r="BR185" s="15">
        <v>0.16976869106292725</v>
      </c>
      <c r="BS185" s="15">
        <v>8</v>
      </c>
      <c r="BT185" s="15">
        <v>25.837320327758789</v>
      </c>
      <c r="BU185" s="15">
        <v>18.095237731933594</v>
      </c>
      <c r="BV185" s="16">
        <v>36.666667938232422</v>
      </c>
      <c r="BW185" s="15">
        <v>-0.70222491025924683</v>
      </c>
      <c r="BX185" s="15">
        <v>0.17037428915500641</v>
      </c>
      <c r="BY185" s="15">
        <v>8</v>
      </c>
      <c r="BZ185" s="15">
        <v>26.540285110473633</v>
      </c>
      <c r="CA185" s="15">
        <v>18.39622688293457</v>
      </c>
      <c r="CB185" s="16">
        <v>36.320755004882813</v>
      </c>
      <c r="CC185" s="15">
        <v>-0.70651817321777344</v>
      </c>
      <c r="CD185" s="15">
        <v>0.17300575971603394</v>
      </c>
      <c r="CE185" s="15">
        <v>11</v>
      </c>
      <c r="CF185" s="15">
        <v>26.315790176391602</v>
      </c>
      <c r="CG185" s="15">
        <v>18.095237731933594</v>
      </c>
      <c r="CH185" s="16">
        <v>36.666667938232422</v>
      </c>
      <c r="CI185" s="15">
        <v>-0.71326994895935059</v>
      </c>
      <c r="CJ185" s="15">
        <v>0.16846689581871033</v>
      </c>
      <c r="CK185" s="15">
        <v>11</v>
      </c>
      <c r="CL185" s="15">
        <v>25.358852386474609</v>
      </c>
      <c r="CM185" s="15">
        <v>17.619047164916992</v>
      </c>
      <c r="CN185" s="16">
        <v>34.761905670166016</v>
      </c>
      <c r="CO185" s="15">
        <v>-0.81083279848098755</v>
      </c>
      <c r="CP185" s="15">
        <v>0.17201031744480133</v>
      </c>
      <c r="CQ185" s="15">
        <v>11</v>
      </c>
      <c r="CR185" s="15">
        <v>24.038461685180664</v>
      </c>
      <c r="CS185" s="15">
        <v>12.918660163879395</v>
      </c>
      <c r="CT185" s="16">
        <v>32.057415008544922</v>
      </c>
    </row>
    <row r="186" spans="1:98" x14ac:dyDescent="0.25">
      <c r="A186" t="s">
        <v>377</v>
      </c>
      <c r="B186" t="s">
        <v>378</v>
      </c>
      <c r="C186" s="15">
        <v>2.2473526000976563</v>
      </c>
      <c r="D186" s="15">
        <v>0.27450397610664368</v>
      </c>
      <c r="E186" s="15">
        <v>6</v>
      </c>
      <c r="F186" s="15">
        <v>100</v>
      </c>
      <c r="G186" s="15">
        <v>97.56097412109375</v>
      </c>
      <c r="H186" s="16">
        <v>100</v>
      </c>
      <c r="I186" s="15">
        <v>2.2048904895782471</v>
      </c>
      <c r="J186" s="15">
        <v>0.26721286773681641</v>
      </c>
      <c r="K186" s="15">
        <v>6</v>
      </c>
      <c r="L186" s="15">
        <v>100</v>
      </c>
      <c r="M186" s="15">
        <v>97.073173522949219</v>
      </c>
      <c r="N186" s="16">
        <v>100</v>
      </c>
      <c r="O186" s="15">
        <v>2.1198792457580566</v>
      </c>
      <c r="P186" s="15">
        <v>0.23308151960372925</v>
      </c>
      <c r="Q186" s="15">
        <v>6</v>
      </c>
      <c r="R186" s="15">
        <v>100</v>
      </c>
      <c r="S186" s="15">
        <v>95.1219482421875</v>
      </c>
      <c r="T186" s="16">
        <v>100</v>
      </c>
      <c r="U186" s="15">
        <v>1.9390072822570801</v>
      </c>
      <c r="V186" s="15">
        <v>0.20951694250106812</v>
      </c>
      <c r="W186" s="15">
        <v>7</v>
      </c>
      <c r="X186" s="15">
        <v>100</v>
      </c>
      <c r="Y186" s="15">
        <v>94.146339416503906</v>
      </c>
      <c r="Z186" s="16">
        <v>100</v>
      </c>
      <c r="AA186" s="15">
        <v>1.8256156444549561</v>
      </c>
      <c r="AB186" s="15">
        <v>0.18240930140018463</v>
      </c>
      <c r="AC186" s="15">
        <v>7</v>
      </c>
      <c r="AD186" s="15">
        <v>99.019607543945313</v>
      </c>
      <c r="AE186" s="15">
        <v>91.707313537597656</v>
      </c>
      <c r="AF186" s="16">
        <v>100</v>
      </c>
      <c r="AG186" s="15">
        <v>1.8011342287063599</v>
      </c>
      <c r="AH186" s="15">
        <v>0.1944899708032608</v>
      </c>
      <c r="AI186" s="15">
        <v>7</v>
      </c>
      <c r="AJ186" s="15">
        <v>99.019607543945313</v>
      </c>
      <c r="AK186" s="15">
        <v>90.731704711914063</v>
      </c>
      <c r="AL186" s="16">
        <v>100</v>
      </c>
      <c r="AM186" s="15">
        <v>1.7956695556640625</v>
      </c>
      <c r="AN186" s="15">
        <v>0.17557857930660248</v>
      </c>
      <c r="AO186" s="15">
        <v>7</v>
      </c>
      <c r="AP186" s="15">
        <v>99.509803771972656</v>
      </c>
      <c r="AQ186" s="15">
        <v>91.707313537597656</v>
      </c>
      <c r="AR186" s="16">
        <v>100</v>
      </c>
      <c r="AS186" s="15">
        <v>1.7670838832855225</v>
      </c>
      <c r="AT186" s="15">
        <v>0.19032531976699829</v>
      </c>
      <c r="AU186" s="15">
        <v>8</v>
      </c>
      <c r="AV186" s="15">
        <v>98.039215087890625</v>
      </c>
      <c r="AW186" s="15">
        <v>92.195121765136719</v>
      </c>
      <c r="AX186" s="16">
        <v>100</v>
      </c>
      <c r="AY186" s="15">
        <v>1.8252896070480347</v>
      </c>
      <c r="AZ186" s="15">
        <v>0.19689811766147614</v>
      </c>
      <c r="BA186" s="15">
        <v>8</v>
      </c>
      <c r="BB186" s="15">
        <v>98.058250427246094</v>
      </c>
      <c r="BC186" s="15">
        <v>92.270530700683594</v>
      </c>
      <c r="BD186" s="16">
        <v>100</v>
      </c>
      <c r="BE186" s="15">
        <v>1.8963042497634888</v>
      </c>
      <c r="BF186" s="15">
        <v>0.20260360836982727</v>
      </c>
      <c r="BG186" s="15">
        <v>8</v>
      </c>
      <c r="BH186" s="15">
        <v>99.029129028320313</v>
      </c>
      <c r="BI186" s="15">
        <v>93.236717224121094</v>
      </c>
      <c r="BJ186" s="16">
        <v>100</v>
      </c>
      <c r="BK186" s="15">
        <v>1.7983334064483643</v>
      </c>
      <c r="BL186" s="15">
        <v>0.19401703774929047</v>
      </c>
      <c r="BM186" s="15">
        <v>8</v>
      </c>
      <c r="BN186" s="15">
        <v>97.607658386230469</v>
      </c>
      <c r="BO186" s="15">
        <v>92.857139587402344</v>
      </c>
      <c r="BP186" s="16">
        <v>100</v>
      </c>
      <c r="BQ186" s="15">
        <v>1.7996408939361572</v>
      </c>
      <c r="BR186" s="15">
        <v>0.19854755699634552</v>
      </c>
      <c r="BS186" s="15">
        <v>8</v>
      </c>
      <c r="BT186" s="15">
        <v>98.08612060546875</v>
      </c>
      <c r="BU186" s="15">
        <v>92.380950927734375</v>
      </c>
      <c r="BV186" s="16">
        <v>100</v>
      </c>
      <c r="BW186" s="15">
        <v>1.7980326414108276</v>
      </c>
      <c r="BX186" s="15">
        <v>0.18615727126598358</v>
      </c>
      <c r="BY186" s="15">
        <v>9</v>
      </c>
      <c r="BZ186" s="15">
        <v>96.208534240722656</v>
      </c>
      <c r="CA186" s="15">
        <v>91.981132507324219</v>
      </c>
      <c r="CB186" s="16">
        <v>100</v>
      </c>
      <c r="CC186" s="15">
        <v>1.963062047958374</v>
      </c>
      <c r="CD186" s="15">
        <v>0.20031137764453888</v>
      </c>
      <c r="CE186" s="15">
        <v>9</v>
      </c>
      <c r="CF186" s="15">
        <v>100</v>
      </c>
      <c r="CG186" s="15">
        <v>94.285713195800781</v>
      </c>
      <c r="CH186" s="16">
        <v>100</v>
      </c>
      <c r="CI186" s="15">
        <v>1.9652433395385742</v>
      </c>
      <c r="CJ186" s="15">
        <v>0.19863353669643402</v>
      </c>
      <c r="CK186" s="15">
        <v>9</v>
      </c>
      <c r="CL186" s="15">
        <v>100</v>
      </c>
      <c r="CM186" s="15">
        <v>94.285713195800781</v>
      </c>
      <c r="CN186" s="16">
        <v>100</v>
      </c>
      <c r="CO186" s="15">
        <v>2.2305080890655518</v>
      </c>
      <c r="CP186" s="15">
        <v>0.2071809321641922</v>
      </c>
      <c r="CQ186" s="15">
        <v>9</v>
      </c>
      <c r="CR186" s="15">
        <v>100</v>
      </c>
      <c r="CS186" s="15">
        <v>98.08612060546875</v>
      </c>
      <c r="CT186" s="16">
        <v>100</v>
      </c>
    </row>
    <row r="187" spans="1:98" x14ac:dyDescent="0.25">
      <c r="A187" t="s">
        <v>379</v>
      </c>
      <c r="B187" t="s">
        <v>380</v>
      </c>
      <c r="C187" s="15">
        <v>0.51713329553604126</v>
      </c>
      <c r="D187" s="15">
        <v>0.28157705068588257</v>
      </c>
      <c r="E187" s="15">
        <v>6</v>
      </c>
      <c r="F187" s="15">
        <v>66.666664123535156</v>
      </c>
      <c r="G187" s="15">
        <v>54.146343231201172</v>
      </c>
      <c r="H187" s="16">
        <v>79.512191772460938</v>
      </c>
      <c r="I187" s="15">
        <v>0.43630713224411011</v>
      </c>
      <c r="J187" s="15">
        <v>0.25015264749526978</v>
      </c>
      <c r="K187" s="15">
        <v>7</v>
      </c>
      <c r="L187" s="15">
        <v>66.666664123535156</v>
      </c>
      <c r="M187" s="15">
        <v>53.170730590820313</v>
      </c>
      <c r="N187" s="16">
        <v>78.048782348632813</v>
      </c>
      <c r="O187" s="15">
        <v>0.5361829400062561</v>
      </c>
      <c r="P187" s="15">
        <v>0.22327433526515961</v>
      </c>
      <c r="Q187" s="15">
        <v>8</v>
      </c>
      <c r="R187" s="15">
        <v>68.627449035644531</v>
      </c>
      <c r="S187" s="15">
        <v>57.073169708251953</v>
      </c>
      <c r="T187" s="16">
        <v>80</v>
      </c>
      <c r="U187" s="15">
        <v>0.94184339046478271</v>
      </c>
      <c r="V187" s="15">
        <v>0.19036158919334412</v>
      </c>
      <c r="W187" s="15">
        <v>10</v>
      </c>
      <c r="X187" s="15">
        <v>78.92156982421875</v>
      </c>
      <c r="Y187" s="15">
        <v>69.268295288085938</v>
      </c>
      <c r="Z187" s="16">
        <v>86.341461181640625</v>
      </c>
      <c r="AA187" s="15">
        <v>0.95642358064651489</v>
      </c>
      <c r="AB187" s="15">
        <v>0.16602785885334015</v>
      </c>
      <c r="AC187" s="15">
        <v>10</v>
      </c>
      <c r="AD187" s="15">
        <v>78.431373596191406</v>
      </c>
      <c r="AE187" s="15">
        <v>71.707313537597656</v>
      </c>
      <c r="AF187" s="16">
        <v>86.829269409179688</v>
      </c>
      <c r="AG187" s="15">
        <v>1.1614930629730225</v>
      </c>
      <c r="AH187" s="15">
        <v>0.17137753963470459</v>
      </c>
      <c r="AI187" s="15">
        <v>10</v>
      </c>
      <c r="AJ187" s="15">
        <v>83.333335876464844</v>
      </c>
      <c r="AK187" s="15">
        <v>78.536582946777344</v>
      </c>
      <c r="AL187" s="16">
        <v>90.243904113769531</v>
      </c>
      <c r="AM187" s="15">
        <v>1.1734292507171631</v>
      </c>
      <c r="AN187" s="15">
        <v>0.16304932534694672</v>
      </c>
      <c r="AO187" s="15">
        <v>10</v>
      </c>
      <c r="AP187" s="15">
        <v>85.294120788574219</v>
      </c>
      <c r="AQ187" s="15">
        <v>75.609756469726563</v>
      </c>
      <c r="AR187" s="16">
        <v>90.731704711914063</v>
      </c>
      <c r="AS187" s="15">
        <v>1.1397958993911743</v>
      </c>
      <c r="AT187" s="15">
        <v>0.17427001893520355</v>
      </c>
      <c r="AU187" s="15">
        <v>10</v>
      </c>
      <c r="AV187" s="15">
        <v>84.803924560546875</v>
      </c>
      <c r="AW187" s="15">
        <v>75.609756469726563</v>
      </c>
      <c r="AX187" s="16">
        <v>91.219512939453125</v>
      </c>
      <c r="AY187" s="15">
        <v>1.0326246023178101</v>
      </c>
      <c r="AZ187" s="15">
        <v>0.17456813156604767</v>
      </c>
      <c r="BA187" s="15">
        <v>10</v>
      </c>
      <c r="BB187" s="15">
        <v>82.524269104003906</v>
      </c>
      <c r="BC187" s="15">
        <v>71.980674743652344</v>
      </c>
      <c r="BD187" s="16">
        <v>86.956520080566406</v>
      </c>
      <c r="BE187" s="15">
        <v>1.1170240640640259</v>
      </c>
      <c r="BF187" s="15">
        <v>0.17751213908195496</v>
      </c>
      <c r="BG187" s="15">
        <v>10</v>
      </c>
      <c r="BH187" s="15">
        <v>82.524269104003906</v>
      </c>
      <c r="BI187" s="15">
        <v>75.362319946289063</v>
      </c>
      <c r="BJ187" s="16">
        <v>91.304344177246094</v>
      </c>
      <c r="BK187" s="15">
        <v>1.0550318956375122</v>
      </c>
      <c r="BL187" s="15">
        <v>0.17714895308017731</v>
      </c>
      <c r="BM187" s="15">
        <v>10</v>
      </c>
      <c r="BN187" s="15">
        <v>80.861244201660156</v>
      </c>
      <c r="BO187" s="15">
        <v>74.285713195800781</v>
      </c>
      <c r="BP187" s="16">
        <v>88.095237731933594</v>
      </c>
      <c r="BQ187" s="15">
        <v>0.99988019466400146</v>
      </c>
      <c r="BR187" s="15">
        <v>0.17664593458175659</v>
      </c>
      <c r="BS187" s="15">
        <v>10</v>
      </c>
      <c r="BT187" s="15">
        <v>80.861244201660156</v>
      </c>
      <c r="BU187" s="15">
        <v>74.285713195800781</v>
      </c>
      <c r="BV187" s="16">
        <v>85.714286804199219</v>
      </c>
      <c r="BW187" s="15">
        <v>1.0032373666763306</v>
      </c>
      <c r="BX187" s="15">
        <v>0.17292307317256927</v>
      </c>
      <c r="BY187" s="15">
        <v>10</v>
      </c>
      <c r="BZ187" s="15">
        <v>80.09478759765625</v>
      </c>
      <c r="CA187" s="15">
        <v>75.471694946289063</v>
      </c>
      <c r="CB187" s="16">
        <v>86.792449951171875</v>
      </c>
      <c r="CC187" s="15">
        <v>1.0297490358352661</v>
      </c>
      <c r="CD187" s="15">
        <v>0.19005684554576874</v>
      </c>
      <c r="CE187" s="15">
        <v>10</v>
      </c>
      <c r="CF187" s="15">
        <v>80.382774353027344</v>
      </c>
      <c r="CG187" s="15">
        <v>74.285713195800781</v>
      </c>
      <c r="CH187" s="16">
        <v>89.523811340332031</v>
      </c>
      <c r="CI187" s="15">
        <v>0.91218221187591553</v>
      </c>
      <c r="CJ187" s="15">
        <v>0.19232591986656189</v>
      </c>
      <c r="CK187" s="15">
        <v>10</v>
      </c>
      <c r="CL187" s="15">
        <v>78.468902587890625</v>
      </c>
      <c r="CM187" s="15">
        <v>69.523811340332031</v>
      </c>
      <c r="CN187" s="16">
        <v>86.190475463867188</v>
      </c>
      <c r="CO187" s="15">
        <v>0.89655035734176636</v>
      </c>
      <c r="CP187" s="15">
        <v>0.19992882013320923</v>
      </c>
      <c r="CQ187" s="15">
        <v>10</v>
      </c>
      <c r="CR187" s="15">
        <v>78.846153259277344</v>
      </c>
      <c r="CS187" s="15">
        <v>70.813400268554688</v>
      </c>
      <c r="CT187" s="16">
        <v>88.038276672363281</v>
      </c>
    </row>
    <row r="188" spans="1:98" x14ac:dyDescent="0.25">
      <c r="A188" t="s">
        <v>381</v>
      </c>
      <c r="B188" t="s">
        <v>382</v>
      </c>
      <c r="C188" s="15">
        <v>1.0345205068588257</v>
      </c>
      <c r="D188" s="15">
        <v>0.31684818863868713</v>
      </c>
      <c r="E188" s="15">
        <v>4</v>
      </c>
      <c r="F188" s="15">
        <v>83.333335876464844</v>
      </c>
      <c r="G188" s="15">
        <v>66.341461181640625</v>
      </c>
      <c r="H188" s="16">
        <v>94.634147644042969</v>
      </c>
      <c r="I188" s="15">
        <v>1.0465178489685059</v>
      </c>
      <c r="J188" s="15">
        <v>0.27215272188186646</v>
      </c>
      <c r="K188" s="15">
        <v>6</v>
      </c>
      <c r="L188" s="15">
        <v>84.313728332519531</v>
      </c>
      <c r="M188" s="15">
        <v>69.756095886230469</v>
      </c>
      <c r="N188" s="16">
        <v>93.658538818359375</v>
      </c>
      <c r="O188" s="15">
        <v>0.66440826654434204</v>
      </c>
      <c r="P188" s="15">
        <v>0.20385237038135529</v>
      </c>
      <c r="Q188" s="15">
        <v>9</v>
      </c>
      <c r="R188" s="15">
        <v>73.039215087890625</v>
      </c>
      <c r="S188" s="15">
        <v>62.43902587890625</v>
      </c>
      <c r="T188" s="16">
        <v>82.43902587890625</v>
      </c>
      <c r="U188" s="15">
        <v>0.8649599552154541</v>
      </c>
      <c r="V188" s="15">
        <v>0.19036158919334412</v>
      </c>
      <c r="W188" s="15">
        <v>10</v>
      </c>
      <c r="X188" s="15">
        <v>75.490196228027344</v>
      </c>
      <c r="Y188" s="15">
        <v>68.292686462402344</v>
      </c>
      <c r="Z188" s="16">
        <v>84.390243530273438</v>
      </c>
      <c r="AA188" s="15">
        <v>0.86742204427719116</v>
      </c>
      <c r="AB188" s="15">
        <v>0.16602785885334015</v>
      </c>
      <c r="AC188" s="15">
        <v>10</v>
      </c>
      <c r="AD188" s="15">
        <v>75.490196228027344</v>
      </c>
      <c r="AE188" s="15">
        <v>67.317070007324219</v>
      </c>
      <c r="AF188" s="16">
        <v>82.926826477050781</v>
      </c>
      <c r="AG188" s="15">
        <v>0.86103826761245728</v>
      </c>
      <c r="AH188" s="15">
        <v>0.18125376105308533</v>
      </c>
      <c r="AI188" s="15">
        <v>9</v>
      </c>
      <c r="AJ188" s="15">
        <v>77.941177368164063</v>
      </c>
      <c r="AK188" s="15">
        <v>69.268295288085938</v>
      </c>
      <c r="AL188" s="16">
        <v>82.43902587890625</v>
      </c>
      <c r="AM188" s="15">
        <v>0.83383852243423462</v>
      </c>
      <c r="AN188" s="15">
        <v>0.1689482182264328</v>
      </c>
      <c r="AO188" s="15">
        <v>9</v>
      </c>
      <c r="AP188" s="15">
        <v>73.039215087890625</v>
      </c>
      <c r="AQ188" s="15">
        <v>65.853660583496094</v>
      </c>
      <c r="AR188" s="16">
        <v>82.43902587890625</v>
      </c>
      <c r="AS188" s="15">
        <v>0.7799304723739624</v>
      </c>
      <c r="AT188" s="15">
        <v>0.18246546387672424</v>
      </c>
      <c r="AU188" s="15">
        <v>9</v>
      </c>
      <c r="AV188" s="15">
        <v>73.039215087890625</v>
      </c>
      <c r="AW188" s="15">
        <v>65.365852355957031</v>
      </c>
      <c r="AX188" s="16">
        <v>81.463417053222656</v>
      </c>
      <c r="AY188" s="15">
        <v>0.80126684904098511</v>
      </c>
      <c r="AZ188" s="15">
        <v>0.17456813156604767</v>
      </c>
      <c r="BA188" s="15">
        <v>10</v>
      </c>
      <c r="BB188" s="15">
        <v>74.757278442382813</v>
      </c>
      <c r="BC188" s="15">
        <v>66.666664123535156</v>
      </c>
      <c r="BD188" s="16">
        <v>83.574882507324219</v>
      </c>
      <c r="BE188" s="15">
        <v>0.82972061634063721</v>
      </c>
      <c r="BF188" s="15">
        <v>0.17751213908195496</v>
      </c>
      <c r="BG188" s="15">
        <v>10</v>
      </c>
      <c r="BH188" s="15">
        <v>75.728157043457031</v>
      </c>
      <c r="BI188" s="15">
        <v>67.149757385253906</v>
      </c>
      <c r="BJ188" s="16">
        <v>82.608695983886719</v>
      </c>
      <c r="BK188" s="15">
        <v>0.91585612297058105</v>
      </c>
      <c r="BL188" s="15">
        <v>0.17714895308017731</v>
      </c>
      <c r="BM188" s="15">
        <v>10</v>
      </c>
      <c r="BN188" s="15">
        <v>77.511962890625</v>
      </c>
      <c r="BO188" s="15">
        <v>70.952377319335938</v>
      </c>
      <c r="BP188" s="16">
        <v>85.23809814453125</v>
      </c>
      <c r="BQ188" s="15">
        <v>0.75222724676132202</v>
      </c>
      <c r="BR188" s="15">
        <v>0.17664593458175659</v>
      </c>
      <c r="BS188" s="15">
        <v>10</v>
      </c>
      <c r="BT188" s="15">
        <v>75.59808349609375</v>
      </c>
      <c r="BU188" s="15">
        <v>68.095237731933594</v>
      </c>
      <c r="BV188" s="16">
        <v>81.904762268066406</v>
      </c>
      <c r="BW188" s="15">
        <v>0.685333251953125</v>
      </c>
      <c r="BX188" s="15">
        <v>0.17604935169219971</v>
      </c>
      <c r="BY188" s="15">
        <v>9</v>
      </c>
      <c r="BZ188" s="15">
        <v>74.881515502929688</v>
      </c>
      <c r="CA188" s="15">
        <v>63.207546234130859</v>
      </c>
      <c r="CB188" s="16">
        <v>79.245285034179688</v>
      </c>
      <c r="CC188" s="15">
        <v>0.60975861549377441</v>
      </c>
      <c r="CD188" s="15">
        <v>0.18073700368404388</v>
      </c>
      <c r="CE188" s="15">
        <v>11</v>
      </c>
      <c r="CF188" s="15">
        <v>72.248802185058594</v>
      </c>
      <c r="CG188" s="15">
        <v>59.523811340332031</v>
      </c>
      <c r="CH188" s="16">
        <v>77.142860412597656</v>
      </c>
      <c r="CI188" s="15">
        <v>0.61134421825408936</v>
      </c>
      <c r="CJ188" s="15">
        <v>0.18208320438861847</v>
      </c>
      <c r="CK188" s="15">
        <v>11</v>
      </c>
      <c r="CL188" s="15">
        <v>71.770332336425781</v>
      </c>
      <c r="CM188" s="15">
        <v>60.476188659667969</v>
      </c>
      <c r="CN188" s="16">
        <v>77.619049072265625</v>
      </c>
      <c r="CO188" s="15">
        <v>0.6626121997833252</v>
      </c>
      <c r="CP188" s="15">
        <v>0.19019657373428345</v>
      </c>
      <c r="CQ188" s="15">
        <v>11</v>
      </c>
      <c r="CR188" s="15">
        <v>73.076919555664063</v>
      </c>
      <c r="CS188" s="15">
        <v>65.071769714355469</v>
      </c>
      <c r="CT188" s="16">
        <v>79.904304504394531</v>
      </c>
    </row>
    <row r="189" spans="1:98" x14ac:dyDescent="0.25">
      <c r="A189" t="s">
        <v>383</v>
      </c>
      <c r="B189" t="s">
        <v>384</v>
      </c>
      <c r="C189" s="15" t="e">
        <v>#N/A</v>
      </c>
      <c r="D189" s="15" t="e">
        <v>#N/A</v>
      </c>
      <c r="E189" s="15" t="e">
        <v>#N/A</v>
      </c>
      <c r="F189" s="15" t="e">
        <v>#N/A</v>
      </c>
      <c r="G189" s="15" t="e">
        <v>#N/A</v>
      </c>
      <c r="H189" s="16" t="e">
        <v>#N/A</v>
      </c>
      <c r="I189" s="15">
        <v>-1.2011175155639648</v>
      </c>
      <c r="J189" s="15">
        <v>0.58563238382339478</v>
      </c>
      <c r="K189" s="15">
        <v>1</v>
      </c>
      <c r="L189" s="15">
        <v>12.254901885986328</v>
      </c>
      <c r="M189" s="15">
        <v>1.9512195587158203</v>
      </c>
      <c r="N189" s="16">
        <v>39.512195587158203</v>
      </c>
      <c r="O189" s="15">
        <v>-1.4590766429901123</v>
      </c>
      <c r="P189" s="15">
        <v>0.50013238191604614</v>
      </c>
      <c r="Q189" s="15">
        <v>2</v>
      </c>
      <c r="R189" s="15">
        <v>7.3529410362243652</v>
      </c>
      <c r="S189" s="15">
        <v>0.48780488967895508</v>
      </c>
      <c r="T189" s="16">
        <v>24.878047943115234</v>
      </c>
      <c r="U189" s="15">
        <v>-1.7646218538284302</v>
      </c>
      <c r="V189" s="15">
        <v>0.53523743152618408</v>
      </c>
      <c r="W189" s="15">
        <v>2</v>
      </c>
      <c r="X189" s="15">
        <v>3.4313726425170898</v>
      </c>
      <c r="Y189" s="15">
        <v>0</v>
      </c>
      <c r="Z189" s="16">
        <v>20</v>
      </c>
      <c r="AA189" s="15">
        <v>-2.6754426956176758</v>
      </c>
      <c r="AB189" s="15">
        <v>0.41747397184371948</v>
      </c>
      <c r="AC189" s="15">
        <v>2</v>
      </c>
      <c r="AD189" s="15">
        <v>0</v>
      </c>
      <c r="AE189" s="15">
        <v>0</v>
      </c>
      <c r="AF189" s="16">
        <v>2.4390244483947754</v>
      </c>
      <c r="AG189" s="15">
        <v>-1.362496018409729</v>
      </c>
      <c r="AH189" s="15">
        <v>0.26520168781280518</v>
      </c>
      <c r="AI189" s="15">
        <v>3</v>
      </c>
      <c r="AJ189" s="15">
        <v>7.3529410362243652</v>
      </c>
      <c r="AK189" s="15">
        <v>2.9268293380737305</v>
      </c>
      <c r="AL189" s="16">
        <v>18.04878044128418</v>
      </c>
      <c r="AM189" s="15">
        <v>-1.0064206123352051</v>
      </c>
      <c r="AN189" s="15">
        <v>0.23274923861026764</v>
      </c>
      <c r="AO189" s="15">
        <v>3</v>
      </c>
      <c r="AP189" s="15">
        <v>17.156862258911133</v>
      </c>
      <c r="AQ189" s="15">
        <v>7.3170733451843262</v>
      </c>
      <c r="AR189" s="16">
        <v>26.341463088989258</v>
      </c>
      <c r="AS189" s="15">
        <v>-1.1051640510559082</v>
      </c>
      <c r="AT189" s="15">
        <v>0.26987448334693909</v>
      </c>
      <c r="AU189" s="15">
        <v>3</v>
      </c>
      <c r="AV189" s="15">
        <v>14.215685844421387</v>
      </c>
      <c r="AW189" s="15">
        <v>4.3902440071105957</v>
      </c>
      <c r="AX189" s="16">
        <v>25.853658676147461</v>
      </c>
      <c r="AY189" s="15">
        <v>-1.1311188936233521</v>
      </c>
      <c r="AZ189" s="15">
        <v>0.26264190673828125</v>
      </c>
      <c r="BA189" s="15">
        <v>4</v>
      </c>
      <c r="BB189" s="15">
        <v>12.621358871459961</v>
      </c>
      <c r="BC189" s="15">
        <v>4.8309178352355957</v>
      </c>
      <c r="BD189" s="16">
        <v>25.120773315429688</v>
      </c>
      <c r="BE189" s="15">
        <v>-1.199241042137146</v>
      </c>
      <c r="BF189" s="15">
        <v>0.21962049603462219</v>
      </c>
      <c r="BG189" s="15">
        <v>5</v>
      </c>
      <c r="BH189" s="15">
        <v>11.650485038757324</v>
      </c>
      <c r="BI189" s="15">
        <v>3.864734411239624</v>
      </c>
      <c r="BJ189" s="16">
        <v>20.28985595703125</v>
      </c>
      <c r="BK189" s="15">
        <v>-1.2170008420944214</v>
      </c>
      <c r="BL189" s="15">
        <v>0.22057329118251801</v>
      </c>
      <c r="BM189" s="15">
        <v>5</v>
      </c>
      <c r="BN189" s="15">
        <v>9.0909090042114258</v>
      </c>
      <c r="BO189" s="15">
        <v>4.7619047164916992</v>
      </c>
      <c r="BP189" s="16">
        <v>22.380952835083008</v>
      </c>
      <c r="BQ189" s="15">
        <v>-1.2127735614776611</v>
      </c>
      <c r="BR189" s="15">
        <v>0.2177254855632782</v>
      </c>
      <c r="BS189" s="15">
        <v>5</v>
      </c>
      <c r="BT189" s="15">
        <v>8.6124401092529297</v>
      </c>
      <c r="BU189" s="15">
        <v>5.2380952835083008</v>
      </c>
      <c r="BV189" s="16">
        <v>21.904762268066406</v>
      </c>
      <c r="BW189" s="15">
        <v>-1.0728385448455811</v>
      </c>
      <c r="BX189" s="15">
        <v>0.21483829617500305</v>
      </c>
      <c r="BY189" s="15">
        <v>5</v>
      </c>
      <c r="BZ189" s="15">
        <v>14.218009948730469</v>
      </c>
      <c r="CA189" s="15">
        <v>6.6037735939025879</v>
      </c>
      <c r="CB189" s="16">
        <v>25.943395614624023</v>
      </c>
      <c r="CC189" s="15">
        <v>-1.0705475807189941</v>
      </c>
      <c r="CD189" s="15">
        <v>0.2309727668762207</v>
      </c>
      <c r="CE189" s="15">
        <v>5</v>
      </c>
      <c r="CF189" s="15">
        <v>13.875597953796387</v>
      </c>
      <c r="CG189" s="15">
        <v>6.6666665077209473</v>
      </c>
      <c r="CH189" s="16">
        <v>27.142856597900391</v>
      </c>
      <c r="CI189" s="15">
        <v>-1.1331691741943359</v>
      </c>
      <c r="CJ189" s="15">
        <v>0.23686152696609497</v>
      </c>
      <c r="CK189" s="15">
        <v>5</v>
      </c>
      <c r="CL189" s="15">
        <v>12.918660163879395</v>
      </c>
      <c r="CM189" s="15">
        <v>5.2380952835083008</v>
      </c>
      <c r="CN189" s="16">
        <v>24.285715103149414</v>
      </c>
      <c r="CO189" s="15">
        <v>-1.1081697940826416</v>
      </c>
      <c r="CP189" s="15">
        <v>0.25855192542076111</v>
      </c>
      <c r="CQ189" s="15">
        <v>5</v>
      </c>
      <c r="CR189" s="15">
        <v>12.019230842590332</v>
      </c>
      <c r="CS189" s="15">
        <v>4.7846889495849609</v>
      </c>
      <c r="CT189" s="16">
        <v>28.229665756225586</v>
      </c>
    </row>
    <row r="190" spans="1:98" x14ac:dyDescent="0.25">
      <c r="A190" t="s">
        <v>385</v>
      </c>
      <c r="B190" t="s">
        <v>386</v>
      </c>
      <c r="C190" s="15">
        <v>-2.5361416339874268</v>
      </c>
      <c r="D190" s="15">
        <v>0.44828590750694275</v>
      </c>
      <c r="E190" s="15">
        <v>2</v>
      </c>
      <c r="F190" s="15">
        <v>0</v>
      </c>
      <c r="G190" s="15">
        <v>0</v>
      </c>
      <c r="H190" s="16">
        <v>3.9024391174316406</v>
      </c>
      <c r="I190" s="15">
        <v>-2.4964525699615479</v>
      </c>
      <c r="J190" s="15">
        <v>0.38348895311355591</v>
      </c>
      <c r="K190" s="15">
        <v>3</v>
      </c>
      <c r="L190" s="15">
        <v>0</v>
      </c>
      <c r="M190" s="15">
        <v>0</v>
      </c>
      <c r="N190" s="16">
        <v>4.3902440071105957</v>
      </c>
      <c r="O190" s="15">
        <v>-2.5243396759033203</v>
      </c>
      <c r="P190" s="15">
        <v>0.34705513715744019</v>
      </c>
      <c r="Q190" s="15">
        <v>3</v>
      </c>
      <c r="R190" s="15">
        <v>0</v>
      </c>
      <c r="S190" s="15">
        <v>0</v>
      </c>
      <c r="T190" s="16">
        <v>3.4146342277526855</v>
      </c>
      <c r="U190" s="15">
        <v>-2.1325562000274658</v>
      </c>
      <c r="V190" s="15">
        <v>0.27443724870681763</v>
      </c>
      <c r="W190" s="15">
        <v>3</v>
      </c>
      <c r="X190" s="15">
        <v>0</v>
      </c>
      <c r="Y190" s="15">
        <v>0</v>
      </c>
      <c r="Z190" s="16">
        <v>4.3902440071105957</v>
      </c>
      <c r="AA190" s="15">
        <v>-2.1686544418334961</v>
      </c>
      <c r="AB190" s="15">
        <v>0.21500495076179504</v>
      </c>
      <c r="AC190" s="15">
        <v>4</v>
      </c>
      <c r="AD190" s="15">
        <v>0.49019607901573181</v>
      </c>
      <c r="AE190" s="15">
        <v>0.48780488967895508</v>
      </c>
      <c r="AF190" s="16">
        <v>2.9268293380737305</v>
      </c>
      <c r="AG190" s="15">
        <v>-2.3096225261688232</v>
      </c>
      <c r="AH190" s="15">
        <v>0.2106458991765976</v>
      </c>
      <c r="AI190" s="15">
        <v>5</v>
      </c>
      <c r="AJ190" s="15">
        <v>0.49019607901573181</v>
      </c>
      <c r="AK190" s="15">
        <v>0</v>
      </c>
      <c r="AL190" s="16">
        <v>2.4390244483947754</v>
      </c>
      <c r="AM190" s="15">
        <v>-2.2316122055053711</v>
      </c>
      <c r="AN190" s="15">
        <v>0.1931774914264679</v>
      </c>
      <c r="AO190" s="15">
        <v>5</v>
      </c>
      <c r="AP190" s="15">
        <v>0.49019607901573181</v>
      </c>
      <c r="AQ190" s="15">
        <v>0</v>
      </c>
      <c r="AR190" s="16">
        <v>2.4390244483947754</v>
      </c>
      <c r="AS190" s="15">
        <v>-2.6654605865478516</v>
      </c>
      <c r="AT190" s="15">
        <v>0.2158893346786499</v>
      </c>
      <c r="AU190" s="15">
        <v>4</v>
      </c>
      <c r="AV190" s="15">
        <v>0</v>
      </c>
      <c r="AW190" s="15">
        <v>0</v>
      </c>
      <c r="AX190" s="16">
        <v>0.48780488967895508</v>
      </c>
      <c r="AY190" s="15">
        <v>-2.661104679107666</v>
      </c>
      <c r="AZ190" s="15">
        <v>0.21879255771636963</v>
      </c>
      <c r="BA190" s="15">
        <v>4</v>
      </c>
      <c r="BB190" s="15">
        <v>0</v>
      </c>
      <c r="BC190" s="15">
        <v>0</v>
      </c>
      <c r="BD190" s="16">
        <v>0.483091801404953</v>
      </c>
      <c r="BE190" s="15">
        <v>-2.6616966724395752</v>
      </c>
      <c r="BF190" s="15">
        <v>0.22964026033878326</v>
      </c>
      <c r="BG190" s="15">
        <v>4</v>
      </c>
      <c r="BH190" s="15">
        <v>0</v>
      </c>
      <c r="BI190" s="15">
        <v>0</v>
      </c>
      <c r="BJ190" s="16">
        <v>0.96618360280990601</v>
      </c>
      <c r="BK190" s="15">
        <v>-2.5609450340270996</v>
      </c>
      <c r="BL190" s="15">
        <v>0.20570589601993561</v>
      </c>
      <c r="BM190" s="15">
        <v>5</v>
      </c>
      <c r="BN190" s="15">
        <v>0</v>
      </c>
      <c r="BO190" s="15">
        <v>0</v>
      </c>
      <c r="BP190" s="16">
        <v>1.9047619104385376</v>
      </c>
      <c r="BQ190" s="15">
        <v>-2.3811948299407959</v>
      </c>
      <c r="BR190" s="15">
        <v>0.21119678020477295</v>
      </c>
      <c r="BS190" s="15">
        <v>5</v>
      </c>
      <c r="BT190" s="15">
        <v>0.47846889495849609</v>
      </c>
      <c r="BU190" s="15">
        <v>0</v>
      </c>
      <c r="BV190" s="16">
        <v>2.8571429252624512</v>
      </c>
      <c r="BW190" s="15">
        <v>-2.3748929500579834</v>
      </c>
      <c r="BX190" s="15">
        <v>0.21488089859485626</v>
      </c>
      <c r="BY190" s="15">
        <v>5</v>
      </c>
      <c r="BZ190" s="15">
        <v>0.4739336371421814</v>
      </c>
      <c r="CA190" s="15">
        <v>0</v>
      </c>
      <c r="CB190" s="16">
        <v>2.3584904670715332</v>
      </c>
      <c r="CC190" s="15">
        <v>-2.2565393447875977</v>
      </c>
      <c r="CD190" s="15">
        <v>0.22996693849563599</v>
      </c>
      <c r="CE190" s="15">
        <v>6</v>
      </c>
      <c r="CF190" s="15">
        <v>0.47846889495849609</v>
      </c>
      <c r="CG190" s="15">
        <v>0</v>
      </c>
      <c r="CH190" s="16">
        <v>1.9047619104385376</v>
      </c>
      <c r="CI190" s="15">
        <v>-2.2237744331359863</v>
      </c>
      <c r="CJ190" s="15">
        <v>0.21833132207393646</v>
      </c>
      <c r="CK190" s="15">
        <v>6</v>
      </c>
      <c r="CL190" s="15">
        <v>0.47846889495849609</v>
      </c>
      <c r="CM190" s="15">
        <v>0</v>
      </c>
      <c r="CN190" s="16">
        <v>2.3809523582458496</v>
      </c>
      <c r="CO190" s="15">
        <v>-2.1138627529144287</v>
      </c>
      <c r="CP190" s="15">
        <v>0.22253599762916565</v>
      </c>
      <c r="CQ190" s="15">
        <v>6</v>
      </c>
      <c r="CR190" s="15">
        <v>1.442307710647583</v>
      </c>
      <c r="CS190" s="15">
        <v>0</v>
      </c>
      <c r="CT190" s="16">
        <v>3.3492822647094727</v>
      </c>
    </row>
    <row r="191" spans="1:98" x14ac:dyDescent="0.25">
      <c r="A191" t="s">
        <v>387</v>
      </c>
      <c r="B191" t="s">
        <v>388</v>
      </c>
      <c r="C191" s="15">
        <v>0.33747643232345581</v>
      </c>
      <c r="D191" s="15">
        <v>0.27450397610664368</v>
      </c>
      <c r="E191" s="15">
        <v>6</v>
      </c>
      <c r="F191" s="15">
        <v>62.745098114013672</v>
      </c>
      <c r="G191" s="15">
        <v>48.780487060546875</v>
      </c>
      <c r="H191" s="16">
        <v>75.609756469726563</v>
      </c>
      <c r="I191" s="15">
        <v>0.26717400550842285</v>
      </c>
      <c r="J191" s="15">
        <v>0.22854487597942352</v>
      </c>
      <c r="K191" s="15">
        <v>8</v>
      </c>
      <c r="L191" s="15">
        <v>59.313724517822266</v>
      </c>
      <c r="M191" s="15">
        <v>47.804878234863281</v>
      </c>
      <c r="N191" s="16">
        <v>70.731704711914063</v>
      </c>
      <c r="O191" s="15">
        <v>0.40236851572990417</v>
      </c>
      <c r="P191" s="15">
        <v>0.20159086585044861</v>
      </c>
      <c r="Q191" s="15">
        <v>8</v>
      </c>
      <c r="R191" s="15">
        <v>64.705879211425781</v>
      </c>
      <c r="S191" s="15">
        <v>55.121952056884766</v>
      </c>
      <c r="T191" s="16">
        <v>76.585365295410156</v>
      </c>
      <c r="U191" s="15">
        <v>0.62998116016387939</v>
      </c>
      <c r="V191" s="15">
        <v>0.19232822954654694</v>
      </c>
      <c r="W191" s="15">
        <v>9</v>
      </c>
      <c r="X191" s="15">
        <v>69.607841491699219</v>
      </c>
      <c r="Y191" s="15">
        <v>62.926830291748047</v>
      </c>
      <c r="Z191" s="16">
        <v>79.024391174316406</v>
      </c>
      <c r="AA191" s="15">
        <v>0.7783856987953186</v>
      </c>
      <c r="AB191" s="15">
        <v>0.17058779299259186</v>
      </c>
      <c r="AC191" s="15">
        <v>9</v>
      </c>
      <c r="AD191" s="15">
        <v>74.019607543945313</v>
      </c>
      <c r="AE191" s="15">
        <v>66.341461181640625</v>
      </c>
      <c r="AF191" s="16">
        <v>80.487808227539063</v>
      </c>
      <c r="AG191" s="15">
        <v>0.66293162107467651</v>
      </c>
      <c r="AH191" s="15">
        <v>0.16834644973278046</v>
      </c>
      <c r="AI191" s="15">
        <v>10</v>
      </c>
      <c r="AJ191" s="15">
        <v>71.568626403808594</v>
      </c>
      <c r="AK191" s="15">
        <v>64.8780517578125</v>
      </c>
      <c r="AL191" s="16">
        <v>78.536582946777344</v>
      </c>
      <c r="AM191" s="15">
        <v>0.67091286182403564</v>
      </c>
      <c r="AN191" s="15">
        <v>0.15995912253856659</v>
      </c>
      <c r="AO191" s="15">
        <v>10</v>
      </c>
      <c r="AP191" s="15">
        <v>69.607841491699219</v>
      </c>
      <c r="AQ191" s="15">
        <v>62.926830291748047</v>
      </c>
      <c r="AR191" s="16">
        <v>76.585365295410156</v>
      </c>
      <c r="AS191" s="15">
        <v>0.70835256576538086</v>
      </c>
      <c r="AT191" s="15">
        <v>0.1690211296081543</v>
      </c>
      <c r="AU191" s="15">
        <v>10</v>
      </c>
      <c r="AV191" s="15">
        <v>71.568626403808594</v>
      </c>
      <c r="AW191" s="15">
        <v>64.390243530273438</v>
      </c>
      <c r="AX191" s="16">
        <v>79.024391174316406</v>
      </c>
      <c r="AY191" s="15">
        <v>0.52669215202331543</v>
      </c>
      <c r="AZ191" s="15">
        <v>0.16778065264225006</v>
      </c>
      <c r="BA191" s="15">
        <v>10</v>
      </c>
      <c r="BB191" s="15">
        <v>67.475730895996094</v>
      </c>
      <c r="BC191" s="15">
        <v>58.937198638916016</v>
      </c>
      <c r="BD191" s="16">
        <v>74.879226684570313</v>
      </c>
      <c r="BE191" s="15">
        <v>0.49714350700378418</v>
      </c>
      <c r="BF191" s="15">
        <v>0.16956058144569397</v>
      </c>
      <c r="BG191" s="15">
        <v>10</v>
      </c>
      <c r="BH191" s="15">
        <v>65.533981323242188</v>
      </c>
      <c r="BI191" s="15">
        <v>57.487922668457031</v>
      </c>
      <c r="BJ191" s="16">
        <v>73.913040161132813</v>
      </c>
      <c r="BK191" s="15">
        <v>0.39963725209236145</v>
      </c>
      <c r="BL191" s="15">
        <v>0.15793098509311676</v>
      </c>
      <c r="BM191" s="15">
        <v>11</v>
      </c>
      <c r="BN191" s="15">
        <v>64.114830017089844</v>
      </c>
      <c r="BO191" s="15">
        <v>55.714286804199219</v>
      </c>
      <c r="BP191" s="16">
        <v>72.380950927734375</v>
      </c>
      <c r="BQ191" s="15">
        <v>0.35553810000419617</v>
      </c>
      <c r="BR191" s="15">
        <v>0.15824024379253387</v>
      </c>
      <c r="BS191" s="15">
        <v>11</v>
      </c>
      <c r="BT191" s="15">
        <v>62.200958251953125</v>
      </c>
      <c r="BU191" s="15">
        <v>53.809524536132813</v>
      </c>
      <c r="BV191" s="16">
        <v>71.428573608398438</v>
      </c>
      <c r="BW191" s="15">
        <v>0.40190228819847107</v>
      </c>
      <c r="BX191" s="15">
        <v>0.15200053155422211</v>
      </c>
      <c r="BY191" s="15">
        <v>12</v>
      </c>
      <c r="BZ191" s="15">
        <v>63.981040954589844</v>
      </c>
      <c r="CA191" s="15">
        <v>55.660377502441406</v>
      </c>
      <c r="CB191" s="16">
        <v>74.056602478027344</v>
      </c>
      <c r="CC191" s="15">
        <v>0.37408888339996338</v>
      </c>
      <c r="CD191" s="15">
        <v>0.16720277070999146</v>
      </c>
      <c r="CE191" s="15">
        <v>12</v>
      </c>
      <c r="CF191" s="15">
        <v>63.157894134521484</v>
      </c>
      <c r="CG191" s="15">
        <v>54.761905670166016</v>
      </c>
      <c r="CH191" s="16">
        <v>72.380950927734375</v>
      </c>
      <c r="CI191" s="15">
        <v>0.40959441661834717</v>
      </c>
      <c r="CJ191" s="15">
        <v>0.16346105933189392</v>
      </c>
      <c r="CK191" s="15">
        <v>12</v>
      </c>
      <c r="CL191" s="15">
        <v>64.114830017089844</v>
      </c>
      <c r="CM191" s="15">
        <v>56.190475463867188</v>
      </c>
      <c r="CN191" s="16">
        <v>73.333335876464844</v>
      </c>
      <c r="CO191" s="15">
        <v>0.32200810313224792</v>
      </c>
      <c r="CP191" s="15">
        <v>0.16693510115146637</v>
      </c>
      <c r="CQ191" s="15">
        <v>12</v>
      </c>
      <c r="CR191" s="15">
        <v>63.942306518554688</v>
      </c>
      <c r="CS191" s="15">
        <v>54.545455932617188</v>
      </c>
      <c r="CT191" s="16">
        <v>71.291862487792969</v>
      </c>
    </row>
    <row r="192" spans="1:98" x14ac:dyDescent="0.25">
      <c r="A192" t="s">
        <v>389</v>
      </c>
      <c r="B192" t="s">
        <v>390</v>
      </c>
      <c r="C192" s="15" t="e">
        <v>#N/A</v>
      </c>
      <c r="D192" s="15" t="e">
        <v>#N/A</v>
      </c>
      <c r="E192" s="15" t="e">
        <v>#N/A</v>
      </c>
      <c r="F192" s="15" t="e">
        <v>#N/A</v>
      </c>
      <c r="G192" s="15" t="e">
        <v>#N/A</v>
      </c>
      <c r="H192" s="16" t="e">
        <v>#N/A</v>
      </c>
      <c r="I192" s="15" t="e">
        <v>#N/A</v>
      </c>
      <c r="J192" s="15" t="e">
        <v>#N/A</v>
      </c>
      <c r="K192" s="15" t="e">
        <v>#N/A</v>
      </c>
      <c r="L192" s="15" t="e">
        <v>#N/A</v>
      </c>
      <c r="M192" s="15" t="e">
        <v>#N/A</v>
      </c>
      <c r="N192" s="16" t="e">
        <v>#N/A</v>
      </c>
      <c r="O192" s="15" t="e">
        <v>#N/A</v>
      </c>
      <c r="P192" s="15" t="e">
        <v>#N/A</v>
      </c>
      <c r="Q192" s="15" t="e">
        <v>#N/A</v>
      </c>
      <c r="R192" s="15" t="e">
        <v>#N/A</v>
      </c>
      <c r="S192" s="15" t="e">
        <v>#N/A</v>
      </c>
      <c r="T192" s="16" t="e">
        <v>#N/A</v>
      </c>
      <c r="U192" s="15" t="e">
        <v>#N/A</v>
      </c>
      <c r="V192" s="15" t="e">
        <v>#N/A</v>
      </c>
      <c r="W192" s="15" t="e">
        <v>#N/A</v>
      </c>
      <c r="X192" s="15" t="e">
        <v>#N/A</v>
      </c>
      <c r="Y192" s="15" t="e">
        <v>#N/A</v>
      </c>
      <c r="Z192" s="16" t="e">
        <v>#N/A</v>
      </c>
      <c r="AA192" s="15" t="e">
        <v>#N/A</v>
      </c>
      <c r="AB192" s="15" t="e">
        <v>#N/A</v>
      </c>
      <c r="AC192" s="15" t="e">
        <v>#N/A</v>
      </c>
      <c r="AD192" s="15" t="e">
        <v>#N/A</v>
      </c>
      <c r="AE192" s="15" t="e">
        <v>#N/A</v>
      </c>
      <c r="AF192" s="16" t="e">
        <v>#N/A</v>
      </c>
      <c r="AG192" s="15" t="e">
        <v>#N/A</v>
      </c>
      <c r="AH192" s="15" t="e">
        <v>#N/A</v>
      </c>
      <c r="AI192" s="15" t="e">
        <v>#N/A</v>
      </c>
      <c r="AJ192" s="15" t="e">
        <v>#N/A</v>
      </c>
      <c r="AK192" s="15" t="e">
        <v>#N/A</v>
      </c>
      <c r="AL192" s="16" t="e">
        <v>#N/A</v>
      </c>
      <c r="AM192" s="15" t="e">
        <v>#N/A</v>
      </c>
      <c r="AN192" s="15" t="e">
        <v>#N/A</v>
      </c>
      <c r="AO192" s="15" t="e">
        <v>#N/A</v>
      </c>
      <c r="AP192" s="15" t="e">
        <v>#N/A</v>
      </c>
      <c r="AQ192" s="15" t="e">
        <v>#N/A</v>
      </c>
      <c r="AR192" s="16" t="e">
        <v>#N/A</v>
      </c>
      <c r="AS192" s="15" t="e">
        <v>#N/A</v>
      </c>
      <c r="AT192" s="15" t="e">
        <v>#N/A</v>
      </c>
      <c r="AU192" s="15" t="e">
        <v>#N/A</v>
      </c>
      <c r="AV192" s="15" t="e">
        <v>#N/A</v>
      </c>
      <c r="AW192" s="15" t="e">
        <v>#N/A</v>
      </c>
      <c r="AX192" s="16" t="e">
        <v>#N/A</v>
      </c>
      <c r="AY192" s="15" t="e">
        <v>#N/A</v>
      </c>
      <c r="AZ192" s="15" t="e">
        <v>#N/A</v>
      </c>
      <c r="BA192" s="15" t="e">
        <v>#N/A</v>
      </c>
      <c r="BB192" s="15" t="e">
        <v>#N/A</v>
      </c>
      <c r="BC192" s="15" t="e">
        <v>#N/A</v>
      </c>
      <c r="BD192" s="16" t="e">
        <v>#N/A</v>
      </c>
      <c r="BE192" s="15" t="e">
        <v>#N/A</v>
      </c>
      <c r="BF192" s="15" t="e">
        <v>#N/A</v>
      </c>
      <c r="BG192" s="15" t="e">
        <v>#N/A</v>
      </c>
      <c r="BH192" s="15" t="e">
        <v>#N/A</v>
      </c>
      <c r="BI192" s="15" t="e">
        <v>#N/A</v>
      </c>
      <c r="BJ192" s="16" t="e">
        <v>#N/A</v>
      </c>
      <c r="BK192" s="15" t="e">
        <v>#N/A</v>
      </c>
      <c r="BL192" s="15" t="e">
        <v>#N/A</v>
      </c>
      <c r="BM192" s="15" t="e">
        <v>#N/A</v>
      </c>
      <c r="BN192" s="15" t="e">
        <v>#N/A</v>
      </c>
      <c r="BO192" s="15" t="e">
        <v>#N/A</v>
      </c>
      <c r="BP192" s="16" t="e">
        <v>#N/A</v>
      </c>
      <c r="BQ192" s="15" t="e">
        <v>#N/A</v>
      </c>
      <c r="BR192" s="15" t="e">
        <v>#N/A</v>
      </c>
      <c r="BS192" s="15" t="e">
        <v>#N/A</v>
      </c>
      <c r="BT192" s="15" t="e">
        <v>#N/A</v>
      </c>
      <c r="BU192" s="15" t="e">
        <v>#N/A</v>
      </c>
      <c r="BV192" s="16" t="e">
        <v>#N/A</v>
      </c>
      <c r="BW192" s="15">
        <v>-1.6710207462310791</v>
      </c>
      <c r="BX192" s="15">
        <v>0.28421437740325928</v>
      </c>
      <c r="BY192" s="15">
        <v>2</v>
      </c>
      <c r="BZ192" s="15">
        <v>2.8436019420623779</v>
      </c>
      <c r="CA192" s="15">
        <v>1.4150943756103516</v>
      </c>
      <c r="CB192" s="16">
        <v>9.9056606292724609</v>
      </c>
      <c r="CC192" s="15">
        <v>-1.497045636177063</v>
      </c>
      <c r="CD192" s="15">
        <v>0.23554624617099762</v>
      </c>
      <c r="CE192" s="15">
        <v>5</v>
      </c>
      <c r="CF192" s="15">
        <v>6.2200956344604492</v>
      </c>
      <c r="CG192" s="15">
        <v>1.9047619104385376</v>
      </c>
      <c r="CH192" s="16">
        <v>12.380952835083008</v>
      </c>
      <c r="CI192" s="15">
        <v>-1.5503263473510742</v>
      </c>
      <c r="CJ192" s="15">
        <v>0.22729498147964478</v>
      </c>
      <c r="CK192" s="15">
        <v>5</v>
      </c>
      <c r="CL192" s="15">
        <v>4.7846889495849609</v>
      </c>
      <c r="CM192" s="15">
        <v>1.9047619104385376</v>
      </c>
      <c r="CN192" s="16">
        <v>12.380952835083008</v>
      </c>
      <c r="CO192" s="15">
        <v>-1.6325242519378662</v>
      </c>
      <c r="CP192" s="15">
        <v>0.21550363302230835</v>
      </c>
      <c r="CQ192" s="15">
        <v>6</v>
      </c>
      <c r="CR192" s="15">
        <v>4.3269228935241699</v>
      </c>
      <c r="CS192" s="15">
        <v>2.3923444747924805</v>
      </c>
      <c r="CT192" s="16">
        <v>8.1339712142944336</v>
      </c>
    </row>
    <row r="193" spans="1:98" x14ac:dyDescent="0.25">
      <c r="A193" t="s">
        <v>391</v>
      </c>
      <c r="B193" t="s">
        <v>392</v>
      </c>
      <c r="C193" s="15">
        <v>1.142977237701416</v>
      </c>
      <c r="D193" s="15">
        <v>0.27450397610664368</v>
      </c>
      <c r="E193" s="15">
        <v>6</v>
      </c>
      <c r="F193" s="15">
        <v>84.803924560546875</v>
      </c>
      <c r="G193" s="15">
        <v>73.170730590820313</v>
      </c>
      <c r="H193" s="16">
        <v>96.097564697265625</v>
      </c>
      <c r="I193" s="15">
        <v>1.2184610366821289</v>
      </c>
      <c r="J193" s="15">
        <v>0.26721286773681641</v>
      </c>
      <c r="K193" s="15">
        <v>6</v>
      </c>
      <c r="L193" s="15">
        <v>88.23529052734375</v>
      </c>
      <c r="M193" s="15">
        <v>75.609756469726563</v>
      </c>
      <c r="N193" s="16">
        <v>95.609756469726563</v>
      </c>
      <c r="O193" s="15">
        <v>1.2696202993392944</v>
      </c>
      <c r="P193" s="15">
        <v>0.23308151960372925</v>
      </c>
      <c r="Q193" s="15">
        <v>6</v>
      </c>
      <c r="R193" s="15">
        <v>89.705879211425781</v>
      </c>
      <c r="S193" s="15">
        <v>80</v>
      </c>
      <c r="T193" s="16">
        <v>94.634147644042969</v>
      </c>
      <c r="U193" s="15">
        <v>1.3534528017044067</v>
      </c>
      <c r="V193" s="15">
        <v>0.22735241055488586</v>
      </c>
      <c r="W193" s="15">
        <v>6</v>
      </c>
      <c r="X193" s="15">
        <v>88.725486755371094</v>
      </c>
      <c r="Y193" s="15">
        <v>80</v>
      </c>
      <c r="Z193" s="16">
        <v>95.609756469726563</v>
      </c>
      <c r="AA193" s="15">
        <v>1.3119163513183594</v>
      </c>
      <c r="AB193" s="15">
        <v>0.19941680133342743</v>
      </c>
      <c r="AC193" s="15">
        <v>6</v>
      </c>
      <c r="AD193" s="15">
        <v>88.725486755371094</v>
      </c>
      <c r="AE193" s="15">
        <v>78.536582946777344</v>
      </c>
      <c r="AF193" s="16">
        <v>95.1219482421875</v>
      </c>
      <c r="AG193" s="15">
        <v>1.3274667263031006</v>
      </c>
      <c r="AH193" s="15">
        <v>0.21400657296180725</v>
      </c>
      <c r="AI193" s="15">
        <v>6</v>
      </c>
      <c r="AJ193" s="15">
        <v>87.254905700683594</v>
      </c>
      <c r="AK193" s="15">
        <v>78.536582946777344</v>
      </c>
      <c r="AL193" s="16">
        <v>95.1219482421875</v>
      </c>
      <c r="AM193" s="15">
        <v>1.2940722703933716</v>
      </c>
      <c r="AN193" s="15">
        <v>0.18772183358669281</v>
      </c>
      <c r="AO193" s="15">
        <v>6</v>
      </c>
      <c r="AP193" s="15">
        <v>88.23529052734375</v>
      </c>
      <c r="AQ193" s="15">
        <v>77.56097412109375</v>
      </c>
      <c r="AR193" s="16">
        <v>94.146339416503906</v>
      </c>
      <c r="AS193" s="15">
        <v>1.1563953161239624</v>
      </c>
      <c r="AT193" s="15">
        <v>0.20713053643703461</v>
      </c>
      <c r="AU193" s="15">
        <v>7</v>
      </c>
      <c r="AV193" s="15">
        <v>85.294120788574219</v>
      </c>
      <c r="AW193" s="15">
        <v>73.170730590820313</v>
      </c>
      <c r="AX193" s="16">
        <v>92.195121765136719</v>
      </c>
      <c r="AY193" s="15">
        <v>1.2059570550918579</v>
      </c>
      <c r="AZ193" s="15">
        <v>0.22038649022579193</v>
      </c>
      <c r="BA193" s="15">
        <v>7</v>
      </c>
      <c r="BB193" s="15">
        <v>86.407768249511719</v>
      </c>
      <c r="BC193" s="15">
        <v>74.879226684570313</v>
      </c>
      <c r="BD193" s="16">
        <v>93.236717224121094</v>
      </c>
      <c r="BE193" s="15">
        <v>1.2380648851394653</v>
      </c>
      <c r="BF193" s="15">
        <v>0.22854641079902649</v>
      </c>
      <c r="BG193" s="15">
        <v>7</v>
      </c>
      <c r="BH193" s="15">
        <v>86.893203735351563</v>
      </c>
      <c r="BI193" s="15">
        <v>76.328498840332031</v>
      </c>
      <c r="BJ193" s="16">
        <v>94.202896118164063</v>
      </c>
      <c r="BK193" s="15">
        <v>1.1747047901153564</v>
      </c>
      <c r="BL193" s="15">
        <v>0.22402049601078033</v>
      </c>
      <c r="BM193" s="15">
        <v>7</v>
      </c>
      <c r="BN193" s="15">
        <v>84.688995361328125</v>
      </c>
      <c r="BO193" s="15">
        <v>74.285713195800781</v>
      </c>
      <c r="BP193" s="16">
        <v>93.809524536132813</v>
      </c>
      <c r="BQ193" s="15">
        <v>1.1539229154586792</v>
      </c>
      <c r="BR193" s="15">
        <v>0.23568980395793915</v>
      </c>
      <c r="BS193" s="15">
        <v>7</v>
      </c>
      <c r="BT193" s="15">
        <v>84.210525512695313</v>
      </c>
      <c r="BU193" s="15">
        <v>75.714286804199219</v>
      </c>
      <c r="BV193" s="16">
        <v>93.333335876464844</v>
      </c>
      <c r="BW193" s="15">
        <v>1.061430811882019</v>
      </c>
      <c r="BX193" s="15">
        <v>0.21813498437404633</v>
      </c>
      <c r="BY193" s="15">
        <v>8</v>
      </c>
      <c r="BZ193" s="15">
        <v>81.516586303710938</v>
      </c>
      <c r="CA193" s="15">
        <v>75</v>
      </c>
      <c r="CB193" s="16">
        <v>91.037734985351563</v>
      </c>
      <c r="CC193" s="15">
        <v>0.945198655128479</v>
      </c>
      <c r="CD193" s="15">
        <v>0.2248246967792511</v>
      </c>
      <c r="CE193" s="15">
        <v>8</v>
      </c>
      <c r="CF193" s="15">
        <v>77.990432739257813</v>
      </c>
      <c r="CG193" s="15">
        <v>70.476188659667969</v>
      </c>
      <c r="CH193" s="16">
        <v>89.047622680664063</v>
      </c>
      <c r="CI193" s="15">
        <v>0.93081456422805786</v>
      </c>
      <c r="CJ193" s="15">
        <v>0.22262275218963623</v>
      </c>
      <c r="CK193" s="15">
        <v>8</v>
      </c>
      <c r="CL193" s="15">
        <v>79.425834655761719</v>
      </c>
      <c r="CM193" s="15">
        <v>68.571426391601563</v>
      </c>
      <c r="CN193" s="16">
        <v>87.619049072265625</v>
      </c>
      <c r="CO193" s="15">
        <v>0.77715378999710083</v>
      </c>
      <c r="CP193" s="15">
        <v>0.22925907373428345</v>
      </c>
      <c r="CQ193" s="15">
        <v>8</v>
      </c>
      <c r="CR193" s="15">
        <v>75.480766296386719</v>
      </c>
      <c r="CS193" s="15">
        <v>65.550239562988281</v>
      </c>
      <c r="CT193" s="16">
        <v>84.210525512695313</v>
      </c>
    </row>
    <row r="194" spans="1:98" x14ac:dyDescent="0.25">
      <c r="A194" t="s">
        <v>393</v>
      </c>
      <c r="B194" t="s">
        <v>394</v>
      </c>
      <c r="C194" s="15">
        <v>7.9620920121669769E-2</v>
      </c>
      <c r="D194" s="15">
        <v>0.32219392061233521</v>
      </c>
      <c r="E194" s="15">
        <v>4</v>
      </c>
      <c r="F194" s="15">
        <v>56.372547149658203</v>
      </c>
      <c r="G194" s="15">
        <v>31.219512939453125</v>
      </c>
      <c r="H194" s="16">
        <v>69.268295288085938</v>
      </c>
      <c r="I194" s="15">
        <v>0.26475590467453003</v>
      </c>
      <c r="J194" s="15">
        <v>0.2999928891658783</v>
      </c>
      <c r="K194" s="15">
        <v>5</v>
      </c>
      <c r="L194" s="15">
        <v>58.823528289794922</v>
      </c>
      <c r="M194" s="15">
        <v>40.487804412841797</v>
      </c>
      <c r="N194" s="16">
        <v>75.1219482421875</v>
      </c>
      <c r="O194" s="15">
        <v>0.24772292375564575</v>
      </c>
      <c r="P194" s="15">
        <v>0.23861941695213318</v>
      </c>
      <c r="Q194" s="15">
        <v>7</v>
      </c>
      <c r="R194" s="15">
        <v>60.294116973876953</v>
      </c>
      <c r="S194" s="15">
        <v>43.414634704589844</v>
      </c>
      <c r="T194" s="16">
        <v>71.219512939453125</v>
      </c>
      <c r="U194" s="15">
        <v>0.18245573341846466</v>
      </c>
      <c r="V194" s="15">
        <v>0.21094131469726563</v>
      </c>
      <c r="W194" s="15">
        <v>8</v>
      </c>
      <c r="X194" s="15">
        <v>59.313724517822266</v>
      </c>
      <c r="Y194" s="15">
        <v>46.829269409179688</v>
      </c>
      <c r="Z194" s="16">
        <v>67.804878234863281</v>
      </c>
      <c r="AA194" s="15">
        <v>0.10212834179401398</v>
      </c>
      <c r="AB194" s="15">
        <v>0.17692588269710541</v>
      </c>
      <c r="AC194" s="15">
        <v>8</v>
      </c>
      <c r="AD194" s="15">
        <v>56.372547149658203</v>
      </c>
      <c r="AE194" s="15">
        <v>47.317073822021484</v>
      </c>
      <c r="AF194" s="16">
        <v>65.365852355957031</v>
      </c>
      <c r="AG194" s="15">
        <v>-4.4274438172578812E-2</v>
      </c>
      <c r="AH194" s="15">
        <v>0.18006515502929688</v>
      </c>
      <c r="AI194" s="15">
        <v>9</v>
      </c>
      <c r="AJ194" s="15">
        <v>53.431373596191406</v>
      </c>
      <c r="AK194" s="15">
        <v>41.463413238525391</v>
      </c>
      <c r="AL194" s="16">
        <v>63.414634704589844</v>
      </c>
      <c r="AM194" s="15">
        <v>-0.35153254866600037</v>
      </c>
      <c r="AN194" s="15">
        <v>0.17193230986595154</v>
      </c>
      <c r="AO194" s="15">
        <v>9</v>
      </c>
      <c r="AP194" s="15">
        <v>44.117645263671875</v>
      </c>
      <c r="AQ194" s="15">
        <v>25.853658676147461</v>
      </c>
      <c r="AR194" s="16">
        <v>52.682926177978516</v>
      </c>
      <c r="AS194" s="15">
        <v>-0.24906346201896667</v>
      </c>
      <c r="AT194" s="15">
        <v>0.18092954158782959</v>
      </c>
      <c r="AU194" s="15">
        <v>10</v>
      </c>
      <c r="AV194" s="15">
        <v>45.098037719726563</v>
      </c>
      <c r="AW194" s="15">
        <v>31.219512939453125</v>
      </c>
      <c r="AX194" s="16">
        <v>54.634147644042969</v>
      </c>
      <c r="AY194" s="15">
        <v>-0.26370468735694885</v>
      </c>
      <c r="AZ194" s="15">
        <v>0.1806723028421402</v>
      </c>
      <c r="BA194" s="15">
        <v>10</v>
      </c>
      <c r="BB194" s="15">
        <v>45.1456298828125</v>
      </c>
      <c r="BC194" s="15">
        <v>29.951690673828125</v>
      </c>
      <c r="BD194" s="16">
        <v>54.106281280517578</v>
      </c>
      <c r="BE194" s="15">
        <v>-0.34879696369171143</v>
      </c>
      <c r="BF194" s="15">
        <v>0.1715514212846756</v>
      </c>
      <c r="BG194" s="15">
        <v>10</v>
      </c>
      <c r="BH194" s="15">
        <v>41.262134552001953</v>
      </c>
      <c r="BI194" s="15">
        <v>29.468599319458008</v>
      </c>
      <c r="BJ194" s="16">
        <v>52.657005310058594</v>
      </c>
      <c r="BK194" s="15">
        <v>-0.2638440728187561</v>
      </c>
      <c r="BL194" s="15">
        <v>0.16351921856403351</v>
      </c>
      <c r="BM194" s="15">
        <v>10</v>
      </c>
      <c r="BN194" s="15">
        <v>44.976078033447266</v>
      </c>
      <c r="BO194" s="15">
        <v>33.333332061767578</v>
      </c>
      <c r="BP194" s="16">
        <v>53.333332061767578</v>
      </c>
      <c r="BQ194" s="15">
        <v>-0.20473159849643707</v>
      </c>
      <c r="BR194" s="15">
        <v>0.16286024451255798</v>
      </c>
      <c r="BS194" s="15">
        <v>10</v>
      </c>
      <c r="BT194" s="15">
        <v>45.933013916015625</v>
      </c>
      <c r="BU194" s="15">
        <v>35.714286804199219</v>
      </c>
      <c r="BV194" s="16">
        <v>53.333332061767578</v>
      </c>
      <c r="BW194" s="15">
        <v>-0.10637322068214417</v>
      </c>
      <c r="BX194" s="15">
        <v>0.16168563067913055</v>
      </c>
      <c r="BY194" s="15">
        <v>10</v>
      </c>
      <c r="BZ194" s="15">
        <v>50.236965179443359</v>
      </c>
      <c r="CA194" s="15">
        <v>38.207546234130859</v>
      </c>
      <c r="CB194" s="16">
        <v>55.660377502441406</v>
      </c>
      <c r="CC194" s="15">
        <v>-0.11835449188947678</v>
      </c>
      <c r="CD194" s="15">
        <v>0.16996365785598755</v>
      </c>
      <c r="CE194" s="15">
        <v>11</v>
      </c>
      <c r="CF194" s="15">
        <v>48.325359344482422</v>
      </c>
      <c r="CG194" s="15">
        <v>37.142856597900391</v>
      </c>
      <c r="CH194" s="16">
        <v>56.190475463867188</v>
      </c>
      <c r="CI194" s="15">
        <v>-0.16195538640022278</v>
      </c>
      <c r="CJ194" s="15">
        <v>0.17081993818283081</v>
      </c>
      <c r="CK194" s="15">
        <v>11</v>
      </c>
      <c r="CL194" s="15">
        <v>47.368419647216797</v>
      </c>
      <c r="CM194" s="15">
        <v>34.761905670166016</v>
      </c>
      <c r="CN194" s="16">
        <v>56.190475463867188</v>
      </c>
      <c r="CO194" s="15">
        <v>-8.3397962152957916E-2</v>
      </c>
      <c r="CP194" s="15">
        <v>0.18372862040996552</v>
      </c>
      <c r="CQ194" s="15">
        <v>11</v>
      </c>
      <c r="CR194" s="15">
        <v>50</v>
      </c>
      <c r="CS194" s="15">
        <v>38.277511596679688</v>
      </c>
      <c r="CT194" s="16">
        <v>60.287082672119141</v>
      </c>
    </row>
    <row r="195" spans="1:98" x14ac:dyDescent="0.25">
      <c r="A195" t="s">
        <v>395</v>
      </c>
      <c r="B195" t="s">
        <v>396</v>
      </c>
      <c r="C195" s="15" t="e">
        <v>#N/A</v>
      </c>
      <c r="D195" s="15" t="e">
        <v>#N/A</v>
      </c>
      <c r="E195" s="15" t="e">
        <v>#N/A</v>
      </c>
      <c r="F195" s="15" t="e">
        <v>#N/A</v>
      </c>
      <c r="G195" s="15" t="e">
        <v>#N/A</v>
      </c>
      <c r="H195" s="16" t="e">
        <v>#N/A</v>
      </c>
      <c r="I195" s="15">
        <v>0.28005340695381165</v>
      </c>
      <c r="J195" s="15">
        <v>0.58563238382339478</v>
      </c>
      <c r="K195" s="15">
        <v>1</v>
      </c>
      <c r="L195" s="15">
        <v>60.784313201904297</v>
      </c>
      <c r="M195" s="15">
        <v>23.902439117431641</v>
      </c>
      <c r="N195" s="16">
        <v>88.780487060546875</v>
      </c>
      <c r="O195" s="15">
        <v>0.2144111692905426</v>
      </c>
      <c r="P195" s="15">
        <v>0.52258533239364624</v>
      </c>
      <c r="Q195" s="15">
        <v>1</v>
      </c>
      <c r="R195" s="15">
        <v>59.803920745849609</v>
      </c>
      <c r="S195" s="15">
        <v>24.878047943115234</v>
      </c>
      <c r="T195" s="16">
        <v>82.926826477050781</v>
      </c>
      <c r="U195" s="15">
        <v>0.16705138981342316</v>
      </c>
      <c r="V195" s="15">
        <v>0.56265878677368164</v>
      </c>
      <c r="W195" s="15">
        <v>1</v>
      </c>
      <c r="X195" s="15">
        <v>58.823528289794922</v>
      </c>
      <c r="Y195" s="15">
        <v>21.463415145874023</v>
      </c>
      <c r="Z195" s="16">
        <v>82.926826477050781</v>
      </c>
      <c r="AA195" s="15">
        <v>0.20884910225868225</v>
      </c>
      <c r="AB195" s="15">
        <v>0.53453385829925537</v>
      </c>
      <c r="AC195" s="15">
        <v>1</v>
      </c>
      <c r="AD195" s="15">
        <v>59.803920745849609</v>
      </c>
      <c r="AE195" s="15">
        <v>24.390243530273438</v>
      </c>
      <c r="AF195" s="16">
        <v>81.951217651367188</v>
      </c>
      <c r="AG195" s="15">
        <v>5.024641752243042E-2</v>
      </c>
      <c r="AH195" s="15">
        <v>0.26366528868675232</v>
      </c>
      <c r="AI195" s="15">
        <v>3</v>
      </c>
      <c r="AJ195" s="15">
        <v>56.862743377685547</v>
      </c>
      <c r="AK195" s="15">
        <v>40</v>
      </c>
      <c r="AL195" s="16">
        <v>66.341461181640625</v>
      </c>
      <c r="AM195" s="15">
        <v>1.1648696660995483</v>
      </c>
      <c r="AN195" s="15">
        <v>0.23038740456104279</v>
      </c>
      <c r="AO195" s="15">
        <v>3</v>
      </c>
      <c r="AP195" s="15">
        <v>84.803924560546875</v>
      </c>
      <c r="AQ195" s="15">
        <v>71.707313537597656</v>
      </c>
      <c r="AR195" s="16">
        <v>93.170730590820313</v>
      </c>
      <c r="AS195" s="15">
        <v>1.0493276119232178</v>
      </c>
      <c r="AT195" s="15">
        <v>0.27862432599067688</v>
      </c>
      <c r="AU195" s="15">
        <v>2</v>
      </c>
      <c r="AV195" s="15">
        <v>80.882354736328125</v>
      </c>
      <c r="AW195" s="15">
        <v>68.292686462402344</v>
      </c>
      <c r="AX195" s="16">
        <v>92.682929992675781</v>
      </c>
      <c r="AY195" s="15">
        <v>0.69850069284439087</v>
      </c>
      <c r="AZ195" s="15">
        <v>0.29749575257301331</v>
      </c>
      <c r="BA195" s="15">
        <v>2</v>
      </c>
      <c r="BB195" s="15">
        <v>71.844657897949219</v>
      </c>
      <c r="BC195" s="15">
        <v>58.454105377197266</v>
      </c>
      <c r="BD195" s="16">
        <v>85.990341186523438</v>
      </c>
      <c r="BE195" s="15">
        <v>0.60241621732711792</v>
      </c>
      <c r="BF195" s="15">
        <v>0.29587697982788086</v>
      </c>
      <c r="BG195" s="15">
        <v>2</v>
      </c>
      <c r="BH195" s="15">
        <v>69.902915954589844</v>
      </c>
      <c r="BI195" s="15">
        <v>55.072463989257813</v>
      </c>
      <c r="BJ195" s="16">
        <v>81.642509460449219</v>
      </c>
      <c r="BK195" s="15">
        <v>0.52524501085281372</v>
      </c>
      <c r="BL195" s="15">
        <v>0.30883914232254028</v>
      </c>
      <c r="BM195" s="15">
        <v>2</v>
      </c>
      <c r="BN195" s="15">
        <v>68.421051025390625</v>
      </c>
      <c r="BO195" s="15">
        <v>53.333332061767578</v>
      </c>
      <c r="BP195" s="16">
        <v>80.476188659667969</v>
      </c>
      <c r="BQ195" s="15">
        <v>0.43382537364959717</v>
      </c>
      <c r="BR195" s="15">
        <v>0.31436753273010254</v>
      </c>
      <c r="BS195" s="15">
        <v>2</v>
      </c>
      <c r="BT195" s="15">
        <v>66.028709411621094</v>
      </c>
      <c r="BU195" s="15">
        <v>50</v>
      </c>
      <c r="BV195" s="16">
        <v>79.047622680664063</v>
      </c>
      <c r="BW195" s="15">
        <v>0.39848652482032776</v>
      </c>
      <c r="BX195" s="15">
        <v>0.30503717064857483</v>
      </c>
      <c r="BY195" s="15">
        <v>2</v>
      </c>
      <c r="BZ195" s="15">
        <v>63.507110595703125</v>
      </c>
      <c r="CA195" s="15">
        <v>50.943397521972656</v>
      </c>
      <c r="CB195" s="16">
        <v>77.830184936523438</v>
      </c>
      <c r="CC195" s="15">
        <v>0.38990196585655212</v>
      </c>
      <c r="CD195" s="15">
        <v>0.32710972428321838</v>
      </c>
      <c r="CE195" s="15">
        <v>2</v>
      </c>
      <c r="CF195" s="15">
        <v>64.114830017089844</v>
      </c>
      <c r="CG195" s="15">
        <v>46.666667938232422</v>
      </c>
      <c r="CH195" s="16">
        <v>77.619049072265625</v>
      </c>
      <c r="CI195" s="15">
        <v>0.40196138620376587</v>
      </c>
      <c r="CJ195" s="15">
        <v>0.33219560980796814</v>
      </c>
      <c r="CK195" s="15">
        <v>2</v>
      </c>
      <c r="CL195" s="15">
        <v>63.636363983154297</v>
      </c>
      <c r="CM195" s="15">
        <v>47.619049072265625</v>
      </c>
      <c r="CN195" s="16">
        <v>79.523811340332031</v>
      </c>
      <c r="CO195" s="15">
        <v>0.1656004786491394</v>
      </c>
      <c r="CP195" s="15">
        <v>0.33377876877784729</v>
      </c>
      <c r="CQ195" s="15">
        <v>2</v>
      </c>
      <c r="CR195" s="15">
        <v>57.211540222167969</v>
      </c>
      <c r="CS195" s="15">
        <v>38.277511596679688</v>
      </c>
      <c r="CT195" s="16">
        <v>74.162681579589844</v>
      </c>
    </row>
    <row r="196" spans="1:98" x14ac:dyDescent="0.25">
      <c r="A196" t="s">
        <v>397</v>
      </c>
      <c r="B196" t="s">
        <v>398</v>
      </c>
      <c r="C196" s="15" t="e">
        <v>#N/A</v>
      </c>
      <c r="D196" s="15" t="e">
        <v>#N/A</v>
      </c>
      <c r="E196" s="15" t="e">
        <v>#N/A</v>
      </c>
      <c r="F196" s="15" t="e">
        <v>#N/A</v>
      </c>
      <c r="G196" s="15" t="e">
        <v>#N/A</v>
      </c>
      <c r="H196" s="16" t="e">
        <v>#N/A</v>
      </c>
      <c r="I196" s="15">
        <v>0.28005340695381165</v>
      </c>
      <c r="J196" s="15">
        <v>0.58563238382339478</v>
      </c>
      <c r="K196" s="15">
        <v>1</v>
      </c>
      <c r="L196" s="15">
        <v>60.784313201904297</v>
      </c>
      <c r="M196" s="15">
        <v>23.902439117431641</v>
      </c>
      <c r="N196" s="16">
        <v>88.780487060546875</v>
      </c>
      <c r="O196" s="15">
        <v>0.2144111692905426</v>
      </c>
      <c r="P196" s="15">
        <v>0.52258533239364624</v>
      </c>
      <c r="Q196" s="15">
        <v>1</v>
      </c>
      <c r="R196" s="15">
        <v>59.803920745849609</v>
      </c>
      <c r="S196" s="15">
        <v>24.878047943115234</v>
      </c>
      <c r="T196" s="16">
        <v>82.926826477050781</v>
      </c>
      <c r="U196" s="15">
        <v>0.16705138981342316</v>
      </c>
      <c r="V196" s="15">
        <v>0.56265878677368164</v>
      </c>
      <c r="W196" s="15">
        <v>1</v>
      </c>
      <c r="X196" s="15">
        <v>58.823528289794922</v>
      </c>
      <c r="Y196" s="15">
        <v>21.463415145874023</v>
      </c>
      <c r="Z196" s="16">
        <v>82.926826477050781</v>
      </c>
      <c r="AA196" s="15">
        <v>0.20884910225868225</v>
      </c>
      <c r="AB196" s="15">
        <v>0.53453385829925537</v>
      </c>
      <c r="AC196" s="15">
        <v>1</v>
      </c>
      <c r="AD196" s="15">
        <v>59.803920745849609</v>
      </c>
      <c r="AE196" s="15">
        <v>24.390243530273438</v>
      </c>
      <c r="AF196" s="16">
        <v>81.951217651367188</v>
      </c>
      <c r="AG196" s="15">
        <v>0.15016183257102966</v>
      </c>
      <c r="AH196" s="15">
        <v>0.26366528868675232</v>
      </c>
      <c r="AI196" s="15">
        <v>3</v>
      </c>
      <c r="AJ196" s="15">
        <v>59.803920745849609</v>
      </c>
      <c r="AK196" s="15">
        <v>44.390243530273438</v>
      </c>
      <c r="AL196" s="16">
        <v>69.268295288085938</v>
      </c>
      <c r="AM196" s="15">
        <v>1.1648696660995483</v>
      </c>
      <c r="AN196" s="15">
        <v>0.23038740456104279</v>
      </c>
      <c r="AO196" s="15">
        <v>3</v>
      </c>
      <c r="AP196" s="15">
        <v>84.803924560546875</v>
      </c>
      <c r="AQ196" s="15">
        <v>71.707313537597656</v>
      </c>
      <c r="AR196" s="16">
        <v>93.170730590820313</v>
      </c>
      <c r="AS196" s="15">
        <v>1.1207016706466675</v>
      </c>
      <c r="AT196" s="15">
        <v>0.27862432599067688</v>
      </c>
      <c r="AU196" s="15">
        <v>2</v>
      </c>
      <c r="AV196" s="15">
        <v>84.313728332519531</v>
      </c>
      <c r="AW196" s="15">
        <v>70.243904113769531</v>
      </c>
      <c r="AX196" s="16">
        <v>94.146339416503906</v>
      </c>
      <c r="AY196" s="15">
        <v>0.79828023910522461</v>
      </c>
      <c r="AZ196" s="15">
        <v>0.29749575257301331</v>
      </c>
      <c r="BA196" s="15">
        <v>2</v>
      </c>
      <c r="BB196" s="15">
        <v>74.271842956542969</v>
      </c>
      <c r="BC196" s="15">
        <v>60.869564056396484</v>
      </c>
      <c r="BD196" s="16">
        <v>86.956520080566406</v>
      </c>
      <c r="BE196" s="15">
        <v>0.49969702959060669</v>
      </c>
      <c r="BF196" s="15">
        <v>0.26967510581016541</v>
      </c>
      <c r="BG196" s="15">
        <v>3</v>
      </c>
      <c r="BH196" s="15">
        <v>66.504852294921875</v>
      </c>
      <c r="BI196" s="15">
        <v>54.589370727539063</v>
      </c>
      <c r="BJ196" s="16">
        <v>78.743965148925781</v>
      </c>
      <c r="BK196" s="15">
        <v>0.51172351837158203</v>
      </c>
      <c r="BL196" s="15">
        <v>0.27593669295310974</v>
      </c>
      <c r="BM196" s="15">
        <v>3</v>
      </c>
      <c r="BN196" s="15">
        <v>67.464111328125</v>
      </c>
      <c r="BO196" s="15">
        <v>53.809524536132813</v>
      </c>
      <c r="BP196" s="16">
        <v>79.047622680664063</v>
      </c>
      <c r="BQ196" s="15">
        <v>0.42680516839027405</v>
      </c>
      <c r="BR196" s="15">
        <v>0.27722084522247314</v>
      </c>
      <c r="BS196" s="15">
        <v>3</v>
      </c>
      <c r="BT196" s="15">
        <v>65.550239562988281</v>
      </c>
      <c r="BU196" s="15">
        <v>52.380950927734375</v>
      </c>
      <c r="BV196" s="16">
        <v>77.142860412597656</v>
      </c>
      <c r="BW196" s="15">
        <v>0.45942997932434082</v>
      </c>
      <c r="BX196" s="15">
        <v>0.26717376708984375</v>
      </c>
      <c r="BY196" s="15">
        <v>3</v>
      </c>
      <c r="BZ196" s="15">
        <v>66.3507080078125</v>
      </c>
      <c r="CA196" s="15">
        <v>52.830188751220703</v>
      </c>
      <c r="CB196" s="16">
        <v>77.830184936523438</v>
      </c>
      <c r="CC196" s="15">
        <v>0.30337956547737122</v>
      </c>
      <c r="CD196" s="15">
        <v>0.26371431350708008</v>
      </c>
      <c r="CE196" s="15">
        <v>4</v>
      </c>
      <c r="CF196" s="15">
        <v>59.330142974853516</v>
      </c>
      <c r="CG196" s="15">
        <v>47.142856597900391</v>
      </c>
      <c r="CH196" s="16">
        <v>74.76190185546875</v>
      </c>
      <c r="CI196" s="15">
        <v>0.41799500584602356</v>
      </c>
      <c r="CJ196" s="15">
        <v>0.28887143731117249</v>
      </c>
      <c r="CK196" s="15">
        <v>3</v>
      </c>
      <c r="CL196" s="15">
        <v>64.593299865722656</v>
      </c>
      <c r="CM196" s="15">
        <v>52.380950927734375</v>
      </c>
      <c r="CN196" s="16">
        <v>77.619049072265625</v>
      </c>
      <c r="CO196" s="15">
        <v>0.24064554274082184</v>
      </c>
      <c r="CP196" s="15">
        <v>0.26831278204917908</v>
      </c>
      <c r="CQ196" s="15">
        <v>4</v>
      </c>
      <c r="CR196" s="15">
        <v>61.538459777832031</v>
      </c>
      <c r="CS196" s="15">
        <v>46.88995361328125</v>
      </c>
      <c r="CT196" s="16">
        <v>73.205741882324219</v>
      </c>
    </row>
    <row r="197" spans="1:98" x14ac:dyDescent="0.25">
      <c r="A197" t="s">
        <v>399</v>
      </c>
      <c r="B197" t="s">
        <v>400</v>
      </c>
      <c r="C197" s="15" t="e">
        <v>#N/A</v>
      </c>
      <c r="D197" s="15" t="e">
        <v>#N/A</v>
      </c>
      <c r="E197" s="15" t="e">
        <v>#N/A</v>
      </c>
      <c r="F197" s="15" t="e">
        <v>#N/A</v>
      </c>
      <c r="G197" s="15" t="e">
        <v>#N/A</v>
      </c>
      <c r="H197" s="16" t="e">
        <v>#N/A</v>
      </c>
      <c r="I197" s="15">
        <v>0.28005340695381165</v>
      </c>
      <c r="J197" s="15">
        <v>0.58563238382339478</v>
      </c>
      <c r="K197" s="15">
        <v>1</v>
      </c>
      <c r="L197" s="15">
        <v>60.784313201904297</v>
      </c>
      <c r="M197" s="15">
        <v>23.902439117431641</v>
      </c>
      <c r="N197" s="16">
        <v>88.780487060546875</v>
      </c>
      <c r="O197" s="15">
        <v>0.2144111692905426</v>
      </c>
      <c r="P197" s="15">
        <v>0.52258533239364624</v>
      </c>
      <c r="Q197" s="15">
        <v>1</v>
      </c>
      <c r="R197" s="15">
        <v>59.803920745849609</v>
      </c>
      <c r="S197" s="15">
        <v>24.878047943115234</v>
      </c>
      <c r="T197" s="16">
        <v>82.926826477050781</v>
      </c>
      <c r="U197" s="15">
        <v>0.16705138981342316</v>
      </c>
      <c r="V197" s="15">
        <v>0.56265878677368164</v>
      </c>
      <c r="W197" s="15">
        <v>1</v>
      </c>
      <c r="X197" s="15">
        <v>58.823528289794922</v>
      </c>
      <c r="Y197" s="15">
        <v>21.463415145874023</v>
      </c>
      <c r="Z197" s="16">
        <v>82.926826477050781</v>
      </c>
      <c r="AA197" s="15">
        <v>0.20884910225868225</v>
      </c>
      <c r="AB197" s="15">
        <v>0.53453385829925537</v>
      </c>
      <c r="AC197" s="15">
        <v>1</v>
      </c>
      <c r="AD197" s="15">
        <v>59.803920745849609</v>
      </c>
      <c r="AE197" s="15">
        <v>24.390243530273438</v>
      </c>
      <c r="AF197" s="16">
        <v>81.951217651367188</v>
      </c>
      <c r="AG197" s="15">
        <v>0.13849490880966187</v>
      </c>
      <c r="AH197" s="15">
        <v>0.26366528868675232</v>
      </c>
      <c r="AI197" s="15">
        <v>3</v>
      </c>
      <c r="AJ197" s="15">
        <v>58.823528289794922</v>
      </c>
      <c r="AK197" s="15">
        <v>43.902439117431641</v>
      </c>
      <c r="AL197" s="16">
        <v>69.268295288085938</v>
      </c>
      <c r="AM197" s="15">
        <v>1.1359968185424805</v>
      </c>
      <c r="AN197" s="15">
        <v>0.23038740456104279</v>
      </c>
      <c r="AO197" s="15">
        <v>3</v>
      </c>
      <c r="AP197" s="15">
        <v>83.333335876464844</v>
      </c>
      <c r="AQ197" s="15">
        <v>71.707313537597656</v>
      </c>
      <c r="AR197" s="16">
        <v>91.707313537597656</v>
      </c>
      <c r="AS197" s="15">
        <v>0.9284292459487915</v>
      </c>
      <c r="AT197" s="15">
        <v>0.27862432599067688</v>
      </c>
      <c r="AU197" s="15">
        <v>2</v>
      </c>
      <c r="AV197" s="15">
        <v>77.450981140136719</v>
      </c>
      <c r="AW197" s="15">
        <v>64.8780517578125</v>
      </c>
      <c r="AX197" s="16">
        <v>91.219512939453125</v>
      </c>
      <c r="AY197" s="15">
        <v>0.79828023910522461</v>
      </c>
      <c r="AZ197" s="15">
        <v>0.29749575257301331</v>
      </c>
      <c r="BA197" s="15">
        <v>2</v>
      </c>
      <c r="BB197" s="15">
        <v>74.271842956542969</v>
      </c>
      <c r="BC197" s="15">
        <v>60.869564056396484</v>
      </c>
      <c r="BD197" s="16">
        <v>86.956520080566406</v>
      </c>
      <c r="BE197" s="15">
        <v>0.49969702959060669</v>
      </c>
      <c r="BF197" s="15">
        <v>0.26967510581016541</v>
      </c>
      <c r="BG197" s="15">
        <v>3</v>
      </c>
      <c r="BH197" s="15">
        <v>66.504852294921875</v>
      </c>
      <c r="BI197" s="15">
        <v>54.589370727539063</v>
      </c>
      <c r="BJ197" s="16">
        <v>78.743965148925781</v>
      </c>
      <c r="BK197" s="15">
        <v>0.51172351837158203</v>
      </c>
      <c r="BL197" s="15">
        <v>0.27593669295310974</v>
      </c>
      <c r="BM197" s="15">
        <v>3</v>
      </c>
      <c r="BN197" s="15">
        <v>67.464111328125</v>
      </c>
      <c r="BO197" s="15">
        <v>53.809524536132813</v>
      </c>
      <c r="BP197" s="16">
        <v>79.047622680664063</v>
      </c>
      <c r="BQ197" s="15">
        <v>0.39498007297515869</v>
      </c>
      <c r="BR197" s="15">
        <v>0.27722084522247314</v>
      </c>
      <c r="BS197" s="15">
        <v>3</v>
      </c>
      <c r="BT197" s="15">
        <v>64.593299865722656</v>
      </c>
      <c r="BU197" s="15">
        <v>51.428569793701172</v>
      </c>
      <c r="BV197" s="16">
        <v>76.190475463867188</v>
      </c>
      <c r="BW197" s="15">
        <v>0.36062648892402649</v>
      </c>
      <c r="BX197" s="15">
        <v>0.26717376708984375</v>
      </c>
      <c r="BY197" s="15">
        <v>3</v>
      </c>
      <c r="BZ197" s="15">
        <v>61.611373901367188</v>
      </c>
      <c r="CA197" s="15">
        <v>51.415092468261719</v>
      </c>
      <c r="CB197" s="16">
        <v>75.943397521972656</v>
      </c>
      <c r="CC197" s="15">
        <v>0.33134064078330994</v>
      </c>
      <c r="CD197" s="15">
        <v>0.28484463691711426</v>
      </c>
      <c r="CE197" s="15">
        <v>3</v>
      </c>
      <c r="CF197" s="15">
        <v>60.765548706054688</v>
      </c>
      <c r="CG197" s="15">
        <v>47.142856597900391</v>
      </c>
      <c r="CH197" s="16">
        <v>75.23809814453125</v>
      </c>
      <c r="CI197" s="15">
        <v>0.31279996037483215</v>
      </c>
      <c r="CJ197" s="15">
        <v>0.28887143731117249</v>
      </c>
      <c r="CK197" s="15">
        <v>3</v>
      </c>
      <c r="CL197" s="15">
        <v>60.765548706054688</v>
      </c>
      <c r="CM197" s="15">
        <v>47.142856597900391</v>
      </c>
      <c r="CN197" s="16">
        <v>75.714286804199219</v>
      </c>
      <c r="CO197" s="15">
        <v>0.31415849924087524</v>
      </c>
      <c r="CP197" s="15">
        <v>0.28911080956459045</v>
      </c>
      <c r="CQ197" s="15">
        <v>3</v>
      </c>
      <c r="CR197" s="15">
        <v>62.980770111083984</v>
      </c>
      <c r="CS197" s="15">
        <v>47.846889495849609</v>
      </c>
      <c r="CT197" s="16">
        <v>75.59808349609375</v>
      </c>
    </row>
    <row r="198" spans="1:98" x14ac:dyDescent="0.25">
      <c r="A198" t="s">
        <v>401</v>
      </c>
      <c r="B198" t="s">
        <v>402</v>
      </c>
      <c r="C198" s="15">
        <v>-1.3639400005340576</v>
      </c>
      <c r="D198" s="15">
        <v>0.32219392061233521</v>
      </c>
      <c r="E198" s="15">
        <v>4</v>
      </c>
      <c r="F198" s="15">
        <v>8.3333330154418945</v>
      </c>
      <c r="G198" s="15">
        <v>2.4390244483947754</v>
      </c>
      <c r="H198" s="16">
        <v>20.975608825683594</v>
      </c>
      <c r="I198" s="15">
        <v>-1.3528265953063965</v>
      </c>
      <c r="J198" s="15">
        <v>0.26577866077423096</v>
      </c>
      <c r="K198" s="15">
        <v>6</v>
      </c>
      <c r="L198" s="15">
        <v>8.3333330154418945</v>
      </c>
      <c r="M198" s="15">
        <v>5.3658537864685059</v>
      </c>
      <c r="N198" s="16">
        <v>17.560976028442383</v>
      </c>
      <c r="O198" s="15">
        <v>-1.4345039129257202</v>
      </c>
      <c r="P198" s="15">
        <v>0.25796735286712646</v>
      </c>
      <c r="Q198" s="15">
        <v>5</v>
      </c>
      <c r="R198" s="15">
        <v>8.3333330154418945</v>
      </c>
      <c r="S198" s="15">
        <v>3.9024391174316406</v>
      </c>
      <c r="T198" s="16">
        <v>14.146341323852539</v>
      </c>
      <c r="U198" s="15">
        <v>-1.2871721982955933</v>
      </c>
      <c r="V198" s="15">
        <v>0.21660614013671875</v>
      </c>
      <c r="W198" s="15">
        <v>6</v>
      </c>
      <c r="X198" s="15">
        <v>10.29411792755127</v>
      </c>
      <c r="Y198" s="15">
        <v>4.3902440071105957</v>
      </c>
      <c r="Z198" s="16">
        <v>19.024391174316406</v>
      </c>
      <c r="AA198" s="15">
        <v>-1.3349647521972656</v>
      </c>
      <c r="AB198" s="15">
        <v>0.18715675175189972</v>
      </c>
      <c r="AC198" s="15">
        <v>6</v>
      </c>
      <c r="AD198" s="15">
        <v>8.8235292434692383</v>
      </c>
      <c r="AE198" s="15">
        <v>3.4146342277526855</v>
      </c>
      <c r="AF198" s="16">
        <v>17.073171615600586</v>
      </c>
      <c r="AG198" s="15">
        <v>-1.1567466259002686</v>
      </c>
      <c r="AH198" s="15">
        <v>0.18167197704315186</v>
      </c>
      <c r="AI198" s="15">
        <v>7</v>
      </c>
      <c r="AJ198" s="15">
        <v>11.764705657958984</v>
      </c>
      <c r="AK198" s="15">
        <v>6.341463565826416</v>
      </c>
      <c r="AL198" s="16">
        <v>18.536584854125977</v>
      </c>
      <c r="AM198" s="15">
        <v>-1.3569158315658569</v>
      </c>
      <c r="AN198" s="15">
        <v>0.17402228713035583</v>
      </c>
      <c r="AO198" s="15">
        <v>7</v>
      </c>
      <c r="AP198" s="15">
        <v>8.3333330154418945</v>
      </c>
      <c r="AQ198" s="15">
        <v>3.4146342277526855</v>
      </c>
      <c r="AR198" s="16">
        <v>15.609756469726563</v>
      </c>
      <c r="AS198" s="15">
        <v>-1.2019938230514526</v>
      </c>
      <c r="AT198" s="15">
        <v>0.18767437338829041</v>
      </c>
      <c r="AU198" s="15">
        <v>7</v>
      </c>
      <c r="AV198" s="15">
        <v>10.784314155578613</v>
      </c>
      <c r="AW198" s="15">
        <v>4.3902440071105957</v>
      </c>
      <c r="AX198" s="16">
        <v>19.024391174316406</v>
      </c>
      <c r="AY198" s="15">
        <v>-1.2961966991424561</v>
      </c>
      <c r="AZ198" s="15">
        <v>0.18484507501125336</v>
      </c>
      <c r="BA198" s="15">
        <v>7</v>
      </c>
      <c r="BB198" s="15">
        <v>8.2524271011352539</v>
      </c>
      <c r="BC198" s="15">
        <v>3.3816425800323486</v>
      </c>
      <c r="BD198" s="16">
        <v>16.908212661743164</v>
      </c>
      <c r="BE198" s="15">
        <v>-1.4692217111587524</v>
      </c>
      <c r="BF198" s="15">
        <v>0.18221127986907959</v>
      </c>
      <c r="BG198" s="15">
        <v>7</v>
      </c>
      <c r="BH198" s="15">
        <v>4.8543691635131836</v>
      </c>
      <c r="BI198" s="15">
        <v>2.8985507488250732</v>
      </c>
      <c r="BJ198" s="16">
        <v>12.07729434967041</v>
      </c>
      <c r="BK198" s="15">
        <v>-1.2531622648239136</v>
      </c>
      <c r="BL198" s="15">
        <v>0.1713089644908905</v>
      </c>
      <c r="BM198" s="15">
        <v>8</v>
      </c>
      <c r="BN198" s="15">
        <v>8.1339712142944336</v>
      </c>
      <c r="BO198" s="15">
        <v>5.2380952835083008</v>
      </c>
      <c r="BP198" s="16">
        <v>17.619047164916992</v>
      </c>
      <c r="BQ198" s="15">
        <v>-1.3311828374862671</v>
      </c>
      <c r="BR198" s="15">
        <v>0.17054727673530579</v>
      </c>
      <c r="BS198" s="15">
        <v>8</v>
      </c>
      <c r="BT198" s="15">
        <v>7.1770334243774414</v>
      </c>
      <c r="BU198" s="15">
        <v>3.8095238208770752</v>
      </c>
      <c r="BV198" s="16">
        <v>15.714285850524902</v>
      </c>
      <c r="BW198" s="15">
        <v>-1.2971431016921997</v>
      </c>
      <c r="BX198" s="15">
        <v>0.17149786651134491</v>
      </c>
      <c r="BY198" s="15">
        <v>8</v>
      </c>
      <c r="BZ198" s="15">
        <v>8.0568723678588867</v>
      </c>
      <c r="CA198" s="15">
        <v>4.2452831268310547</v>
      </c>
      <c r="CB198" s="16">
        <v>16.037734985351563</v>
      </c>
      <c r="CC198" s="15">
        <v>-1.5119967460632324</v>
      </c>
      <c r="CD198" s="15">
        <v>0.18387660384178162</v>
      </c>
      <c r="CE198" s="15">
        <v>9</v>
      </c>
      <c r="CF198" s="15">
        <v>5.263157844543457</v>
      </c>
      <c r="CG198" s="15">
        <v>2.8571429252624512</v>
      </c>
      <c r="CH198" s="16">
        <v>11.428571701049805</v>
      </c>
      <c r="CI198" s="15">
        <v>-1.4735215902328491</v>
      </c>
      <c r="CJ198" s="15">
        <v>0.17866069078445435</v>
      </c>
      <c r="CK198" s="15">
        <v>9</v>
      </c>
      <c r="CL198" s="15">
        <v>6.2200956344604492</v>
      </c>
      <c r="CM198" s="15">
        <v>2.8571429252624512</v>
      </c>
      <c r="CN198" s="16">
        <v>11.904762268066406</v>
      </c>
      <c r="CO198" s="15">
        <v>-1.3900120258331299</v>
      </c>
      <c r="CP198" s="15">
        <v>0.18099527060985565</v>
      </c>
      <c r="CQ198" s="15">
        <v>9</v>
      </c>
      <c r="CR198" s="15">
        <v>6.730769157409668</v>
      </c>
      <c r="CS198" s="15">
        <v>3.8277511596679688</v>
      </c>
      <c r="CT198" s="16">
        <v>12.918660163879395</v>
      </c>
    </row>
    <row r="199" spans="1:98" x14ac:dyDescent="0.25">
      <c r="A199" t="s">
        <v>403</v>
      </c>
      <c r="B199" t="s">
        <v>404</v>
      </c>
      <c r="C199" s="15">
        <v>-0.61972510814666748</v>
      </c>
      <c r="D199" s="15">
        <v>0.40170910954475403</v>
      </c>
      <c r="E199" s="15">
        <v>3</v>
      </c>
      <c r="F199" s="15">
        <v>25.490196228027344</v>
      </c>
      <c r="G199" s="15">
        <v>10.731707572937012</v>
      </c>
      <c r="H199" s="16">
        <v>54.146343231201172</v>
      </c>
      <c r="I199" s="15">
        <v>-0.59017360210418701</v>
      </c>
      <c r="J199" s="15">
        <v>0.4040435254573822</v>
      </c>
      <c r="K199" s="15">
        <v>3</v>
      </c>
      <c r="L199" s="15">
        <v>25</v>
      </c>
      <c r="M199" s="15">
        <v>11.219511985778809</v>
      </c>
      <c r="N199" s="16">
        <v>53.658535003662109</v>
      </c>
      <c r="O199" s="15">
        <v>-0.6301044225692749</v>
      </c>
      <c r="P199" s="15">
        <v>0.3707575798034668</v>
      </c>
      <c r="Q199" s="15">
        <v>3</v>
      </c>
      <c r="R199" s="15">
        <v>25</v>
      </c>
      <c r="S199" s="15">
        <v>12.195121765136719</v>
      </c>
      <c r="T199" s="16">
        <v>53.658535003662109</v>
      </c>
      <c r="U199" s="15">
        <v>-0.71639072895050049</v>
      </c>
      <c r="V199" s="15">
        <v>0.29804906249046326</v>
      </c>
      <c r="W199" s="15">
        <v>3</v>
      </c>
      <c r="X199" s="15">
        <v>24.509803771972656</v>
      </c>
      <c r="Y199" s="15">
        <v>12.195121765136719</v>
      </c>
      <c r="Z199" s="16">
        <v>43.902439117431641</v>
      </c>
      <c r="AA199" s="15">
        <v>-0.62378174066543579</v>
      </c>
      <c r="AB199" s="15">
        <v>0.24809958040714264</v>
      </c>
      <c r="AC199" s="15">
        <v>3</v>
      </c>
      <c r="AD199" s="15">
        <v>26.960784912109375</v>
      </c>
      <c r="AE199" s="15">
        <v>16.585365295410156</v>
      </c>
      <c r="AF199" s="16">
        <v>47.317073822021484</v>
      </c>
      <c r="AG199" s="15">
        <v>-0.66755461692810059</v>
      </c>
      <c r="AH199" s="15">
        <v>0.25183629989624023</v>
      </c>
      <c r="AI199" s="15">
        <v>4</v>
      </c>
      <c r="AJ199" s="15">
        <v>24.509803771972656</v>
      </c>
      <c r="AK199" s="15">
        <v>14.146341323852539</v>
      </c>
      <c r="AL199" s="16">
        <v>46.341464996337891</v>
      </c>
      <c r="AM199" s="15">
        <v>-0.57563358545303345</v>
      </c>
      <c r="AN199" s="15">
        <v>0.21967646479606628</v>
      </c>
      <c r="AO199" s="15">
        <v>4</v>
      </c>
      <c r="AP199" s="15">
        <v>27.450981140136719</v>
      </c>
      <c r="AQ199" s="15">
        <v>18.536584854125977</v>
      </c>
      <c r="AR199" s="16">
        <v>48.292682647705078</v>
      </c>
      <c r="AS199" s="15">
        <v>-0.53389644622802734</v>
      </c>
      <c r="AT199" s="15">
        <v>0.23379549384117126</v>
      </c>
      <c r="AU199" s="15">
        <v>5</v>
      </c>
      <c r="AV199" s="15">
        <v>31.372549057006836</v>
      </c>
      <c r="AW199" s="15">
        <v>18.536584854125977</v>
      </c>
      <c r="AX199" s="16">
        <v>50.731708526611328</v>
      </c>
      <c r="AY199" s="15">
        <v>-0.60043567419052124</v>
      </c>
      <c r="AZ199" s="15">
        <v>0.26786252856254578</v>
      </c>
      <c r="BA199" s="15">
        <v>4</v>
      </c>
      <c r="BB199" s="15">
        <v>28.640777587890625</v>
      </c>
      <c r="BC199" s="15">
        <v>16.908212661743164</v>
      </c>
      <c r="BD199" s="16">
        <v>50.241546630859375</v>
      </c>
      <c r="BE199" s="15">
        <v>-0.57808840274810791</v>
      </c>
      <c r="BF199" s="15">
        <v>0.28661909699440002</v>
      </c>
      <c r="BG199" s="15">
        <v>4</v>
      </c>
      <c r="BH199" s="15">
        <v>31.553398132324219</v>
      </c>
      <c r="BI199" s="15">
        <v>16.425121307373047</v>
      </c>
      <c r="BJ199" s="16">
        <v>52.173912048339844</v>
      </c>
      <c r="BK199" s="15">
        <v>-0.63558298349380493</v>
      </c>
      <c r="BL199" s="15">
        <v>0.23377493023872375</v>
      </c>
      <c r="BM199" s="15">
        <v>6</v>
      </c>
      <c r="BN199" s="15">
        <v>27.272727966308594</v>
      </c>
      <c r="BO199" s="15">
        <v>16.190475463867188</v>
      </c>
      <c r="BP199" s="16">
        <v>45.714286804199219</v>
      </c>
      <c r="BQ199" s="15">
        <v>-0.68594342470169067</v>
      </c>
      <c r="BR199" s="15">
        <v>0.23997506499290466</v>
      </c>
      <c r="BS199" s="15">
        <v>6</v>
      </c>
      <c r="BT199" s="15">
        <v>26.794258117675781</v>
      </c>
      <c r="BU199" s="15">
        <v>14.285714149475098</v>
      </c>
      <c r="BV199" s="16">
        <v>41.904762268066406</v>
      </c>
      <c r="BW199" s="15">
        <v>-0.59805792570114136</v>
      </c>
      <c r="BX199" s="15">
        <v>0.24761313199996948</v>
      </c>
      <c r="BY199" s="15">
        <v>6</v>
      </c>
      <c r="BZ199" s="15">
        <v>30.805686950683594</v>
      </c>
      <c r="CA199" s="15">
        <v>16.509433746337891</v>
      </c>
      <c r="CB199" s="16">
        <v>46.698112487792969</v>
      </c>
      <c r="CC199" s="15">
        <v>-0.3767649233341217</v>
      </c>
      <c r="CD199" s="15">
        <v>0.2736089825630188</v>
      </c>
      <c r="CE199" s="15">
        <v>5</v>
      </c>
      <c r="CF199" s="15">
        <v>38.277511596679688</v>
      </c>
      <c r="CG199" s="15">
        <v>22.857143402099609</v>
      </c>
      <c r="CH199" s="16">
        <v>54.285713195800781</v>
      </c>
      <c r="CI199" s="15">
        <v>-0.34198141098022461</v>
      </c>
      <c r="CJ199" s="15">
        <v>0.27056306600570679</v>
      </c>
      <c r="CK199" s="15">
        <v>5</v>
      </c>
      <c r="CL199" s="15">
        <v>40.191387176513672</v>
      </c>
      <c r="CM199" s="15">
        <v>23.809524536132813</v>
      </c>
      <c r="CN199" s="16">
        <v>55.714286804199219</v>
      </c>
      <c r="CO199" s="15">
        <v>-0.60193556547164917</v>
      </c>
      <c r="CP199" s="15">
        <v>0.27526587247848511</v>
      </c>
      <c r="CQ199" s="15">
        <v>5</v>
      </c>
      <c r="CR199" s="15">
        <v>29.80769157409668</v>
      </c>
      <c r="CS199" s="15">
        <v>13.397129058837891</v>
      </c>
      <c r="CT199" s="16">
        <v>48.325359344482422</v>
      </c>
    </row>
    <row r="200" spans="1:98" x14ac:dyDescent="0.25">
      <c r="A200" t="s">
        <v>405</v>
      </c>
      <c r="B200" t="s">
        <v>406</v>
      </c>
      <c r="C200" s="15">
        <v>-0.21119454503059387</v>
      </c>
      <c r="D200" s="15">
        <v>0.42380055785179138</v>
      </c>
      <c r="E200" s="15">
        <v>2</v>
      </c>
      <c r="F200" s="15">
        <v>42.156864166259766</v>
      </c>
      <c r="G200" s="15">
        <v>20.975608825683594</v>
      </c>
      <c r="H200" s="16">
        <v>66.341461181640625</v>
      </c>
      <c r="I200" s="15">
        <v>-0.43956795334815979</v>
      </c>
      <c r="J200" s="15">
        <v>0.30474081635475159</v>
      </c>
      <c r="K200" s="15">
        <v>4</v>
      </c>
      <c r="L200" s="15">
        <v>31.372549057006836</v>
      </c>
      <c r="M200" s="15">
        <v>16.097560882568359</v>
      </c>
      <c r="N200" s="16">
        <v>53.658535003662109</v>
      </c>
      <c r="O200" s="15">
        <v>-0.44316074252128601</v>
      </c>
      <c r="P200" s="15">
        <v>0.27746802568435669</v>
      </c>
      <c r="Q200" s="15">
        <v>4</v>
      </c>
      <c r="R200" s="15">
        <v>32.843135833740234</v>
      </c>
      <c r="S200" s="15">
        <v>17.560976028442383</v>
      </c>
      <c r="T200" s="16">
        <v>54.146343231201172</v>
      </c>
      <c r="U200" s="15">
        <v>-0.20520687103271484</v>
      </c>
      <c r="V200" s="15">
        <v>0.28216072916984558</v>
      </c>
      <c r="W200" s="15">
        <v>4</v>
      </c>
      <c r="X200" s="15">
        <v>44.607841491699219</v>
      </c>
      <c r="Y200" s="15">
        <v>25.853658676147461</v>
      </c>
      <c r="Z200" s="16">
        <v>60.975608825683594</v>
      </c>
      <c r="AA200" s="15">
        <v>-0.43671026825904846</v>
      </c>
      <c r="AB200" s="15">
        <v>0.24142451584339142</v>
      </c>
      <c r="AC200" s="15">
        <v>4</v>
      </c>
      <c r="AD200" s="15">
        <v>38.725490570068359</v>
      </c>
      <c r="AE200" s="15">
        <v>19.512195587158203</v>
      </c>
      <c r="AF200" s="16">
        <v>52.195121765136719</v>
      </c>
      <c r="AG200" s="15">
        <v>-0.66145175695419312</v>
      </c>
      <c r="AH200" s="15">
        <v>0.22528967261314392</v>
      </c>
      <c r="AI200" s="15">
        <v>5</v>
      </c>
      <c r="AJ200" s="15">
        <v>25.980392456054688</v>
      </c>
      <c r="AK200" s="15">
        <v>15.121951103210449</v>
      </c>
      <c r="AL200" s="16">
        <v>44.390243530273438</v>
      </c>
      <c r="AM200" s="15">
        <v>-0.56937623023986816</v>
      </c>
      <c r="AN200" s="15">
        <v>0.20697461068630219</v>
      </c>
      <c r="AO200" s="15">
        <v>5</v>
      </c>
      <c r="AP200" s="15">
        <v>28.921567916870117</v>
      </c>
      <c r="AQ200" s="15">
        <v>19.024391174316406</v>
      </c>
      <c r="AR200" s="16">
        <v>48.292682647705078</v>
      </c>
      <c r="AS200" s="15">
        <v>-0.57403326034545898</v>
      </c>
      <c r="AT200" s="15">
        <v>0.20807211101055145</v>
      </c>
      <c r="AU200" s="15">
        <v>6</v>
      </c>
      <c r="AV200" s="15">
        <v>30.392156600952148</v>
      </c>
      <c r="AW200" s="15">
        <v>18.536584854125977</v>
      </c>
      <c r="AX200" s="16">
        <v>46.341464996337891</v>
      </c>
      <c r="AY200" s="15">
        <v>-0.70520144701004028</v>
      </c>
      <c r="AZ200" s="15">
        <v>0.20643296837806702</v>
      </c>
      <c r="BA200" s="15">
        <v>6</v>
      </c>
      <c r="BB200" s="15">
        <v>24.757282257080078</v>
      </c>
      <c r="BC200" s="15">
        <v>16.425121307373047</v>
      </c>
      <c r="BD200" s="16">
        <v>39.130435943603516</v>
      </c>
      <c r="BE200" s="15">
        <v>-0.57868248224258423</v>
      </c>
      <c r="BF200" s="15">
        <v>0.19858226180076599</v>
      </c>
      <c r="BG200" s="15">
        <v>6</v>
      </c>
      <c r="BH200" s="15">
        <v>31.067960739135742</v>
      </c>
      <c r="BI200" s="15">
        <v>16.908212661743164</v>
      </c>
      <c r="BJ200" s="16">
        <v>46.376811981201172</v>
      </c>
      <c r="BK200" s="15">
        <v>-0.55383431911468506</v>
      </c>
      <c r="BL200" s="15">
        <v>0.20095713436603546</v>
      </c>
      <c r="BM200" s="15">
        <v>6</v>
      </c>
      <c r="BN200" s="15">
        <v>32.535884857177734</v>
      </c>
      <c r="BO200" s="15">
        <v>20.952381134033203</v>
      </c>
      <c r="BP200" s="16">
        <v>45.714286804199219</v>
      </c>
      <c r="BQ200" s="15">
        <v>-0.60230529308319092</v>
      </c>
      <c r="BR200" s="15">
        <v>0.19513234496116638</v>
      </c>
      <c r="BS200" s="15">
        <v>7</v>
      </c>
      <c r="BT200" s="15">
        <v>29.186603546142578</v>
      </c>
      <c r="BU200" s="15">
        <v>19.047618865966797</v>
      </c>
      <c r="BV200" s="16">
        <v>41.904762268066406</v>
      </c>
      <c r="BW200" s="15">
        <v>-0.63436019420623779</v>
      </c>
      <c r="BX200" s="15">
        <v>0.19457331299781799</v>
      </c>
      <c r="BY200" s="15">
        <v>7</v>
      </c>
      <c r="BZ200" s="15">
        <v>28.436019897460938</v>
      </c>
      <c r="CA200" s="15">
        <v>19.339622497558594</v>
      </c>
      <c r="CB200" s="16">
        <v>42.452831268310547</v>
      </c>
      <c r="CC200" s="15">
        <v>-0.5620465874671936</v>
      </c>
      <c r="CD200" s="15">
        <v>0.20811894536018372</v>
      </c>
      <c r="CE200" s="15">
        <v>7</v>
      </c>
      <c r="CF200" s="15">
        <v>31.100479125976563</v>
      </c>
      <c r="CG200" s="15">
        <v>21.428571701049805</v>
      </c>
      <c r="CH200" s="16">
        <v>44.761905670166016</v>
      </c>
      <c r="CI200" s="15">
        <v>-0.36386978626251221</v>
      </c>
      <c r="CJ200" s="15">
        <v>0.20160207152366638</v>
      </c>
      <c r="CK200" s="15">
        <v>7</v>
      </c>
      <c r="CL200" s="15">
        <v>38.277511596679688</v>
      </c>
      <c r="CM200" s="15">
        <v>26.190475463867188</v>
      </c>
      <c r="CN200" s="16">
        <v>52.857143402099609</v>
      </c>
      <c r="CO200" s="15">
        <v>-0.45533493161201477</v>
      </c>
      <c r="CP200" s="15">
        <v>0.20321288704872131</v>
      </c>
      <c r="CQ200" s="15">
        <v>7</v>
      </c>
      <c r="CR200" s="15">
        <v>34.134616851806641</v>
      </c>
      <c r="CS200" s="15">
        <v>24.401914596557617</v>
      </c>
      <c r="CT200" s="16">
        <v>48.803829193115234</v>
      </c>
    </row>
    <row r="201" spans="1:98" x14ac:dyDescent="0.25">
      <c r="A201" t="s">
        <v>407</v>
      </c>
      <c r="B201" t="s">
        <v>408</v>
      </c>
      <c r="C201" s="15">
        <v>1.320404052734375</v>
      </c>
      <c r="D201" s="15">
        <v>0.27450397610664368</v>
      </c>
      <c r="E201" s="15">
        <v>6</v>
      </c>
      <c r="F201" s="15">
        <v>90.196075439453125</v>
      </c>
      <c r="G201" s="15">
        <v>76.585365295410156</v>
      </c>
      <c r="H201" s="16">
        <v>97.073173522949219</v>
      </c>
      <c r="I201" s="15">
        <v>1.1906775236129761</v>
      </c>
      <c r="J201" s="15">
        <v>0.26721286773681641</v>
      </c>
      <c r="K201" s="15">
        <v>6</v>
      </c>
      <c r="L201" s="15">
        <v>87.254905700683594</v>
      </c>
      <c r="M201" s="15">
        <v>75.1219482421875</v>
      </c>
      <c r="N201" s="16">
        <v>95.1219482421875</v>
      </c>
      <c r="O201" s="15">
        <v>1.3799260854721069</v>
      </c>
      <c r="P201" s="15">
        <v>0.23308151960372925</v>
      </c>
      <c r="Q201" s="15">
        <v>6</v>
      </c>
      <c r="R201" s="15">
        <v>90.686271667480469</v>
      </c>
      <c r="S201" s="15">
        <v>82.43902587890625</v>
      </c>
      <c r="T201" s="16">
        <v>96.097564697265625</v>
      </c>
      <c r="U201" s="15">
        <v>1.6166417598724365</v>
      </c>
      <c r="V201" s="15">
        <v>0.22735241055488586</v>
      </c>
      <c r="W201" s="15">
        <v>6</v>
      </c>
      <c r="X201" s="15">
        <v>95.098037719726563</v>
      </c>
      <c r="Y201" s="15">
        <v>86.341461181640625</v>
      </c>
      <c r="Z201" s="16">
        <v>100</v>
      </c>
      <c r="AA201" s="15">
        <v>1.61982262134552</v>
      </c>
      <c r="AB201" s="15">
        <v>0.19941680133342743</v>
      </c>
      <c r="AC201" s="15">
        <v>6</v>
      </c>
      <c r="AD201" s="15">
        <v>94.607841491699219</v>
      </c>
      <c r="AE201" s="15">
        <v>87.804878234863281</v>
      </c>
      <c r="AF201" s="16">
        <v>100</v>
      </c>
      <c r="AG201" s="15">
        <v>1.6900177001953125</v>
      </c>
      <c r="AH201" s="15">
        <v>0.21400657296180725</v>
      </c>
      <c r="AI201" s="15">
        <v>6</v>
      </c>
      <c r="AJ201" s="15">
        <v>95.588233947753906</v>
      </c>
      <c r="AK201" s="15">
        <v>87.804878234863281</v>
      </c>
      <c r="AL201" s="16">
        <v>100</v>
      </c>
      <c r="AM201" s="15">
        <v>1.5149996280670166</v>
      </c>
      <c r="AN201" s="15">
        <v>0.18772183358669281</v>
      </c>
      <c r="AO201" s="15">
        <v>6</v>
      </c>
      <c r="AP201" s="15">
        <v>92.1568603515625</v>
      </c>
      <c r="AQ201" s="15">
        <v>85.365852355957031</v>
      </c>
      <c r="AR201" s="16">
        <v>99.512191772460938</v>
      </c>
      <c r="AS201" s="15">
        <v>1.4403893947601318</v>
      </c>
      <c r="AT201" s="15">
        <v>0.20713053643703461</v>
      </c>
      <c r="AU201" s="15">
        <v>7</v>
      </c>
      <c r="AV201" s="15">
        <v>91.666664123535156</v>
      </c>
      <c r="AW201" s="15">
        <v>82.926826477050781</v>
      </c>
      <c r="AX201" s="16">
        <v>98.048782348632813</v>
      </c>
      <c r="AY201" s="15">
        <v>1.5766104459762573</v>
      </c>
      <c r="AZ201" s="15">
        <v>0.22038649022579193</v>
      </c>
      <c r="BA201" s="15">
        <v>7</v>
      </c>
      <c r="BB201" s="15">
        <v>93.689323425292969</v>
      </c>
      <c r="BC201" s="15">
        <v>86.473426818847656</v>
      </c>
      <c r="BD201" s="16">
        <v>99.51690673828125</v>
      </c>
      <c r="BE201" s="15">
        <v>1.6421006917953491</v>
      </c>
      <c r="BF201" s="15">
        <v>0.22854641079902649</v>
      </c>
      <c r="BG201" s="15">
        <v>7</v>
      </c>
      <c r="BH201" s="15">
        <v>95.1456298828125</v>
      </c>
      <c r="BI201" s="15">
        <v>86.956520080566406</v>
      </c>
      <c r="BJ201" s="16">
        <v>100</v>
      </c>
      <c r="BK201" s="15">
        <v>1.6704177856445313</v>
      </c>
      <c r="BL201" s="15">
        <v>0.22402049601078033</v>
      </c>
      <c r="BM201" s="15">
        <v>7</v>
      </c>
      <c r="BN201" s="15">
        <v>95.693778991699219</v>
      </c>
      <c r="BO201" s="15">
        <v>86.190475463867188</v>
      </c>
      <c r="BP201" s="16">
        <v>100</v>
      </c>
      <c r="BQ201" s="15">
        <v>1.6695165634155273</v>
      </c>
      <c r="BR201" s="15">
        <v>0.23568980395793915</v>
      </c>
      <c r="BS201" s="15">
        <v>7</v>
      </c>
      <c r="BT201" s="15">
        <v>95.215309143066406</v>
      </c>
      <c r="BU201" s="15">
        <v>85.23809814453125</v>
      </c>
      <c r="BV201" s="16">
        <v>100</v>
      </c>
      <c r="BW201" s="15">
        <v>1.9115713834762573</v>
      </c>
      <c r="BX201" s="15">
        <v>0.21813498437404633</v>
      </c>
      <c r="BY201" s="15">
        <v>8</v>
      </c>
      <c r="BZ201" s="15">
        <v>99.052131652832031</v>
      </c>
      <c r="CA201" s="15">
        <v>92.924530029296875</v>
      </c>
      <c r="CB201" s="16">
        <v>100</v>
      </c>
      <c r="CC201" s="15">
        <v>1.8919690847396851</v>
      </c>
      <c r="CD201" s="15">
        <v>0.2248246967792511</v>
      </c>
      <c r="CE201" s="15">
        <v>8</v>
      </c>
      <c r="CF201" s="15">
        <v>99.043060302734375</v>
      </c>
      <c r="CG201" s="15">
        <v>91.428573608398438</v>
      </c>
      <c r="CH201" s="16">
        <v>100</v>
      </c>
      <c r="CI201" s="15">
        <v>1.8937050104141235</v>
      </c>
      <c r="CJ201" s="15">
        <v>0.22262275218963623</v>
      </c>
      <c r="CK201" s="15">
        <v>8</v>
      </c>
      <c r="CL201" s="15">
        <v>99.043060302734375</v>
      </c>
      <c r="CM201" s="15">
        <v>91.904762268066406</v>
      </c>
      <c r="CN201" s="16">
        <v>100</v>
      </c>
      <c r="CO201" s="15">
        <v>1.803197979927063</v>
      </c>
      <c r="CP201" s="15">
        <v>0.22925907373428345</v>
      </c>
      <c r="CQ201" s="15">
        <v>8</v>
      </c>
      <c r="CR201" s="15">
        <v>96.153846740722656</v>
      </c>
      <c r="CS201" s="15">
        <v>89.952156066894531</v>
      </c>
      <c r="CT201" s="16">
        <v>99.521530151367188</v>
      </c>
    </row>
    <row r="202" spans="1:98" x14ac:dyDescent="0.25">
      <c r="A202" t="s">
        <v>409</v>
      </c>
      <c r="B202" t="s">
        <v>410</v>
      </c>
      <c r="C202" s="15">
        <v>1.5097106695175171</v>
      </c>
      <c r="D202" s="15">
        <v>0.27450397610664368</v>
      </c>
      <c r="E202" s="15">
        <v>6</v>
      </c>
      <c r="F202" s="15">
        <v>94.117645263671875</v>
      </c>
      <c r="G202" s="15">
        <v>83.902435302734375</v>
      </c>
      <c r="H202" s="16">
        <v>98.536582946777344</v>
      </c>
      <c r="I202" s="15">
        <v>1.6766748428344727</v>
      </c>
      <c r="J202" s="15">
        <v>0.26721286773681641</v>
      </c>
      <c r="K202" s="15">
        <v>6</v>
      </c>
      <c r="L202" s="15">
        <v>96.07843017578125</v>
      </c>
      <c r="M202" s="15">
        <v>88.780487060546875</v>
      </c>
      <c r="N202" s="16">
        <v>99.512191772460938</v>
      </c>
      <c r="O202" s="15">
        <v>1.8429661989212036</v>
      </c>
      <c r="P202" s="15">
        <v>0.23308151960372925</v>
      </c>
      <c r="Q202" s="15">
        <v>6</v>
      </c>
      <c r="R202" s="15">
        <v>97.549018859863281</v>
      </c>
      <c r="S202" s="15">
        <v>91.219512939453125</v>
      </c>
      <c r="T202" s="16">
        <v>100</v>
      </c>
      <c r="U202" s="15">
        <v>1.7776132822036743</v>
      </c>
      <c r="V202" s="15">
        <v>0.22735241055488586</v>
      </c>
      <c r="W202" s="15">
        <v>6</v>
      </c>
      <c r="X202" s="15">
        <v>98.039215087890625</v>
      </c>
      <c r="Y202" s="15">
        <v>89.268295288085938</v>
      </c>
      <c r="Z202" s="16">
        <v>100</v>
      </c>
      <c r="AA202" s="15">
        <v>1.7089238166809082</v>
      </c>
      <c r="AB202" s="15">
        <v>0.19941680133342743</v>
      </c>
      <c r="AC202" s="15">
        <v>6</v>
      </c>
      <c r="AD202" s="15">
        <v>97.058822631835938</v>
      </c>
      <c r="AE202" s="15">
        <v>89.268295288085938</v>
      </c>
      <c r="AF202" s="16">
        <v>100</v>
      </c>
      <c r="AG202" s="15">
        <v>1.6671031713485718</v>
      </c>
      <c r="AH202" s="15">
        <v>0.21400657296180725</v>
      </c>
      <c r="AI202" s="15">
        <v>6</v>
      </c>
      <c r="AJ202" s="15">
        <v>95.098037719726563</v>
      </c>
      <c r="AK202" s="15">
        <v>86.829269409179688</v>
      </c>
      <c r="AL202" s="16">
        <v>100</v>
      </c>
      <c r="AM202" s="15">
        <v>1.5379207134246826</v>
      </c>
      <c r="AN202" s="15">
        <v>0.18772183358669281</v>
      </c>
      <c r="AO202" s="15">
        <v>6</v>
      </c>
      <c r="AP202" s="15">
        <v>93.137252807617188</v>
      </c>
      <c r="AQ202" s="15">
        <v>85.853660583496094</v>
      </c>
      <c r="AR202" s="16">
        <v>99.512191772460938</v>
      </c>
      <c r="AS202" s="15">
        <v>1.5048030614852905</v>
      </c>
      <c r="AT202" s="15">
        <v>0.21459153294563293</v>
      </c>
      <c r="AU202" s="15">
        <v>6</v>
      </c>
      <c r="AV202" s="15">
        <v>92.647056579589844</v>
      </c>
      <c r="AW202" s="15">
        <v>84.8780517578125</v>
      </c>
      <c r="AX202" s="16">
        <v>99.512191772460938</v>
      </c>
      <c r="AY202" s="15">
        <v>1.6538971662521362</v>
      </c>
      <c r="AZ202" s="15">
        <v>0.22842669486999512</v>
      </c>
      <c r="BA202" s="15">
        <v>6</v>
      </c>
      <c r="BB202" s="15">
        <v>95.1456298828125</v>
      </c>
      <c r="BC202" s="15">
        <v>86.473426818847656</v>
      </c>
      <c r="BD202" s="16">
        <v>100</v>
      </c>
      <c r="BE202" s="15">
        <v>1.5818039178848267</v>
      </c>
      <c r="BF202" s="15">
        <v>0.23754377663135529</v>
      </c>
      <c r="BG202" s="15">
        <v>6</v>
      </c>
      <c r="BH202" s="15">
        <v>93.689323425292969</v>
      </c>
      <c r="BI202" s="15">
        <v>85.507247924804688</v>
      </c>
      <c r="BJ202" s="16">
        <v>99.51690673828125</v>
      </c>
      <c r="BK202" s="15">
        <v>1.575869083404541</v>
      </c>
      <c r="BL202" s="15">
        <v>0.22402049601078033</v>
      </c>
      <c r="BM202" s="15">
        <v>7</v>
      </c>
      <c r="BN202" s="15">
        <v>94.258369445800781</v>
      </c>
      <c r="BO202" s="15">
        <v>85.23809814453125</v>
      </c>
      <c r="BP202" s="16">
        <v>100</v>
      </c>
      <c r="BQ202" s="15">
        <v>1.6472880840301514</v>
      </c>
      <c r="BR202" s="15">
        <v>0.23568980395793915</v>
      </c>
      <c r="BS202" s="15">
        <v>7</v>
      </c>
      <c r="BT202" s="15">
        <v>94.736839294433594</v>
      </c>
      <c r="BU202" s="15">
        <v>85.23809814453125</v>
      </c>
      <c r="BV202" s="16">
        <v>100</v>
      </c>
      <c r="BW202" s="15">
        <v>1.6391468048095703</v>
      </c>
      <c r="BX202" s="15">
        <v>0.23223629593849182</v>
      </c>
      <c r="BY202" s="15">
        <v>7</v>
      </c>
      <c r="BZ202" s="15">
        <v>94.786727905273438</v>
      </c>
      <c r="CA202" s="15">
        <v>86.792449951171875</v>
      </c>
      <c r="CB202" s="16">
        <v>100</v>
      </c>
      <c r="CC202" s="15">
        <v>1.6625688076019287</v>
      </c>
      <c r="CD202" s="15">
        <v>0.24357539415359497</v>
      </c>
      <c r="CE202" s="15">
        <v>7</v>
      </c>
      <c r="CF202" s="15">
        <v>95.215309143066406</v>
      </c>
      <c r="CG202" s="15">
        <v>86.666664123535156</v>
      </c>
      <c r="CH202" s="16">
        <v>100</v>
      </c>
      <c r="CI202" s="15">
        <v>1.6311253309249878</v>
      </c>
      <c r="CJ202" s="15">
        <v>0.24217924475669861</v>
      </c>
      <c r="CK202" s="15">
        <v>7</v>
      </c>
      <c r="CL202" s="15">
        <v>94.258369445800781</v>
      </c>
      <c r="CM202" s="15">
        <v>86.190475463867188</v>
      </c>
      <c r="CN202" s="16">
        <v>100</v>
      </c>
      <c r="CO202" s="15">
        <v>1.8180427551269531</v>
      </c>
      <c r="CP202" s="15">
        <v>0.24693103134632111</v>
      </c>
      <c r="CQ202" s="15">
        <v>7</v>
      </c>
      <c r="CR202" s="15">
        <v>96.634613037109375</v>
      </c>
      <c r="CS202" s="15">
        <v>89.952156066894531</v>
      </c>
      <c r="CT202" s="16">
        <v>99.521530151367188</v>
      </c>
    </row>
    <row r="203" spans="1:98" x14ac:dyDescent="0.25">
      <c r="A203" t="s">
        <v>411</v>
      </c>
      <c r="B203" t="s">
        <v>412</v>
      </c>
      <c r="C203" s="15">
        <v>-1.2018359899520874</v>
      </c>
      <c r="D203" s="15">
        <v>0.32219392061233521</v>
      </c>
      <c r="E203" s="15">
        <v>4</v>
      </c>
      <c r="F203" s="15">
        <v>11.764705657958984</v>
      </c>
      <c r="G203" s="15">
        <v>4.3902440071105957</v>
      </c>
      <c r="H203" s="16">
        <v>25.365854263305664</v>
      </c>
      <c r="I203" s="15">
        <v>-1.3236086368560791</v>
      </c>
      <c r="J203" s="15">
        <v>0.33302587270736694</v>
      </c>
      <c r="K203" s="15">
        <v>4</v>
      </c>
      <c r="L203" s="15">
        <v>9.313725471496582</v>
      </c>
      <c r="M203" s="15">
        <v>4.3902440071105957</v>
      </c>
      <c r="N203" s="16">
        <v>21.95121955871582</v>
      </c>
      <c r="O203" s="15">
        <v>-1.3133149147033691</v>
      </c>
      <c r="P203" s="15">
        <v>0.30681180953979492</v>
      </c>
      <c r="Q203" s="15">
        <v>4</v>
      </c>
      <c r="R203" s="15">
        <v>9.313725471496582</v>
      </c>
      <c r="S203" s="15">
        <v>4.3902440071105957</v>
      </c>
      <c r="T203" s="16">
        <v>19.512195587158203</v>
      </c>
      <c r="U203" s="15">
        <v>-1.0400354862213135</v>
      </c>
      <c r="V203" s="15">
        <v>0.23266208171844482</v>
      </c>
      <c r="W203" s="15">
        <v>5</v>
      </c>
      <c r="X203" s="15">
        <v>16.176469802856445</v>
      </c>
      <c r="Y203" s="15">
        <v>7.3170733451843262</v>
      </c>
      <c r="Z203" s="16">
        <v>25.853658676147461</v>
      </c>
      <c r="AA203" s="15">
        <v>-1.084874153137207</v>
      </c>
      <c r="AB203" s="15">
        <v>0.19801492989063263</v>
      </c>
      <c r="AC203" s="15">
        <v>5</v>
      </c>
      <c r="AD203" s="15">
        <v>15.196078300476074</v>
      </c>
      <c r="AE203" s="15">
        <v>7.8048782348632813</v>
      </c>
      <c r="AF203" s="16">
        <v>21.463415145874023</v>
      </c>
      <c r="AG203" s="15">
        <v>-1.1104958057403564</v>
      </c>
      <c r="AH203" s="15">
        <v>0.20194007456302643</v>
      </c>
      <c r="AI203" s="15">
        <v>6</v>
      </c>
      <c r="AJ203" s="15">
        <v>12.745098114013672</v>
      </c>
      <c r="AK203" s="15">
        <v>6.8292684555053711</v>
      </c>
      <c r="AL203" s="16">
        <v>20.975608825683594</v>
      </c>
      <c r="AM203" s="15">
        <v>-1.0791612863540649</v>
      </c>
      <c r="AN203" s="15">
        <v>0.18756036460399628</v>
      </c>
      <c r="AO203" s="15">
        <v>6</v>
      </c>
      <c r="AP203" s="15">
        <v>15.196078300476074</v>
      </c>
      <c r="AQ203" s="15">
        <v>7.3170733451843262</v>
      </c>
      <c r="AR203" s="16">
        <v>22.926828384399414</v>
      </c>
      <c r="AS203" s="15">
        <v>-1.3750942945480347</v>
      </c>
      <c r="AT203" s="15">
        <v>0.19194161891937256</v>
      </c>
      <c r="AU203" s="15">
        <v>8</v>
      </c>
      <c r="AV203" s="15">
        <v>7.3529410362243652</v>
      </c>
      <c r="AW203" s="15">
        <v>2.9268293380737305</v>
      </c>
      <c r="AX203" s="16">
        <v>16.097560882568359</v>
      </c>
      <c r="AY203" s="15">
        <v>-1.2633181810379028</v>
      </c>
      <c r="AZ203" s="15">
        <v>0.18587556481361389</v>
      </c>
      <c r="BA203" s="15">
        <v>9</v>
      </c>
      <c r="BB203" s="15">
        <v>8.7378644943237305</v>
      </c>
      <c r="BC203" s="15">
        <v>4.8309178352355957</v>
      </c>
      <c r="BD203" s="16">
        <v>17.391304016113281</v>
      </c>
      <c r="BE203" s="15">
        <v>-1.1192446947097778</v>
      </c>
      <c r="BF203" s="15">
        <v>0.18266820907592773</v>
      </c>
      <c r="BG203" s="15">
        <v>9</v>
      </c>
      <c r="BH203" s="15">
        <v>15.048543930053711</v>
      </c>
      <c r="BI203" s="15">
        <v>5.3140096664428711</v>
      </c>
      <c r="BJ203" s="16">
        <v>20.772947311401367</v>
      </c>
      <c r="BK203" s="15">
        <v>-0.95206713676452637</v>
      </c>
      <c r="BL203" s="15">
        <v>0.17492884397506714</v>
      </c>
      <c r="BM203" s="15">
        <v>9</v>
      </c>
      <c r="BN203" s="15">
        <v>18.181818008422852</v>
      </c>
      <c r="BO203" s="15">
        <v>8.5714282989501953</v>
      </c>
      <c r="BP203" s="16">
        <v>27.142856597900391</v>
      </c>
      <c r="BQ203" s="15">
        <v>-0.88821971416473389</v>
      </c>
      <c r="BR203" s="15">
        <v>0.17366985976696014</v>
      </c>
      <c r="BS203" s="15">
        <v>9</v>
      </c>
      <c r="BT203" s="15">
        <v>20.574163436889648</v>
      </c>
      <c r="BU203" s="15">
        <v>10.476190567016602</v>
      </c>
      <c r="BV203" s="16">
        <v>28.571428298950195</v>
      </c>
      <c r="BW203" s="15">
        <v>-0.92899799346923828</v>
      </c>
      <c r="BX203" s="15">
        <v>0.1925845742225647</v>
      </c>
      <c r="BY203" s="15">
        <v>8</v>
      </c>
      <c r="BZ203" s="15">
        <v>20.853080749511719</v>
      </c>
      <c r="CA203" s="15">
        <v>9.4339618682861328</v>
      </c>
      <c r="CB203" s="16">
        <v>29.716981887817383</v>
      </c>
      <c r="CC203" s="15">
        <v>-1.5620483160018921</v>
      </c>
      <c r="CD203" s="15">
        <v>0.21935124695301056</v>
      </c>
      <c r="CE203" s="15">
        <v>7</v>
      </c>
      <c r="CF203" s="15">
        <v>4.3062200546264648</v>
      </c>
      <c r="CG203" s="15">
        <v>1.9047619104385376</v>
      </c>
      <c r="CH203" s="16">
        <v>11.904762268066406</v>
      </c>
      <c r="CI203" s="15">
        <v>-1.6059020757675171</v>
      </c>
      <c r="CJ203" s="15">
        <v>0.22793298959732056</v>
      </c>
      <c r="CK203" s="15">
        <v>6</v>
      </c>
      <c r="CL203" s="15">
        <v>4.3062200546264648</v>
      </c>
      <c r="CM203" s="15">
        <v>1.9047619104385376</v>
      </c>
      <c r="CN203" s="16">
        <v>10.476190567016602</v>
      </c>
      <c r="CO203" s="15">
        <v>-1.673926830291748</v>
      </c>
      <c r="CP203" s="15">
        <v>0.22436518967151642</v>
      </c>
      <c r="CQ203" s="15">
        <v>7</v>
      </c>
      <c r="CR203" s="15">
        <v>3.846153736114502</v>
      </c>
      <c r="CS203" s="15">
        <v>2.3923444747924805</v>
      </c>
      <c r="CT203" s="16">
        <v>8.1339712142944336</v>
      </c>
    </row>
    <row r="204" spans="1:98" x14ac:dyDescent="0.25">
      <c r="A204" t="s">
        <v>413</v>
      </c>
      <c r="B204" t="s">
        <v>414</v>
      </c>
      <c r="C204" s="15">
        <v>0.95627415180206299</v>
      </c>
      <c r="D204" s="15">
        <v>0.27450397610664368</v>
      </c>
      <c r="E204" s="15">
        <v>6</v>
      </c>
      <c r="F204" s="15">
        <v>79.411766052246094</v>
      </c>
      <c r="G204" s="15">
        <v>66.341461181640625</v>
      </c>
      <c r="H204" s="16">
        <v>91.219512939453125</v>
      </c>
      <c r="I204" s="15">
        <v>1.0828680992126465</v>
      </c>
      <c r="J204" s="15">
        <v>0.26721286773681641</v>
      </c>
      <c r="K204" s="15">
        <v>6</v>
      </c>
      <c r="L204" s="15">
        <v>84.803924560546875</v>
      </c>
      <c r="M204" s="15">
        <v>70.731704711914063</v>
      </c>
      <c r="N204" s="16">
        <v>94.634147644042969</v>
      </c>
      <c r="O204" s="15">
        <v>1.1447416543960571</v>
      </c>
      <c r="P204" s="15">
        <v>0.23308151960372925</v>
      </c>
      <c r="Q204" s="15">
        <v>6</v>
      </c>
      <c r="R204" s="15">
        <v>85.784317016601563</v>
      </c>
      <c r="S204" s="15">
        <v>77.56097412109375</v>
      </c>
      <c r="T204" s="16">
        <v>93.658538818359375</v>
      </c>
      <c r="U204" s="15">
        <v>1.0583260059356689</v>
      </c>
      <c r="V204" s="15">
        <v>0.20951694250106812</v>
      </c>
      <c r="W204" s="15">
        <v>7</v>
      </c>
      <c r="X204" s="15">
        <v>81.372550964355469</v>
      </c>
      <c r="Y204" s="15">
        <v>72.682929992675781</v>
      </c>
      <c r="Z204" s="16">
        <v>89.268295288085938</v>
      </c>
      <c r="AA204" s="15">
        <v>1.0672155618667603</v>
      </c>
      <c r="AB204" s="15">
        <v>0.18240930140018463</v>
      </c>
      <c r="AC204" s="15">
        <v>7</v>
      </c>
      <c r="AD204" s="15">
        <v>81.372550964355469</v>
      </c>
      <c r="AE204" s="15">
        <v>73.658538818359375</v>
      </c>
      <c r="AF204" s="16">
        <v>89.268295288085938</v>
      </c>
      <c r="AG204" s="15">
        <v>1.2040684223175049</v>
      </c>
      <c r="AH204" s="15">
        <v>0.1944899708032608</v>
      </c>
      <c r="AI204" s="15">
        <v>7</v>
      </c>
      <c r="AJ204" s="15">
        <v>85.294120788574219</v>
      </c>
      <c r="AK204" s="15">
        <v>78.536582946777344</v>
      </c>
      <c r="AL204" s="16">
        <v>91.707313537597656</v>
      </c>
      <c r="AM204" s="15">
        <v>1.0309063196182251</v>
      </c>
      <c r="AN204" s="15">
        <v>0.17557857930660248</v>
      </c>
      <c r="AO204" s="15">
        <v>7</v>
      </c>
      <c r="AP204" s="15">
        <v>77.941177368164063</v>
      </c>
      <c r="AQ204" s="15">
        <v>71.707313537597656</v>
      </c>
      <c r="AR204" s="16">
        <v>88.292686462402344</v>
      </c>
      <c r="AS204" s="15">
        <v>0.87176525592803955</v>
      </c>
      <c r="AT204" s="15">
        <v>0.19032531976699829</v>
      </c>
      <c r="AU204" s="15">
        <v>8</v>
      </c>
      <c r="AV204" s="15">
        <v>76.470588684082031</v>
      </c>
      <c r="AW204" s="15">
        <v>66.829269409179688</v>
      </c>
      <c r="AX204" s="16">
        <v>85.365852355957031</v>
      </c>
      <c r="AY204" s="15">
        <v>0.96560472249984741</v>
      </c>
      <c r="AZ204" s="15">
        <v>0.19689811766147614</v>
      </c>
      <c r="BA204" s="15">
        <v>8</v>
      </c>
      <c r="BB204" s="15">
        <v>79.611648559570313</v>
      </c>
      <c r="BC204" s="15">
        <v>71.497581481933594</v>
      </c>
      <c r="BD204" s="16">
        <v>86.956520080566406</v>
      </c>
      <c r="BE204" s="15">
        <v>1.0341300964355469</v>
      </c>
      <c r="BF204" s="15">
        <v>0.20260360836982727</v>
      </c>
      <c r="BG204" s="15">
        <v>8</v>
      </c>
      <c r="BH204" s="15">
        <v>81.067962646484375</v>
      </c>
      <c r="BI204" s="15">
        <v>72.463768005371094</v>
      </c>
      <c r="BJ204" s="16">
        <v>87.922706604003906</v>
      </c>
      <c r="BK204" s="15">
        <v>1.0720194578170776</v>
      </c>
      <c r="BL204" s="15">
        <v>0.19401703774929047</v>
      </c>
      <c r="BM204" s="15">
        <v>8</v>
      </c>
      <c r="BN204" s="15">
        <v>81.339714050292969</v>
      </c>
      <c r="BO204" s="15">
        <v>73.809524536132813</v>
      </c>
      <c r="BP204" s="16">
        <v>90.476188659667969</v>
      </c>
      <c r="BQ204" s="15">
        <v>1.1433762311935425</v>
      </c>
      <c r="BR204" s="15">
        <v>0.19854755699634552</v>
      </c>
      <c r="BS204" s="15">
        <v>8</v>
      </c>
      <c r="BT204" s="15">
        <v>83.7320556640625</v>
      </c>
      <c r="BU204" s="15">
        <v>75.714286804199219</v>
      </c>
      <c r="BV204" s="16">
        <v>92.380950927734375</v>
      </c>
      <c r="BW204" s="15">
        <v>1.1415212154388428</v>
      </c>
      <c r="BX204" s="15">
        <v>0.19469268620014191</v>
      </c>
      <c r="BY204" s="15">
        <v>8</v>
      </c>
      <c r="BZ204" s="15">
        <v>83.886253356933594</v>
      </c>
      <c r="CA204" s="15">
        <v>75.943397521972656</v>
      </c>
      <c r="CB204" s="16">
        <v>91.509437561035156</v>
      </c>
      <c r="CC204" s="15">
        <v>1.1904042959213257</v>
      </c>
      <c r="CD204" s="15">
        <v>0.21323169767856598</v>
      </c>
      <c r="CE204" s="15">
        <v>8</v>
      </c>
      <c r="CF204" s="15">
        <v>86.124404907226563</v>
      </c>
      <c r="CG204" s="15">
        <v>76.666664123535156</v>
      </c>
      <c r="CH204" s="16">
        <v>93.333335876464844</v>
      </c>
      <c r="CI204" s="15">
        <v>1.1426900625228882</v>
      </c>
      <c r="CJ204" s="15">
        <v>0.21215210855007172</v>
      </c>
      <c r="CK204" s="15">
        <v>8</v>
      </c>
      <c r="CL204" s="15">
        <v>84.688995361328125</v>
      </c>
      <c r="CM204" s="15">
        <v>75.714286804199219</v>
      </c>
      <c r="CN204" s="16">
        <v>91.904762268066406</v>
      </c>
      <c r="CO204" s="15">
        <v>1.2974724769592285</v>
      </c>
      <c r="CP204" s="15">
        <v>0.21994639933109283</v>
      </c>
      <c r="CQ204" s="15">
        <v>8</v>
      </c>
      <c r="CR204" s="15">
        <v>88.942306518554688</v>
      </c>
      <c r="CS204" s="15">
        <v>79.425834655761719</v>
      </c>
      <c r="CT204" s="16">
        <v>92.822967529296875</v>
      </c>
    </row>
    <row r="205" spans="1:98" x14ac:dyDescent="0.25">
      <c r="A205" t="s">
        <v>415</v>
      </c>
      <c r="B205" t="s">
        <v>416</v>
      </c>
      <c r="C205" s="15">
        <v>-1.5118834972381592</v>
      </c>
      <c r="D205" s="15">
        <v>0.43421244621276855</v>
      </c>
      <c r="E205" s="15">
        <v>2</v>
      </c>
      <c r="F205" s="15">
        <v>6.3725490570068359</v>
      </c>
      <c r="G205" s="15">
        <v>0.97560977935791016</v>
      </c>
      <c r="H205" s="16">
        <v>22.926828384399414</v>
      </c>
      <c r="I205" s="15">
        <v>-1.3866982460021973</v>
      </c>
      <c r="J205" s="15">
        <v>0.31446018815040588</v>
      </c>
      <c r="K205" s="15">
        <v>4</v>
      </c>
      <c r="L205" s="15">
        <v>7.843137264251709</v>
      </c>
      <c r="M205" s="15">
        <v>4.3902440071105957</v>
      </c>
      <c r="N205" s="16">
        <v>19.024391174316406</v>
      </c>
      <c r="O205" s="15">
        <v>-1.1342135667800903</v>
      </c>
      <c r="P205" s="15">
        <v>0.27993839979171753</v>
      </c>
      <c r="Q205" s="15">
        <v>5</v>
      </c>
      <c r="R205" s="15">
        <v>13.235294342041016</v>
      </c>
      <c r="S205" s="15">
        <v>6.8292684555053711</v>
      </c>
      <c r="T205" s="16">
        <v>23.902439117431641</v>
      </c>
      <c r="U205" s="15">
        <v>-1.3097425699234009</v>
      </c>
      <c r="V205" s="15">
        <v>0.24333922564983368</v>
      </c>
      <c r="W205" s="15">
        <v>7</v>
      </c>
      <c r="X205" s="15">
        <v>9.313725471496582</v>
      </c>
      <c r="Y205" s="15">
        <v>4.3902440071105957</v>
      </c>
      <c r="Z205" s="16">
        <v>19.512195587158203</v>
      </c>
      <c r="AA205" s="15">
        <v>-1.1202669143676758</v>
      </c>
      <c r="AB205" s="15">
        <v>0.19530622661113739</v>
      </c>
      <c r="AC205" s="15">
        <v>7</v>
      </c>
      <c r="AD205" s="15">
        <v>14.215685844421387</v>
      </c>
      <c r="AE205" s="15">
        <v>7.3170733451843262</v>
      </c>
      <c r="AF205" s="16">
        <v>20.487804412841797</v>
      </c>
      <c r="AG205" s="15">
        <v>-1.0716774463653564</v>
      </c>
      <c r="AH205" s="15">
        <v>0.19651654362678528</v>
      </c>
      <c r="AI205" s="15">
        <v>8</v>
      </c>
      <c r="AJ205" s="15">
        <v>14.70588207244873</v>
      </c>
      <c r="AK205" s="15">
        <v>6.8292684555053711</v>
      </c>
      <c r="AL205" s="16">
        <v>22.439023971557617</v>
      </c>
      <c r="AM205" s="15">
        <v>-1.0959316492080688</v>
      </c>
      <c r="AN205" s="15">
        <v>0.18391722440719604</v>
      </c>
      <c r="AO205" s="15">
        <v>9</v>
      </c>
      <c r="AP205" s="15">
        <v>14.215685844421387</v>
      </c>
      <c r="AQ205" s="15">
        <v>7.3170733451843262</v>
      </c>
      <c r="AR205" s="16">
        <v>22.926828384399414</v>
      </c>
      <c r="AS205" s="15">
        <v>-1.0888222455978394</v>
      </c>
      <c r="AT205" s="15">
        <v>0.18161970376968384</v>
      </c>
      <c r="AU205" s="15">
        <v>10</v>
      </c>
      <c r="AV205" s="15">
        <v>14.70588207244873</v>
      </c>
      <c r="AW205" s="15">
        <v>7.3170733451843262</v>
      </c>
      <c r="AX205" s="16">
        <v>21.463415145874023</v>
      </c>
      <c r="AY205" s="15">
        <v>-1.1116296052932739</v>
      </c>
      <c r="AZ205" s="15">
        <v>0.17960083484649658</v>
      </c>
      <c r="BA205" s="15">
        <v>10</v>
      </c>
      <c r="BB205" s="15">
        <v>14.563106536865234</v>
      </c>
      <c r="BC205" s="15">
        <v>6.7632851600646973</v>
      </c>
      <c r="BD205" s="16">
        <v>21.739130020141602</v>
      </c>
      <c r="BE205" s="15">
        <v>-1.0652477741241455</v>
      </c>
      <c r="BF205" s="15">
        <v>0.17026075720787048</v>
      </c>
      <c r="BG205" s="15">
        <v>10</v>
      </c>
      <c r="BH205" s="15">
        <v>15.533980369567871</v>
      </c>
      <c r="BI205" s="15">
        <v>6.7632851600646973</v>
      </c>
      <c r="BJ205" s="16">
        <v>22.222221374511719</v>
      </c>
      <c r="BK205" s="15">
        <v>-1.0560970306396484</v>
      </c>
      <c r="BL205" s="15">
        <v>0.16356898844242096</v>
      </c>
      <c r="BM205" s="15">
        <v>10</v>
      </c>
      <c r="BN205" s="15">
        <v>14.354066848754883</v>
      </c>
      <c r="BO205" s="15">
        <v>6.1904764175415039</v>
      </c>
      <c r="BP205" s="16">
        <v>23.809524536132813</v>
      </c>
      <c r="BQ205" s="15">
        <v>-1.0145477056503296</v>
      </c>
      <c r="BR205" s="15">
        <v>0.15876992046833038</v>
      </c>
      <c r="BS205" s="15">
        <v>10</v>
      </c>
      <c r="BT205" s="15">
        <v>16.74641227722168</v>
      </c>
      <c r="BU205" s="15">
        <v>7.6190476417541504</v>
      </c>
      <c r="BV205" s="16">
        <v>24.761905670166016</v>
      </c>
      <c r="BW205" s="15">
        <v>-0.96644467115402222</v>
      </c>
      <c r="BX205" s="15">
        <v>0.1559312641620636</v>
      </c>
      <c r="BY205" s="15">
        <v>10</v>
      </c>
      <c r="BZ205" s="15">
        <v>18.957345962524414</v>
      </c>
      <c r="CA205" s="15">
        <v>9.4339618682861328</v>
      </c>
      <c r="CB205" s="16">
        <v>25.943395614624023</v>
      </c>
      <c r="CC205" s="15">
        <v>-1.0061994791030884</v>
      </c>
      <c r="CD205" s="15">
        <v>0.16873395442962646</v>
      </c>
      <c r="CE205" s="15">
        <v>10</v>
      </c>
      <c r="CF205" s="15">
        <v>17.703350067138672</v>
      </c>
      <c r="CG205" s="15">
        <v>9.5238094329833984</v>
      </c>
      <c r="CH205" s="16">
        <v>24.761905670166016</v>
      </c>
      <c r="CI205" s="15">
        <v>-1.0688828229904175</v>
      </c>
      <c r="CJ205" s="15">
        <v>0.17448499798774719</v>
      </c>
      <c r="CK205" s="15">
        <v>9</v>
      </c>
      <c r="CL205" s="15">
        <v>14.832535743713379</v>
      </c>
      <c r="CM205" s="15">
        <v>8.0952377319335938</v>
      </c>
      <c r="CN205" s="16">
        <v>23.809524536132813</v>
      </c>
      <c r="CO205" s="15">
        <v>-1.0102065801620483</v>
      </c>
      <c r="CP205" s="15">
        <v>0.18679507076740265</v>
      </c>
      <c r="CQ205" s="15">
        <v>10</v>
      </c>
      <c r="CR205" s="15">
        <v>15.865385055541992</v>
      </c>
      <c r="CS205" s="15">
        <v>8.1339712142944336</v>
      </c>
      <c r="CT205" s="16">
        <v>26.794258117675781</v>
      </c>
    </row>
    <row r="206" spans="1:98" x14ac:dyDescent="0.25">
      <c r="A206" t="s">
        <v>417</v>
      </c>
      <c r="B206" t="s">
        <v>418</v>
      </c>
      <c r="C206" s="15">
        <v>-0.42252045869827271</v>
      </c>
      <c r="D206" s="15">
        <v>0.32219392061233521</v>
      </c>
      <c r="E206" s="15">
        <v>4</v>
      </c>
      <c r="F206" s="15">
        <v>33.333332061767578</v>
      </c>
      <c r="G206" s="15">
        <v>19.024391174316406</v>
      </c>
      <c r="H206" s="16">
        <v>56.585365295410156</v>
      </c>
      <c r="I206" s="15">
        <v>-0.40965571999549866</v>
      </c>
      <c r="J206" s="15">
        <v>0.26577866077423096</v>
      </c>
      <c r="K206" s="15">
        <v>6</v>
      </c>
      <c r="L206" s="15">
        <v>33.333332061767578</v>
      </c>
      <c r="M206" s="15">
        <v>19.512195587158203</v>
      </c>
      <c r="N206" s="16">
        <v>53.170730590820313</v>
      </c>
      <c r="O206" s="15">
        <v>-0.25034147500991821</v>
      </c>
      <c r="P206" s="15">
        <v>0.24380719661712646</v>
      </c>
      <c r="Q206" s="15">
        <v>6</v>
      </c>
      <c r="R206" s="15">
        <v>39.705883026123047</v>
      </c>
      <c r="S206" s="15">
        <v>24.878047943115234</v>
      </c>
      <c r="T206" s="16">
        <v>56.585365295410156</v>
      </c>
      <c r="U206" s="15">
        <v>-0.55842161178588867</v>
      </c>
      <c r="V206" s="15">
        <v>0.20976169407367706</v>
      </c>
      <c r="W206" s="15">
        <v>7</v>
      </c>
      <c r="X206" s="15">
        <v>31.86274528503418</v>
      </c>
      <c r="Y206" s="15">
        <v>19.512195587158203</v>
      </c>
      <c r="Z206" s="16">
        <v>44.390243530273438</v>
      </c>
      <c r="AA206" s="15">
        <v>-0.4962785542011261</v>
      </c>
      <c r="AB206" s="15">
        <v>0.17831218242645264</v>
      </c>
      <c r="AC206" s="15">
        <v>8</v>
      </c>
      <c r="AD206" s="15">
        <v>33.333332061767578</v>
      </c>
      <c r="AE206" s="15">
        <v>20.487804412841797</v>
      </c>
      <c r="AF206" s="16">
        <v>47.317073822021484</v>
      </c>
      <c r="AG206" s="15">
        <v>-0.44409948587417603</v>
      </c>
      <c r="AH206" s="15">
        <v>0.17341132462024689</v>
      </c>
      <c r="AI206" s="15">
        <v>9</v>
      </c>
      <c r="AJ206" s="15">
        <v>36.274509429931641</v>
      </c>
      <c r="AK206" s="15">
        <v>22.439023971557617</v>
      </c>
      <c r="AL206" s="16">
        <v>49.268291473388672</v>
      </c>
      <c r="AM206" s="15">
        <v>-0.4506908655166626</v>
      </c>
      <c r="AN206" s="15">
        <v>0.16515251994132996</v>
      </c>
      <c r="AO206" s="15">
        <v>9</v>
      </c>
      <c r="AP206" s="15">
        <v>36.764705657958984</v>
      </c>
      <c r="AQ206" s="15">
        <v>24.390243530273438</v>
      </c>
      <c r="AR206" s="16">
        <v>48.780487060546875</v>
      </c>
      <c r="AS206" s="15">
        <v>-0.37426853179931641</v>
      </c>
      <c r="AT206" s="15">
        <v>0.17510791122913361</v>
      </c>
      <c r="AU206" s="15">
        <v>9</v>
      </c>
      <c r="AV206" s="15">
        <v>41.176471710205078</v>
      </c>
      <c r="AW206" s="15">
        <v>25.853658676147461</v>
      </c>
      <c r="AX206" s="16">
        <v>51.707317352294922</v>
      </c>
      <c r="AY206" s="15">
        <v>-0.40048879384994507</v>
      </c>
      <c r="AZ206" s="15">
        <v>0.17342156171798706</v>
      </c>
      <c r="BA206" s="15">
        <v>9</v>
      </c>
      <c r="BB206" s="15">
        <v>38.349514007568359</v>
      </c>
      <c r="BC206" s="15">
        <v>26.086956024169922</v>
      </c>
      <c r="BD206" s="16">
        <v>51.207729339599609</v>
      </c>
      <c r="BE206" s="15">
        <v>-0.49996894598007202</v>
      </c>
      <c r="BF206" s="15">
        <v>0.17154441773891449</v>
      </c>
      <c r="BG206" s="15">
        <v>9</v>
      </c>
      <c r="BH206" s="15">
        <v>34.466018676757813</v>
      </c>
      <c r="BI206" s="15">
        <v>22.222221374511719</v>
      </c>
      <c r="BJ206" s="16">
        <v>46.859905242919922</v>
      </c>
      <c r="BK206" s="15">
        <v>-0.42148226499557495</v>
      </c>
      <c r="BL206" s="15">
        <v>0.16172818839550018</v>
      </c>
      <c r="BM206" s="15">
        <v>10</v>
      </c>
      <c r="BN206" s="15">
        <v>36.363636016845703</v>
      </c>
      <c r="BO206" s="15">
        <v>26.666666030883789</v>
      </c>
      <c r="BP206" s="16">
        <v>47.619049072265625</v>
      </c>
      <c r="BQ206" s="15">
        <v>-0.4090244472026825</v>
      </c>
      <c r="BR206" s="15">
        <v>0.16149912774562836</v>
      </c>
      <c r="BS206" s="15">
        <v>10</v>
      </c>
      <c r="BT206" s="15">
        <v>36.842105865478516</v>
      </c>
      <c r="BU206" s="15">
        <v>27.142856597900391</v>
      </c>
      <c r="BV206" s="16">
        <v>48.095237731933594</v>
      </c>
      <c r="BW206" s="15">
        <v>-0.40355724096298218</v>
      </c>
      <c r="BX206" s="15">
        <v>0.1612914651632309</v>
      </c>
      <c r="BY206" s="15">
        <v>10</v>
      </c>
      <c r="BZ206" s="15">
        <v>36.966823577880859</v>
      </c>
      <c r="CA206" s="15">
        <v>27.830188751220703</v>
      </c>
      <c r="CB206" s="16">
        <v>48.113208770751953</v>
      </c>
      <c r="CC206" s="15">
        <v>-0.3986356258392334</v>
      </c>
      <c r="CD206" s="15">
        <v>0.17300575971603394</v>
      </c>
      <c r="CE206" s="15">
        <v>11</v>
      </c>
      <c r="CF206" s="15">
        <v>36.842105865478516</v>
      </c>
      <c r="CG206" s="15">
        <v>27.142856597900391</v>
      </c>
      <c r="CH206" s="16">
        <v>48.571430206298828</v>
      </c>
      <c r="CI206" s="15">
        <v>-0.33986112475395203</v>
      </c>
      <c r="CJ206" s="15">
        <v>0.16846689581871033</v>
      </c>
      <c r="CK206" s="15">
        <v>11</v>
      </c>
      <c r="CL206" s="15">
        <v>40.669857025146484</v>
      </c>
      <c r="CM206" s="15">
        <v>29.047618865966797</v>
      </c>
      <c r="CN206" s="16">
        <v>51.904762268066406</v>
      </c>
      <c r="CO206" s="15">
        <v>-0.34290376305580139</v>
      </c>
      <c r="CP206" s="15">
        <v>0.17201031744480133</v>
      </c>
      <c r="CQ206" s="15">
        <v>11</v>
      </c>
      <c r="CR206" s="15">
        <v>41.346153259277344</v>
      </c>
      <c r="CS206" s="15">
        <v>28.708133697509766</v>
      </c>
      <c r="CT206" s="16">
        <v>50.717704772949219</v>
      </c>
    </row>
    <row r="207" spans="1:98" x14ac:dyDescent="0.25">
      <c r="A207" t="s">
        <v>419</v>
      </c>
      <c r="B207" t="s">
        <v>420</v>
      </c>
      <c r="C207" s="15">
        <v>0.21264547109603882</v>
      </c>
      <c r="D207" s="15">
        <v>0.27450397610664368</v>
      </c>
      <c r="E207" s="15">
        <v>6</v>
      </c>
      <c r="F207" s="15">
        <v>58.333332061767578</v>
      </c>
      <c r="G207" s="15">
        <v>41.463413238525391</v>
      </c>
      <c r="H207" s="16">
        <v>71.219512939453125</v>
      </c>
      <c r="I207" s="15">
        <v>0.14901848137378693</v>
      </c>
      <c r="J207" s="15">
        <v>0.24922175705432892</v>
      </c>
      <c r="K207" s="15">
        <v>7</v>
      </c>
      <c r="L207" s="15">
        <v>55.882354736328125</v>
      </c>
      <c r="M207" s="15">
        <v>38.048782348632813</v>
      </c>
      <c r="N207" s="16">
        <v>69.268295288085938</v>
      </c>
      <c r="O207" s="15">
        <v>0.48996809124946594</v>
      </c>
      <c r="P207" s="15">
        <v>0.21702823042869568</v>
      </c>
      <c r="Q207" s="15">
        <v>7</v>
      </c>
      <c r="R207" s="15">
        <v>67.1568603515625</v>
      </c>
      <c r="S207" s="15">
        <v>56.097560882568359</v>
      </c>
      <c r="T207" s="16">
        <v>79.512191772460938</v>
      </c>
      <c r="U207" s="15">
        <v>0.16490577161312103</v>
      </c>
      <c r="V207" s="15">
        <v>0.19979305565357208</v>
      </c>
      <c r="W207" s="15">
        <v>8</v>
      </c>
      <c r="X207" s="15">
        <v>57.352939605712891</v>
      </c>
      <c r="Y207" s="15">
        <v>46.829269409179688</v>
      </c>
      <c r="Z207" s="16">
        <v>66.341461181640625</v>
      </c>
      <c r="AA207" s="15">
        <v>0.37056261301040649</v>
      </c>
      <c r="AB207" s="15">
        <v>0.17508614063262939</v>
      </c>
      <c r="AC207" s="15">
        <v>8</v>
      </c>
      <c r="AD207" s="15">
        <v>64.215682983398438</v>
      </c>
      <c r="AE207" s="15">
        <v>56.097560882568359</v>
      </c>
      <c r="AF207" s="16">
        <v>70.731704711914063</v>
      </c>
      <c r="AG207" s="15">
        <v>0.25031545758247375</v>
      </c>
      <c r="AH207" s="15">
        <v>0.17805399000644684</v>
      </c>
      <c r="AI207" s="15">
        <v>9</v>
      </c>
      <c r="AJ207" s="15">
        <v>63.235294342041016</v>
      </c>
      <c r="AK207" s="15">
        <v>53.658535003662109</v>
      </c>
      <c r="AL207" s="16">
        <v>68.292686462402344</v>
      </c>
      <c r="AM207" s="15">
        <v>0.45583900809288025</v>
      </c>
      <c r="AN207" s="15">
        <v>0.16707618534564972</v>
      </c>
      <c r="AO207" s="15">
        <v>9</v>
      </c>
      <c r="AP207" s="15">
        <v>64.705879211425781</v>
      </c>
      <c r="AQ207" s="15">
        <v>58.048782348632813</v>
      </c>
      <c r="AR207" s="16">
        <v>71.219512939453125</v>
      </c>
      <c r="AS207" s="15">
        <v>0.25413107872009277</v>
      </c>
      <c r="AT207" s="15">
        <v>0.17699804902076721</v>
      </c>
      <c r="AU207" s="15">
        <v>10</v>
      </c>
      <c r="AV207" s="15">
        <v>57.843135833740234</v>
      </c>
      <c r="AW207" s="15">
        <v>53.658535003662109</v>
      </c>
      <c r="AX207" s="16">
        <v>66.341461181640625</v>
      </c>
      <c r="AY207" s="15">
        <v>0.14760708808898926</v>
      </c>
      <c r="AZ207" s="15">
        <v>0.18320642411708832</v>
      </c>
      <c r="BA207" s="15">
        <v>9</v>
      </c>
      <c r="BB207" s="15">
        <v>57.28155517578125</v>
      </c>
      <c r="BC207" s="15">
        <v>50.724636077880859</v>
      </c>
      <c r="BD207" s="16">
        <v>65.217391967773438</v>
      </c>
      <c r="BE207" s="15">
        <v>0.23717203736305237</v>
      </c>
      <c r="BF207" s="15">
        <v>0.18459700047969818</v>
      </c>
      <c r="BG207" s="15">
        <v>9</v>
      </c>
      <c r="BH207" s="15">
        <v>58.252426147460938</v>
      </c>
      <c r="BI207" s="15">
        <v>52.657005310058594</v>
      </c>
      <c r="BJ207" s="16">
        <v>67.149757385253906</v>
      </c>
      <c r="BK207" s="15">
        <v>0.24053108692169189</v>
      </c>
      <c r="BL207" s="15">
        <v>0.1701522022485733</v>
      </c>
      <c r="BM207" s="15">
        <v>10</v>
      </c>
      <c r="BN207" s="15">
        <v>57.894737243652344</v>
      </c>
      <c r="BO207" s="15">
        <v>51.904762268066406</v>
      </c>
      <c r="BP207" s="16">
        <v>68.095237731933594</v>
      </c>
      <c r="BQ207" s="15">
        <v>0.19118723273277283</v>
      </c>
      <c r="BR207" s="15">
        <v>0.16963623464107513</v>
      </c>
      <c r="BS207" s="15">
        <v>10</v>
      </c>
      <c r="BT207" s="15">
        <v>56.459331512451172</v>
      </c>
      <c r="BU207" s="15">
        <v>50</v>
      </c>
      <c r="BV207" s="16">
        <v>68.095237731933594</v>
      </c>
      <c r="BW207" s="15">
        <v>0.21585266292095184</v>
      </c>
      <c r="BX207" s="15">
        <v>0.16140127182006836</v>
      </c>
      <c r="BY207" s="15">
        <v>11</v>
      </c>
      <c r="BZ207" s="15">
        <v>56.398105621337891</v>
      </c>
      <c r="CA207" s="15">
        <v>51.886791229248047</v>
      </c>
      <c r="CB207" s="16">
        <v>67.452827453613281</v>
      </c>
      <c r="CC207" s="15">
        <v>0.22975480556488037</v>
      </c>
      <c r="CD207" s="15">
        <v>0.17511378228664398</v>
      </c>
      <c r="CE207" s="15">
        <v>11</v>
      </c>
      <c r="CF207" s="15">
        <v>57.894737243652344</v>
      </c>
      <c r="CG207" s="15">
        <v>51.904762268066406</v>
      </c>
      <c r="CH207" s="16">
        <v>68.571426391601563</v>
      </c>
      <c r="CI207" s="15">
        <v>0.21356549859046936</v>
      </c>
      <c r="CJ207" s="15">
        <v>0.17467764019966125</v>
      </c>
      <c r="CK207" s="15">
        <v>11</v>
      </c>
      <c r="CL207" s="15">
        <v>57.894737243652344</v>
      </c>
      <c r="CM207" s="15">
        <v>51.428569793701172</v>
      </c>
      <c r="CN207" s="16">
        <v>67.619049072265625</v>
      </c>
      <c r="CO207" s="15">
        <v>0.26588329672813416</v>
      </c>
      <c r="CP207" s="15">
        <v>0.18065167963504791</v>
      </c>
      <c r="CQ207" s="15">
        <v>11</v>
      </c>
      <c r="CR207" s="15">
        <v>62.019229888916016</v>
      </c>
      <c r="CS207" s="15">
        <v>51.674640655517578</v>
      </c>
      <c r="CT207" s="16">
        <v>70.334930419921875</v>
      </c>
    </row>
    <row r="208" spans="1:98" x14ac:dyDescent="0.25">
      <c r="A208" t="s">
        <v>421</v>
      </c>
      <c r="B208" t="s">
        <v>422</v>
      </c>
      <c r="C208" s="15" t="e">
        <v>#N/A</v>
      </c>
      <c r="D208" s="15" t="e">
        <v>#N/A</v>
      </c>
      <c r="E208" s="15" t="e">
        <v>#N/A</v>
      </c>
      <c r="F208" s="15" t="e">
        <v>#N/A</v>
      </c>
      <c r="G208" s="15" t="e">
        <v>#N/A</v>
      </c>
      <c r="H208" s="16" t="e">
        <v>#N/A</v>
      </c>
      <c r="I208" s="15" t="e">
        <v>#N/A</v>
      </c>
      <c r="J208" s="15" t="e">
        <v>#N/A</v>
      </c>
      <c r="K208" s="15" t="e">
        <v>#N/A</v>
      </c>
      <c r="L208" s="15" t="e">
        <v>#N/A</v>
      </c>
      <c r="M208" s="15" t="e">
        <v>#N/A</v>
      </c>
      <c r="N208" s="16" t="e">
        <v>#N/A</v>
      </c>
      <c r="O208" s="15" t="e">
        <v>#N/A</v>
      </c>
      <c r="P208" s="15" t="e">
        <v>#N/A</v>
      </c>
      <c r="Q208" s="15" t="e">
        <v>#N/A</v>
      </c>
      <c r="R208" s="15" t="e">
        <v>#N/A</v>
      </c>
      <c r="S208" s="15" t="e">
        <v>#N/A</v>
      </c>
      <c r="T208" s="16" t="e">
        <v>#N/A</v>
      </c>
      <c r="U208" s="15">
        <v>-1.2920906543731689</v>
      </c>
      <c r="V208" s="15">
        <v>0.38088443875312805</v>
      </c>
      <c r="W208" s="15">
        <v>1</v>
      </c>
      <c r="X208" s="15">
        <v>9.8039216995239258</v>
      </c>
      <c r="Y208" s="15">
        <v>2.9268293380737305</v>
      </c>
      <c r="Z208" s="16">
        <v>25.853658676147461</v>
      </c>
      <c r="AA208" s="15">
        <v>-1.2961373329162598</v>
      </c>
      <c r="AB208" s="15">
        <v>0.26899304986000061</v>
      </c>
      <c r="AC208" s="15">
        <v>2</v>
      </c>
      <c r="AD208" s="15">
        <v>9.8039216995239258</v>
      </c>
      <c r="AE208" s="15">
        <v>2.9268293380737305</v>
      </c>
      <c r="AF208" s="16">
        <v>19.512195587158203</v>
      </c>
      <c r="AG208" s="15">
        <v>-1.1106592416763306</v>
      </c>
      <c r="AH208" s="15">
        <v>0.28741428256034851</v>
      </c>
      <c r="AI208" s="15">
        <v>3</v>
      </c>
      <c r="AJ208" s="15">
        <v>12.254901885986328</v>
      </c>
      <c r="AK208" s="15">
        <v>5.3658537864685059</v>
      </c>
      <c r="AL208" s="16">
        <v>27.804878234863281</v>
      </c>
      <c r="AM208" s="15">
        <v>-1.1301801204681396</v>
      </c>
      <c r="AN208" s="15">
        <v>0.23151701688766479</v>
      </c>
      <c r="AO208" s="15">
        <v>3</v>
      </c>
      <c r="AP208" s="15">
        <v>12.254901885986328</v>
      </c>
      <c r="AQ208" s="15">
        <v>5.3658537864685059</v>
      </c>
      <c r="AR208" s="16">
        <v>24.390243530273438</v>
      </c>
      <c r="AS208" s="15">
        <v>-1.4818128347396851</v>
      </c>
      <c r="AT208" s="15">
        <v>0.24354372918605804</v>
      </c>
      <c r="AU208" s="15">
        <v>4</v>
      </c>
      <c r="AV208" s="15">
        <v>5.3921570777893066</v>
      </c>
      <c r="AW208" s="15">
        <v>2.9268293380737305</v>
      </c>
      <c r="AX208" s="16">
        <v>15.121951103210449</v>
      </c>
      <c r="AY208" s="15">
        <v>-1.587211012840271</v>
      </c>
      <c r="AZ208" s="15">
        <v>0.25894168019294739</v>
      </c>
      <c r="BA208" s="15">
        <v>4</v>
      </c>
      <c r="BB208" s="15">
        <v>4.3689322471618652</v>
      </c>
      <c r="BC208" s="15">
        <v>2.8985507488250732</v>
      </c>
      <c r="BD208" s="16">
        <v>12.560386657714844</v>
      </c>
      <c r="BE208" s="15">
        <v>-1.3740670680999756</v>
      </c>
      <c r="BF208" s="15">
        <v>0.22765471041202545</v>
      </c>
      <c r="BG208" s="15">
        <v>5</v>
      </c>
      <c r="BH208" s="15">
        <v>5.3398056030273438</v>
      </c>
      <c r="BI208" s="15">
        <v>2.8985507488250732</v>
      </c>
      <c r="BJ208" s="16">
        <v>16.425121307373047</v>
      </c>
      <c r="BK208" s="15">
        <v>-1.1468827724456787</v>
      </c>
      <c r="BL208" s="15">
        <v>0.19827458262443542</v>
      </c>
      <c r="BM208" s="15">
        <v>7</v>
      </c>
      <c r="BN208" s="15">
        <v>11.483253479003906</v>
      </c>
      <c r="BO208" s="15">
        <v>6.1904764175415039</v>
      </c>
      <c r="BP208" s="16">
        <v>23.809524536132813</v>
      </c>
      <c r="BQ208" s="15">
        <v>-1.1012154817581177</v>
      </c>
      <c r="BR208" s="15">
        <v>0.19754733145236969</v>
      </c>
      <c r="BS208" s="15">
        <v>7</v>
      </c>
      <c r="BT208" s="15">
        <v>13.397129058837891</v>
      </c>
      <c r="BU208" s="15">
        <v>5.7142858505249023</v>
      </c>
      <c r="BV208" s="16">
        <v>24.285715103149414</v>
      </c>
      <c r="BW208" s="15">
        <v>-1.0366965532302856</v>
      </c>
      <c r="BX208" s="15">
        <v>0.19526644051074982</v>
      </c>
      <c r="BY208" s="15">
        <v>7</v>
      </c>
      <c r="BZ208" s="15">
        <v>15.165876388549805</v>
      </c>
      <c r="CA208" s="15">
        <v>7.5471696853637695</v>
      </c>
      <c r="CB208" s="16">
        <v>25.943395614624023</v>
      </c>
      <c r="CC208" s="15">
        <v>-1.024330735206604</v>
      </c>
      <c r="CD208" s="15">
        <v>0.2028844803571701</v>
      </c>
      <c r="CE208" s="15">
        <v>7</v>
      </c>
      <c r="CF208" s="15">
        <v>15.789473533630371</v>
      </c>
      <c r="CG208" s="15">
        <v>9.0476188659667969</v>
      </c>
      <c r="CH208" s="16">
        <v>27.142856597900391</v>
      </c>
      <c r="CI208" s="15">
        <v>-0.99321407079696655</v>
      </c>
      <c r="CJ208" s="15">
        <v>0.20567159354686737</v>
      </c>
      <c r="CK208" s="15">
        <v>7</v>
      </c>
      <c r="CL208" s="15">
        <v>17.224880218505859</v>
      </c>
      <c r="CM208" s="15">
        <v>8.5714282989501953</v>
      </c>
      <c r="CN208" s="16">
        <v>28.571428298950195</v>
      </c>
      <c r="CO208" s="15">
        <v>-0.88647246360778809</v>
      </c>
      <c r="CP208" s="15">
        <v>0.22337287664413452</v>
      </c>
      <c r="CQ208" s="15">
        <v>7</v>
      </c>
      <c r="CR208" s="15">
        <v>19.711538314819336</v>
      </c>
      <c r="CS208" s="15">
        <v>9.0909090042114258</v>
      </c>
      <c r="CT208" s="16">
        <v>32.057415008544922</v>
      </c>
    </row>
    <row r="209" spans="1:98" x14ac:dyDescent="0.25">
      <c r="A209" t="s">
        <v>423</v>
      </c>
      <c r="B209" t="s">
        <v>424</v>
      </c>
      <c r="C209" s="15">
        <v>-0.39791294932365417</v>
      </c>
      <c r="D209" s="15">
        <v>0.44828590750694275</v>
      </c>
      <c r="E209" s="15">
        <v>2</v>
      </c>
      <c r="F209" s="15">
        <v>34.803920745849609</v>
      </c>
      <c r="G209" s="15">
        <v>14.634146690368652</v>
      </c>
      <c r="H209" s="16">
        <v>62.926830291748047</v>
      </c>
      <c r="I209" s="15">
        <v>-0.49297764897346497</v>
      </c>
      <c r="J209" s="15">
        <v>0.29793679714202881</v>
      </c>
      <c r="K209" s="15">
        <v>5</v>
      </c>
      <c r="L209" s="15">
        <v>28.431371688842773</v>
      </c>
      <c r="M209" s="15">
        <v>15.609756469726563</v>
      </c>
      <c r="N209" s="16">
        <v>52.682926177978516</v>
      </c>
      <c r="O209" s="15">
        <v>-0.66425836086273193</v>
      </c>
      <c r="P209" s="15">
        <v>0.27242088317871094</v>
      </c>
      <c r="Q209" s="15">
        <v>5</v>
      </c>
      <c r="R209" s="15">
        <v>24.019607543945313</v>
      </c>
      <c r="S209" s="15">
        <v>13.658536911010742</v>
      </c>
      <c r="T209" s="16">
        <v>40.487804412841797</v>
      </c>
      <c r="U209" s="15">
        <v>-0.73076623678207397</v>
      </c>
      <c r="V209" s="15">
        <v>0.22974945604801178</v>
      </c>
      <c r="W209" s="15">
        <v>6</v>
      </c>
      <c r="X209" s="15">
        <v>22.549018859863281</v>
      </c>
      <c r="Y209" s="15">
        <v>14.634146690368652</v>
      </c>
      <c r="Z209" s="16">
        <v>40.975608825683594</v>
      </c>
      <c r="AA209" s="15">
        <v>-0.69729775190353394</v>
      </c>
      <c r="AB209" s="15">
        <v>0.19817082583904266</v>
      </c>
      <c r="AC209" s="15">
        <v>6</v>
      </c>
      <c r="AD209" s="15">
        <v>24.019607543945313</v>
      </c>
      <c r="AE209" s="15">
        <v>17.073171615600586</v>
      </c>
      <c r="AF209" s="16">
        <v>40</v>
      </c>
      <c r="AG209" s="15">
        <v>-0.77634185552597046</v>
      </c>
      <c r="AH209" s="15">
        <v>0.18992926180362701</v>
      </c>
      <c r="AI209" s="15">
        <v>7</v>
      </c>
      <c r="AJ209" s="15">
        <v>21.078432083129883</v>
      </c>
      <c r="AK209" s="15">
        <v>13.658536911010742</v>
      </c>
      <c r="AL209" s="16">
        <v>35.609756469726563</v>
      </c>
      <c r="AM209" s="15">
        <v>-0.83838057518005371</v>
      </c>
      <c r="AN209" s="15">
        <v>0.18070873618125916</v>
      </c>
      <c r="AO209" s="15">
        <v>7</v>
      </c>
      <c r="AP209" s="15">
        <v>21.078432083129883</v>
      </c>
      <c r="AQ209" s="15">
        <v>12.195121765136719</v>
      </c>
      <c r="AR209" s="16">
        <v>31.707317352294922</v>
      </c>
      <c r="AS209" s="15">
        <v>-0.91009211540222168</v>
      </c>
      <c r="AT209" s="15">
        <v>0.18240095674991608</v>
      </c>
      <c r="AU209" s="15">
        <v>8</v>
      </c>
      <c r="AV209" s="15">
        <v>18.627450942993164</v>
      </c>
      <c r="AW209" s="15">
        <v>9.7560977935791016</v>
      </c>
      <c r="AX209" s="16">
        <v>27.804878234863281</v>
      </c>
      <c r="AY209" s="15">
        <v>-0.88868707418441772</v>
      </c>
      <c r="AZ209" s="15">
        <v>0.18312594294548035</v>
      </c>
      <c r="BA209" s="15">
        <v>7</v>
      </c>
      <c r="BB209" s="15">
        <v>18.932039260864258</v>
      </c>
      <c r="BC209" s="15">
        <v>11.594202995300293</v>
      </c>
      <c r="BD209" s="16">
        <v>28.985507965087891</v>
      </c>
      <c r="BE209" s="15">
        <v>-0.87340700626373291</v>
      </c>
      <c r="BF209" s="15">
        <v>0.18419305980205536</v>
      </c>
      <c r="BG209" s="15">
        <v>7</v>
      </c>
      <c r="BH209" s="15">
        <v>18.932039260864258</v>
      </c>
      <c r="BI209" s="15">
        <v>12.07729434967041</v>
      </c>
      <c r="BJ209" s="16">
        <v>31.884057998657227</v>
      </c>
      <c r="BK209" s="15">
        <v>-0.8580855131149292</v>
      </c>
      <c r="BL209" s="15">
        <v>0.1714385449886322</v>
      </c>
      <c r="BM209" s="15">
        <v>8</v>
      </c>
      <c r="BN209" s="15">
        <v>21.531101226806641</v>
      </c>
      <c r="BO209" s="15">
        <v>11.904762268066406</v>
      </c>
      <c r="BP209" s="16">
        <v>31.428571701049805</v>
      </c>
      <c r="BQ209" s="15">
        <v>-0.87425142526626587</v>
      </c>
      <c r="BR209" s="15">
        <v>0.16379408538341522</v>
      </c>
      <c r="BS209" s="15">
        <v>9</v>
      </c>
      <c r="BT209" s="15">
        <v>21.052631378173828</v>
      </c>
      <c r="BU209" s="15">
        <v>12.380952835083008</v>
      </c>
      <c r="BV209" s="16">
        <v>28.571428298950195</v>
      </c>
      <c r="BW209" s="15">
        <v>-0.99554157257080078</v>
      </c>
      <c r="BX209" s="15">
        <v>0.16381940245628357</v>
      </c>
      <c r="BY209" s="15">
        <v>9</v>
      </c>
      <c r="BZ209" s="15">
        <v>17.535545349121094</v>
      </c>
      <c r="CA209" s="15">
        <v>8.9622640609741211</v>
      </c>
      <c r="CB209" s="16">
        <v>25</v>
      </c>
      <c r="CC209" s="15">
        <v>-0.8562319278717041</v>
      </c>
      <c r="CD209" s="15">
        <v>0.18387660384178162</v>
      </c>
      <c r="CE209" s="15">
        <v>9</v>
      </c>
      <c r="CF209" s="15">
        <v>21.531101226806641</v>
      </c>
      <c r="CG209" s="15">
        <v>11.904762268066406</v>
      </c>
      <c r="CH209" s="16">
        <v>31.428571701049805</v>
      </c>
      <c r="CI209" s="15">
        <v>-0.93801665306091309</v>
      </c>
      <c r="CJ209" s="15">
        <v>0.17866069078445435</v>
      </c>
      <c r="CK209" s="15">
        <v>9</v>
      </c>
      <c r="CL209" s="15">
        <v>20.095693588256836</v>
      </c>
      <c r="CM209" s="15">
        <v>10.476190567016602</v>
      </c>
      <c r="CN209" s="16">
        <v>28.571428298950195</v>
      </c>
      <c r="CO209" s="15">
        <v>-0.82058411836624146</v>
      </c>
      <c r="CP209" s="15">
        <v>0.18099527060985565</v>
      </c>
      <c r="CQ209" s="15">
        <v>9</v>
      </c>
      <c r="CR209" s="15">
        <v>23.076923370361328</v>
      </c>
      <c r="CS209" s="15">
        <v>11.961722373962402</v>
      </c>
      <c r="CT209" s="16">
        <v>32.057415008544922</v>
      </c>
    </row>
    <row r="210" spans="1:98" x14ac:dyDescent="0.25">
      <c r="A210" t="s">
        <v>425</v>
      </c>
      <c r="B210" t="s">
        <v>426</v>
      </c>
      <c r="C210" s="15" t="e">
        <v>#N/A</v>
      </c>
      <c r="D210" s="15" t="e">
        <v>#N/A</v>
      </c>
      <c r="E210" s="15" t="e">
        <v>#N/A</v>
      </c>
      <c r="F210" s="15" t="e">
        <v>#N/A</v>
      </c>
      <c r="G210" s="15" t="e">
        <v>#N/A</v>
      </c>
      <c r="H210" s="16" t="e">
        <v>#N/A</v>
      </c>
      <c r="I210" s="15">
        <v>-1.2011175155639648</v>
      </c>
      <c r="J210" s="15">
        <v>0.58563238382339478</v>
      </c>
      <c r="K210" s="15">
        <v>1</v>
      </c>
      <c r="L210" s="15">
        <v>12.254901885986328</v>
      </c>
      <c r="M210" s="15">
        <v>1.9512195587158203</v>
      </c>
      <c r="N210" s="16">
        <v>39.512195587158203</v>
      </c>
      <c r="O210" s="15">
        <v>-0.65509241819381714</v>
      </c>
      <c r="P210" s="15">
        <v>0.50013238191604614</v>
      </c>
      <c r="Q210" s="15">
        <v>2</v>
      </c>
      <c r="R210" s="15">
        <v>24.509803771972656</v>
      </c>
      <c r="S210" s="15">
        <v>7.3170733451843262</v>
      </c>
      <c r="T210" s="16">
        <v>57.073169708251953</v>
      </c>
      <c r="U210" s="15">
        <v>-1.1493289470672607</v>
      </c>
      <c r="V210" s="15">
        <v>0.53523743152618408</v>
      </c>
      <c r="W210" s="15">
        <v>2</v>
      </c>
      <c r="X210" s="15">
        <v>13.235294342041016</v>
      </c>
      <c r="Y210" s="15">
        <v>0.97560977935791016</v>
      </c>
      <c r="Z210" s="16">
        <v>42.926830291748047</v>
      </c>
      <c r="AA210" s="15">
        <v>-1.2034589052200317</v>
      </c>
      <c r="AB210" s="15">
        <v>0.41747397184371948</v>
      </c>
      <c r="AC210" s="15">
        <v>2</v>
      </c>
      <c r="AD210" s="15">
        <v>12.254901885986328</v>
      </c>
      <c r="AE210" s="15">
        <v>2.9268293380737305</v>
      </c>
      <c r="AF210" s="16">
        <v>31.219512939453125</v>
      </c>
      <c r="AG210" s="15">
        <v>-0.77445894479751587</v>
      </c>
      <c r="AH210" s="15">
        <v>0.26520168781280518</v>
      </c>
      <c r="AI210" s="15">
        <v>3</v>
      </c>
      <c r="AJ210" s="15">
        <v>21.568628311157227</v>
      </c>
      <c r="AK210" s="15">
        <v>10.731707572937012</v>
      </c>
      <c r="AL210" s="16">
        <v>41.951217651367188</v>
      </c>
      <c r="AM210" s="15">
        <v>-0.58232295513153076</v>
      </c>
      <c r="AN210" s="15">
        <v>0.23274923861026764</v>
      </c>
      <c r="AO210" s="15">
        <v>3</v>
      </c>
      <c r="AP210" s="15">
        <v>26.960784912109375</v>
      </c>
      <c r="AQ210" s="15">
        <v>17.560976028442383</v>
      </c>
      <c r="AR210" s="16">
        <v>48.292682647705078</v>
      </c>
      <c r="AS210" s="15">
        <v>-0.71187412738800049</v>
      </c>
      <c r="AT210" s="15">
        <v>0.26987448334693909</v>
      </c>
      <c r="AU210" s="15">
        <v>3</v>
      </c>
      <c r="AV210" s="15">
        <v>23.529411315917969</v>
      </c>
      <c r="AW210" s="15">
        <v>13.170731544494629</v>
      </c>
      <c r="AX210" s="16">
        <v>44.878047943115234</v>
      </c>
      <c r="AY210" s="15">
        <v>-0.73167216777801514</v>
      </c>
      <c r="AZ210" s="15">
        <v>0.27745580673217773</v>
      </c>
      <c r="BA210" s="15">
        <v>3</v>
      </c>
      <c r="BB210" s="15">
        <v>23.300970077514648</v>
      </c>
      <c r="BC210" s="15">
        <v>12.07729434967041</v>
      </c>
      <c r="BD210" s="16">
        <v>43.961353302001953</v>
      </c>
      <c r="BE210" s="15">
        <v>-0.80520248413085938</v>
      </c>
      <c r="BF210" s="15">
        <v>0.23728665709495544</v>
      </c>
      <c r="BG210" s="15">
        <v>4</v>
      </c>
      <c r="BH210" s="15">
        <v>21.359222412109375</v>
      </c>
      <c r="BI210" s="15">
        <v>12.07729434967041</v>
      </c>
      <c r="BJ210" s="16">
        <v>38.164249420166016</v>
      </c>
      <c r="BK210" s="15">
        <v>-0.5968395471572876</v>
      </c>
      <c r="BL210" s="15">
        <v>0.22057329118251801</v>
      </c>
      <c r="BM210" s="15">
        <v>5</v>
      </c>
      <c r="BN210" s="15">
        <v>30.62200927734375</v>
      </c>
      <c r="BO210" s="15">
        <v>17.619047164916992</v>
      </c>
      <c r="BP210" s="16">
        <v>45.714286804199219</v>
      </c>
      <c r="BQ210" s="15">
        <v>-0.60250288248062134</v>
      </c>
      <c r="BR210" s="15">
        <v>0.2177254855632782</v>
      </c>
      <c r="BS210" s="15">
        <v>5</v>
      </c>
      <c r="BT210" s="15">
        <v>28.708133697509766</v>
      </c>
      <c r="BU210" s="15">
        <v>19.047618865966797</v>
      </c>
      <c r="BV210" s="16">
        <v>43.809524536132813</v>
      </c>
      <c r="BW210" s="15">
        <v>-0.61670255661010742</v>
      </c>
      <c r="BX210" s="15">
        <v>0.21483829617500305</v>
      </c>
      <c r="BY210" s="15">
        <v>5</v>
      </c>
      <c r="BZ210" s="15">
        <v>29.383886337280273</v>
      </c>
      <c r="CA210" s="15">
        <v>18.867923736572266</v>
      </c>
      <c r="CB210" s="16">
        <v>42.924530029296875</v>
      </c>
      <c r="CC210" s="15">
        <v>-0.59905838966369629</v>
      </c>
      <c r="CD210" s="15">
        <v>0.24477414786815643</v>
      </c>
      <c r="CE210" s="15">
        <v>4</v>
      </c>
      <c r="CF210" s="15">
        <v>30.14354133605957</v>
      </c>
      <c r="CG210" s="15">
        <v>18.095237731933594</v>
      </c>
      <c r="CH210" s="16">
        <v>45.714286804199219</v>
      </c>
      <c r="CI210" s="15">
        <v>-0.59470021724700928</v>
      </c>
      <c r="CJ210" s="15">
        <v>0.25260424613952637</v>
      </c>
      <c r="CK210" s="15">
        <v>4</v>
      </c>
      <c r="CL210" s="15">
        <v>29.665071487426758</v>
      </c>
      <c r="CM210" s="15">
        <v>15.714285850524902</v>
      </c>
      <c r="CN210" s="16">
        <v>47.142856597900391</v>
      </c>
      <c r="CO210" s="15">
        <v>-0.44369497895240784</v>
      </c>
      <c r="CP210" s="15">
        <v>0.2770046591758728</v>
      </c>
      <c r="CQ210" s="15">
        <v>4</v>
      </c>
      <c r="CR210" s="15">
        <v>35.096153259277344</v>
      </c>
      <c r="CS210" s="15">
        <v>19.617225646972656</v>
      </c>
      <c r="CT210" s="16">
        <v>53.588516235351563</v>
      </c>
    </row>
    <row r="211" spans="1:98" x14ac:dyDescent="0.25">
      <c r="A211" t="s">
        <v>427</v>
      </c>
      <c r="B211" t="s">
        <v>428</v>
      </c>
      <c r="C211" s="15">
        <v>0.59029585123062134</v>
      </c>
      <c r="D211" s="15">
        <v>0.32219392061233521</v>
      </c>
      <c r="E211" s="15">
        <v>4</v>
      </c>
      <c r="F211" s="15">
        <v>69.117645263671875</v>
      </c>
      <c r="G211" s="15">
        <v>54.634147644042969</v>
      </c>
      <c r="H211" s="16">
        <v>84.390243530273438</v>
      </c>
      <c r="I211" s="15">
        <v>0.6608729362487793</v>
      </c>
      <c r="J211" s="15">
        <v>0.2999928891658783</v>
      </c>
      <c r="K211" s="15">
        <v>5</v>
      </c>
      <c r="L211" s="15">
        <v>72.058822631835938</v>
      </c>
      <c r="M211" s="15">
        <v>56.585365295410156</v>
      </c>
      <c r="N211" s="16">
        <v>85.853660583496094</v>
      </c>
      <c r="O211" s="15">
        <v>0.65118980407714844</v>
      </c>
      <c r="P211" s="15">
        <v>0.24093639850616455</v>
      </c>
      <c r="Q211" s="15">
        <v>6</v>
      </c>
      <c r="R211" s="15">
        <v>72.058822631835938</v>
      </c>
      <c r="S211" s="15">
        <v>60.975608825683594</v>
      </c>
      <c r="T211" s="16">
        <v>82.43902587890625</v>
      </c>
      <c r="U211" s="15">
        <v>0.71338987350463867</v>
      </c>
      <c r="V211" s="15">
        <v>0.2311999648809433</v>
      </c>
      <c r="W211" s="15">
        <v>6</v>
      </c>
      <c r="X211" s="15">
        <v>72.549018859863281</v>
      </c>
      <c r="Y211" s="15">
        <v>62.926830291748047</v>
      </c>
      <c r="Z211" s="16">
        <v>82.926826477050781</v>
      </c>
      <c r="AA211" s="15">
        <v>0.71721476316452026</v>
      </c>
      <c r="AB211" s="15">
        <v>0.20080344378948212</v>
      </c>
      <c r="AC211" s="15">
        <v>6</v>
      </c>
      <c r="AD211" s="15">
        <v>72.058822631835938</v>
      </c>
      <c r="AE211" s="15">
        <v>65.365852355957031</v>
      </c>
      <c r="AF211" s="16">
        <v>80</v>
      </c>
      <c r="AG211" s="15">
        <v>0.6604541540145874</v>
      </c>
      <c r="AH211" s="15">
        <v>0.20036299526691437</v>
      </c>
      <c r="AI211" s="15">
        <v>7</v>
      </c>
      <c r="AJ211" s="15">
        <v>71.07843017578125</v>
      </c>
      <c r="AK211" s="15">
        <v>64.8780517578125</v>
      </c>
      <c r="AL211" s="16">
        <v>79.024391174316406</v>
      </c>
      <c r="AM211" s="15">
        <v>0.60404229164123535</v>
      </c>
      <c r="AN211" s="15">
        <v>0.18460540473461151</v>
      </c>
      <c r="AO211" s="15">
        <v>7</v>
      </c>
      <c r="AP211" s="15">
        <v>67.647056579589844</v>
      </c>
      <c r="AQ211" s="15">
        <v>61.463413238525391</v>
      </c>
      <c r="AR211" s="16">
        <v>75.609756469726563</v>
      </c>
      <c r="AS211" s="15">
        <v>0.67462331056594849</v>
      </c>
      <c r="AT211" s="15">
        <v>0.21135355532169342</v>
      </c>
      <c r="AU211" s="15">
        <v>6</v>
      </c>
      <c r="AV211" s="15">
        <v>70.588233947753906</v>
      </c>
      <c r="AW211" s="15">
        <v>61.463413238525391</v>
      </c>
      <c r="AX211" s="16">
        <v>80</v>
      </c>
      <c r="AY211" s="15">
        <v>0.64126497507095337</v>
      </c>
      <c r="AZ211" s="15">
        <v>0.21922187507152557</v>
      </c>
      <c r="BA211" s="15">
        <v>6</v>
      </c>
      <c r="BB211" s="15">
        <v>71.359222412109375</v>
      </c>
      <c r="BC211" s="15">
        <v>60.386474609375</v>
      </c>
      <c r="BD211" s="16">
        <v>80.67633056640625</v>
      </c>
      <c r="BE211" s="15">
        <v>0.59938949346542358</v>
      </c>
      <c r="BF211" s="15">
        <v>0.22163562476634979</v>
      </c>
      <c r="BG211" s="15">
        <v>6</v>
      </c>
      <c r="BH211" s="15">
        <v>68.932037353515625</v>
      </c>
      <c r="BI211" s="15">
        <v>57.971015930175781</v>
      </c>
      <c r="BJ211" s="16">
        <v>79.22705078125</v>
      </c>
      <c r="BK211" s="15">
        <v>0.5372803807258606</v>
      </c>
      <c r="BL211" s="15">
        <v>0.21889139711856842</v>
      </c>
      <c r="BM211" s="15">
        <v>6</v>
      </c>
      <c r="BN211" s="15">
        <v>69.856460571289063</v>
      </c>
      <c r="BO211" s="15">
        <v>56.666667938232422</v>
      </c>
      <c r="BP211" s="16">
        <v>77.142860412597656</v>
      </c>
      <c r="BQ211" s="15">
        <v>0.49806073307991028</v>
      </c>
      <c r="BR211" s="15">
        <v>0.22543491423130035</v>
      </c>
      <c r="BS211" s="15">
        <v>6</v>
      </c>
      <c r="BT211" s="15">
        <v>68.421051025390625</v>
      </c>
      <c r="BU211" s="15">
        <v>54.285713195800781</v>
      </c>
      <c r="BV211" s="16">
        <v>76.190475463867188</v>
      </c>
      <c r="BW211" s="15">
        <v>0.40360036492347717</v>
      </c>
      <c r="BX211" s="15">
        <v>0.22392505407333374</v>
      </c>
      <c r="BY211" s="15">
        <v>6</v>
      </c>
      <c r="BZ211" s="15">
        <v>64.454978942871094</v>
      </c>
      <c r="CA211" s="15">
        <v>53.773586273193359</v>
      </c>
      <c r="CB211" s="16">
        <v>75.943397521972656</v>
      </c>
      <c r="CC211" s="15">
        <v>0.21931377053260803</v>
      </c>
      <c r="CD211" s="15">
        <v>0.21797806024551392</v>
      </c>
      <c r="CE211" s="15">
        <v>7</v>
      </c>
      <c r="CF211" s="15">
        <v>57.416267395019531</v>
      </c>
      <c r="CG211" s="15">
        <v>47.142856597900391</v>
      </c>
      <c r="CH211" s="16">
        <v>70.476188659667969</v>
      </c>
      <c r="CI211" s="15">
        <v>0.2448762059211731</v>
      </c>
      <c r="CJ211" s="15">
        <v>0.21775729954242706</v>
      </c>
      <c r="CK211" s="15">
        <v>7</v>
      </c>
      <c r="CL211" s="15">
        <v>59.330142974853516</v>
      </c>
      <c r="CM211" s="15">
        <v>48.571430206298828</v>
      </c>
      <c r="CN211" s="16">
        <v>71.428573608398438</v>
      </c>
      <c r="CO211" s="15">
        <v>0.20929710566997528</v>
      </c>
      <c r="CP211" s="15">
        <v>0.22063444554805756</v>
      </c>
      <c r="CQ211" s="15">
        <v>7</v>
      </c>
      <c r="CR211" s="15">
        <v>59.615383148193359</v>
      </c>
      <c r="CS211" s="15">
        <v>47.846889495849609</v>
      </c>
      <c r="CT211" s="16">
        <v>70.813400268554688</v>
      </c>
    </row>
    <row r="212" spans="1:98" x14ac:dyDescent="0.25">
      <c r="A212" t="s">
        <v>429</v>
      </c>
      <c r="B212" t="s">
        <v>430</v>
      </c>
      <c r="C212" s="15">
        <v>1.2378670275211334E-2</v>
      </c>
      <c r="D212" s="15">
        <v>0.32219392061233521</v>
      </c>
      <c r="E212" s="15">
        <v>4</v>
      </c>
      <c r="F212" s="15">
        <v>52.941177368164063</v>
      </c>
      <c r="G212" s="15">
        <v>28.780487060546875</v>
      </c>
      <c r="H212" s="16">
        <v>68.780487060546875</v>
      </c>
      <c r="I212" s="15">
        <v>-8.0338336527347565E-2</v>
      </c>
      <c r="J212" s="15">
        <v>0.26577866077423096</v>
      </c>
      <c r="K212" s="15">
        <v>6</v>
      </c>
      <c r="L212" s="15">
        <v>50.490196228027344</v>
      </c>
      <c r="M212" s="15">
        <v>27.317073822021484</v>
      </c>
      <c r="N212" s="16">
        <v>62.926830291748047</v>
      </c>
      <c r="O212" s="15">
        <v>-6.2241092324256897E-2</v>
      </c>
      <c r="P212" s="15">
        <v>0.24380719661712646</v>
      </c>
      <c r="Q212" s="15">
        <v>6</v>
      </c>
      <c r="R212" s="15">
        <v>51.960784912109375</v>
      </c>
      <c r="S212" s="15">
        <v>32.195121765136719</v>
      </c>
      <c r="T212" s="16">
        <v>62.43902587890625</v>
      </c>
      <c r="U212" s="15">
        <v>-0.15475371479988098</v>
      </c>
      <c r="V212" s="15">
        <v>0.20359770953655243</v>
      </c>
      <c r="W212" s="15">
        <v>8</v>
      </c>
      <c r="X212" s="15">
        <v>48.039215087890625</v>
      </c>
      <c r="Y212" s="15">
        <v>35.121952056884766</v>
      </c>
      <c r="Z212" s="16">
        <v>59.024391174316406</v>
      </c>
      <c r="AA212" s="15">
        <v>2.5938006583601236E-3</v>
      </c>
      <c r="AB212" s="15">
        <v>0.17831218242645264</v>
      </c>
      <c r="AC212" s="15">
        <v>8</v>
      </c>
      <c r="AD212" s="15">
        <v>53.92156982421875</v>
      </c>
      <c r="AE212" s="15">
        <v>43.902439117431641</v>
      </c>
      <c r="AF212" s="16">
        <v>62.43902587890625</v>
      </c>
      <c r="AG212" s="15">
        <v>-7.5153760612010956E-2</v>
      </c>
      <c r="AH212" s="15">
        <v>0.17341132462024689</v>
      </c>
      <c r="AI212" s="15">
        <v>9</v>
      </c>
      <c r="AJ212" s="15">
        <v>51.470588684082031</v>
      </c>
      <c r="AK212" s="15">
        <v>40.975608825683594</v>
      </c>
      <c r="AL212" s="16">
        <v>61.951217651367188</v>
      </c>
      <c r="AM212" s="15">
        <v>-0.10961661487817764</v>
      </c>
      <c r="AN212" s="15">
        <v>0.16515251994132996</v>
      </c>
      <c r="AO212" s="15">
        <v>9</v>
      </c>
      <c r="AP212" s="15">
        <v>51.960784912109375</v>
      </c>
      <c r="AQ212" s="15">
        <v>42.43902587890625</v>
      </c>
      <c r="AR212" s="16">
        <v>57.073169708251953</v>
      </c>
      <c r="AS212" s="15">
        <v>0.11988780647516251</v>
      </c>
      <c r="AT212" s="15">
        <v>0.17098279297351837</v>
      </c>
      <c r="AU212" s="15">
        <v>10</v>
      </c>
      <c r="AV212" s="15">
        <v>55.392158508300781</v>
      </c>
      <c r="AW212" s="15">
        <v>50.243904113769531</v>
      </c>
      <c r="AX212" s="16">
        <v>64.390243530273438</v>
      </c>
      <c r="AY212" s="15">
        <v>5.6605707854032516E-2</v>
      </c>
      <c r="AZ212" s="15">
        <v>0.16982351243495941</v>
      </c>
      <c r="BA212" s="15">
        <v>10</v>
      </c>
      <c r="BB212" s="15">
        <v>55.339805603027344</v>
      </c>
      <c r="BC212" s="15">
        <v>47.826087951660156</v>
      </c>
      <c r="BD212" s="16">
        <v>62.318840026855469</v>
      </c>
      <c r="BE212" s="15">
        <v>6.8190999329090118E-2</v>
      </c>
      <c r="BF212" s="15">
        <v>0.16806212067604065</v>
      </c>
      <c r="BG212" s="15">
        <v>10</v>
      </c>
      <c r="BH212" s="15">
        <v>54.8543701171875</v>
      </c>
      <c r="BI212" s="15">
        <v>47.342994689941406</v>
      </c>
      <c r="BJ212" s="16">
        <v>61.835750579833984</v>
      </c>
      <c r="BK212" s="15">
        <v>2.2869622334837914E-3</v>
      </c>
      <c r="BL212" s="15">
        <v>0.16172818839550018</v>
      </c>
      <c r="BM212" s="15">
        <v>10</v>
      </c>
      <c r="BN212" s="15">
        <v>53.11004638671875</v>
      </c>
      <c r="BO212" s="15">
        <v>45.238094329833984</v>
      </c>
      <c r="BP212" s="16">
        <v>59.523811340332031</v>
      </c>
      <c r="BQ212" s="15">
        <v>-2.045808732509613E-2</v>
      </c>
      <c r="BR212" s="15">
        <v>0.16149912774562836</v>
      </c>
      <c r="BS212" s="15">
        <v>10</v>
      </c>
      <c r="BT212" s="15">
        <v>53.11004638671875</v>
      </c>
      <c r="BU212" s="15">
        <v>41.904762268066406</v>
      </c>
      <c r="BV212" s="16">
        <v>57.142856597900391</v>
      </c>
      <c r="BW212" s="15">
        <v>-0.19232745468616486</v>
      </c>
      <c r="BX212" s="15">
        <v>0.1612914651632309</v>
      </c>
      <c r="BY212" s="15">
        <v>10</v>
      </c>
      <c r="BZ212" s="15">
        <v>46.445499420166016</v>
      </c>
      <c r="CA212" s="15">
        <v>35.377357482910156</v>
      </c>
      <c r="CB212" s="16">
        <v>53.773586273193359</v>
      </c>
      <c r="CC212" s="15">
        <v>-0.20779938995838165</v>
      </c>
      <c r="CD212" s="15">
        <v>0.16181796789169312</v>
      </c>
      <c r="CE212" s="15">
        <v>11</v>
      </c>
      <c r="CF212" s="15">
        <v>44.976078033447266</v>
      </c>
      <c r="CG212" s="15">
        <v>34.285713195800781</v>
      </c>
      <c r="CH212" s="16">
        <v>53.809524536132813</v>
      </c>
      <c r="CI212" s="15">
        <v>-0.34712979197502136</v>
      </c>
      <c r="CJ212" s="15">
        <v>0.15806339681148529</v>
      </c>
      <c r="CK212" s="15">
        <v>12</v>
      </c>
      <c r="CL212" s="15">
        <v>39.712917327880859</v>
      </c>
      <c r="CM212" s="15">
        <v>29.523809432983398</v>
      </c>
      <c r="CN212" s="16">
        <v>49.047618865966797</v>
      </c>
      <c r="CO212" s="15">
        <v>-0.34850984811782837</v>
      </c>
      <c r="CP212" s="15">
        <v>0.16192050278186798</v>
      </c>
      <c r="CQ212" s="15">
        <v>12</v>
      </c>
      <c r="CR212" s="15">
        <v>40.865383148193359</v>
      </c>
      <c r="CS212" s="15">
        <v>29.665071487426758</v>
      </c>
      <c r="CT212" s="16">
        <v>50.239234924316406</v>
      </c>
    </row>
    <row r="213" spans="1:98" x14ac:dyDescent="0.25">
      <c r="A213" t="s">
        <v>431</v>
      </c>
      <c r="B213" t="s">
        <v>432</v>
      </c>
      <c r="C213" s="15">
        <v>0.23185515403747559</v>
      </c>
      <c r="D213" s="15">
        <v>0.27450397610664368</v>
      </c>
      <c r="E213" s="15">
        <v>6</v>
      </c>
      <c r="F213" s="15">
        <v>59.313724517822266</v>
      </c>
      <c r="G213" s="15">
        <v>41.951217651367188</v>
      </c>
      <c r="H213" s="16">
        <v>71.707313537597656</v>
      </c>
      <c r="I213" s="15">
        <v>0.52260756492614746</v>
      </c>
      <c r="J213" s="15">
        <v>0.24922175705432892</v>
      </c>
      <c r="K213" s="15">
        <v>7</v>
      </c>
      <c r="L213" s="15">
        <v>67.647056579589844</v>
      </c>
      <c r="M213" s="15">
        <v>55.121952056884766</v>
      </c>
      <c r="N213" s="16">
        <v>80.487808227539063</v>
      </c>
      <c r="O213" s="15">
        <v>0.36298114061355591</v>
      </c>
      <c r="P213" s="15">
        <v>0.21691866219043732</v>
      </c>
      <c r="Q213" s="15">
        <v>8</v>
      </c>
      <c r="R213" s="15">
        <v>63.725490570068359</v>
      </c>
      <c r="S213" s="15">
        <v>54.146343231201172</v>
      </c>
      <c r="T213" s="16">
        <v>74.634147644042969</v>
      </c>
      <c r="U213" s="15">
        <v>8.7175793945789337E-2</v>
      </c>
      <c r="V213" s="15">
        <v>0.19951988756656647</v>
      </c>
      <c r="W213" s="15">
        <v>9</v>
      </c>
      <c r="X213" s="15">
        <v>56.862743377685547</v>
      </c>
      <c r="Y213" s="15">
        <v>43.902439117431641</v>
      </c>
      <c r="Z213" s="16">
        <v>64.390243530273438</v>
      </c>
      <c r="AA213" s="15">
        <v>3.0961595475673676E-2</v>
      </c>
      <c r="AB213" s="15">
        <v>0.17467454075813293</v>
      </c>
      <c r="AC213" s="15">
        <v>9</v>
      </c>
      <c r="AD213" s="15">
        <v>54.901962280273438</v>
      </c>
      <c r="AE213" s="15">
        <v>46.341464996337891</v>
      </c>
      <c r="AF213" s="16">
        <v>63.414634704589844</v>
      </c>
      <c r="AG213" s="15">
        <v>7.4550993740558624E-2</v>
      </c>
      <c r="AH213" s="15">
        <v>0.17776554822921753</v>
      </c>
      <c r="AI213" s="15">
        <v>10</v>
      </c>
      <c r="AJ213" s="15">
        <v>57.352939605712891</v>
      </c>
      <c r="AK213" s="15">
        <v>46.829269409179688</v>
      </c>
      <c r="AL213" s="16">
        <v>64.8780517578125</v>
      </c>
      <c r="AM213" s="15">
        <v>0.27199816703796387</v>
      </c>
      <c r="AN213" s="15">
        <v>0.16706706583499908</v>
      </c>
      <c r="AO213" s="15">
        <v>10</v>
      </c>
      <c r="AP213" s="15">
        <v>60.784313201904297</v>
      </c>
      <c r="AQ213" s="15">
        <v>54.146343231201172</v>
      </c>
      <c r="AR213" s="16">
        <v>65.853660583496094</v>
      </c>
      <c r="AS213" s="15">
        <v>0.28777068853378296</v>
      </c>
      <c r="AT213" s="15">
        <v>0.17695924639701843</v>
      </c>
      <c r="AU213" s="15">
        <v>11</v>
      </c>
      <c r="AV213" s="15">
        <v>59.313724517822266</v>
      </c>
      <c r="AW213" s="15">
        <v>54.634147644042969</v>
      </c>
      <c r="AX213" s="16">
        <v>67.317070007324219</v>
      </c>
      <c r="AY213" s="15">
        <v>0.31846460700035095</v>
      </c>
      <c r="AZ213" s="15">
        <v>0.17869846522808075</v>
      </c>
      <c r="BA213" s="15">
        <v>11</v>
      </c>
      <c r="BB213" s="15">
        <v>62.135921478271484</v>
      </c>
      <c r="BC213" s="15">
        <v>54.106281280517578</v>
      </c>
      <c r="BD213" s="16">
        <v>69.565216064453125</v>
      </c>
      <c r="BE213" s="15">
        <v>0.26587420701980591</v>
      </c>
      <c r="BF213" s="15">
        <v>0.17585878074169159</v>
      </c>
      <c r="BG213" s="15">
        <v>11</v>
      </c>
      <c r="BH213" s="15">
        <v>59.708736419677734</v>
      </c>
      <c r="BI213" s="15">
        <v>53.623188018798828</v>
      </c>
      <c r="BJ213" s="16">
        <v>67.632850646972656</v>
      </c>
      <c r="BK213" s="15">
        <v>0.29596120119094849</v>
      </c>
      <c r="BL213" s="15">
        <v>0.15843063592910767</v>
      </c>
      <c r="BM213" s="15">
        <v>12</v>
      </c>
      <c r="BN213" s="15">
        <v>60.765548706054688</v>
      </c>
      <c r="BO213" s="15">
        <v>53.809524536132813</v>
      </c>
      <c r="BP213" s="16">
        <v>70.476188659667969</v>
      </c>
      <c r="BQ213" s="15">
        <v>0.30818331241607666</v>
      </c>
      <c r="BR213" s="15">
        <v>0.15535946190357208</v>
      </c>
      <c r="BS213" s="15">
        <v>12</v>
      </c>
      <c r="BT213" s="15">
        <v>60.765548706054688</v>
      </c>
      <c r="BU213" s="15">
        <v>53.333332061767578</v>
      </c>
      <c r="BV213" s="16">
        <v>70</v>
      </c>
      <c r="BW213" s="15">
        <v>0.38147780299186707</v>
      </c>
      <c r="BX213" s="15">
        <v>0.14833506941795349</v>
      </c>
      <c r="BY213" s="15">
        <v>13</v>
      </c>
      <c r="BZ213" s="15">
        <v>63.033176422119141</v>
      </c>
      <c r="CA213" s="15">
        <v>55.660377502441406</v>
      </c>
      <c r="CB213" s="16">
        <v>73.113204956054688</v>
      </c>
      <c r="CC213" s="15">
        <v>0.41398242115974426</v>
      </c>
      <c r="CD213" s="15">
        <v>0.1615820974111557</v>
      </c>
      <c r="CE213" s="15">
        <v>13</v>
      </c>
      <c r="CF213" s="15">
        <v>65.550239562988281</v>
      </c>
      <c r="CG213" s="15">
        <v>56.190475463867188</v>
      </c>
      <c r="CH213" s="16">
        <v>73.333335876464844</v>
      </c>
      <c r="CI213" s="15">
        <v>0.42005327343940735</v>
      </c>
      <c r="CJ213" s="15">
        <v>0.16310250759124756</v>
      </c>
      <c r="CK213" s="15">
        <v>13</v>
      </c>
      <c r="CL213" s="15">
        <v>65.071769714355469</v>
      </c>
      <c r="CM213" s="15">
        <v>56.190475463867188</v>
      </c>
      <c r="CN213" s="16">
        <v>73.333335876464844</v>
      </c>
      <c r="CO213" s="15">
        <v>0.40802434086799622</v>
      </c>
      <c r="CP213" s="15">
        <v>0.16905863583087921</v>
      </c>
      <c r="CQ213" s="15">
        <v>13</v>
      </c>
      <c r="CR213" s="15">
        <v>66.346153259277344</v>
      </c>
      <c r="CS213" s="15">
        <v>55.980861663818359</v>
      </c>
      <c r="CT213" s="16">
        <v>73.205741882324219</v>
      </c>
    </row>
    <row r="214" spans="1:98" x14ac:dyDescent="0.25">
      <c r="A214" t="s">
        <v>433</v>
      </c>
      <c r="B214" t="s">
        <v>434</v>
      </c>
      <c r="C214" s="15">
        <v>-1.4981935024261475</v>
      </c>
      <c r="D214" s="15">
        <v>0.43421244621276855</v>
      </c>
      <c r="E214" s="15">
        <v>2</v>
      </c>
      <c r="F214" s="15">
        <v>6.8627452850341797</v>
      </c>
      <c r="G214" s="15">
        <v>0.97560977935791016</v>
      </c>
      <c r="H214" s="16">
        <v>22.926828384399414</v>
      </c>
      <c r="I214" s="15">
        <v>-1.9906415939331055</v>
      </c>
      <c r="J214" s="15">
        <v>0.31446018815040588</v>
      </c>
      <c r="K214" s="15">
        <v>4</v>
      </c>
      <c r="L214" s="15">
        <v>3.4313726425170898</v>
      </c>
      <c r="M214" s="15">
        <v>0</v>
      </c>
      <c r="N214" s="16">
        <v>7.3170733451843262</v>
      </c>
      <c r="O214" s="15">
        <v>-1.9358102083206177</v>
      </c>
      <c r="P214" s="15">
        <v>0.28370013833045959</v>
      </c>
      <c r="Q214" s="15">
        <v>4</v>
      </c>
      <c r="R214" s="15">
        <v>3.4313726425170898</v>
      </c>
      <c r="S214" s="15">
        <v>0.48780488967895508</v>
      </c>
      <c r="T214" s="16">
        <v>7.3170733451843262</v>
      </c>
      <c r="U214" s="15">
        <v>-1.9833698272705078</v>
      </c>
      <c r="V214" s="15">
        <v>0.24627768993377686</v>
      </c>
      <c r="W214" s="15">
        <v>5</v>
      </c>
      <c r="X214" s="15">
        <v>1.470588207244873</v>
      </c>
      <c r="Y214" s="15">
        <v>0</v>
      </c>
      <c r="Z214" s="16">
        <v>5.3658537864685059</v>
      </c>
      <c r="AA214" s="15">
        <v>-1.9372233152389526</v>
      </c>
      <c r="AB214" s="15">
        <v>0.20487555861473083</v>
      </c>
      <c r="AC214" s="15">
        <v>5</v>
      </c>
      <c r="AD214" s="15">
        <v>2.4509804248809814</v>
      </c>
      <c r="AE214" s="15">
        <v>0.48780488967895508</v>
      </c>
      <c r="AF214" s="16">
        <v>3.9024391174316406</v>
      </c>
      <c r="AG214" s="15">
        <v>-2.0141949653625488</v>
      </c>
      <c r="AH214" s="15">
        <v>0.20867444574832916</v>
      </c>
      <c r="AI214" s="15">
        <v>5</v>
      </c>
      <c r="AJ214" s="15">
        <v>1.9607843160629272</v>
      </c>
      <c r="AK214" s="15">
        <v>0</v>
      </c>
      <c r="AL214" s="16">
        <v>3.4146342277526855</v>
      </c>
      <c r="AM214" s="15">
        <v>-1.9724909067153931</v>
      </c>
      <c r="AN214" s="15">
        <v>0.1838773787021637</v>
      </c>
      <c r="AO214" s="15">
        <v>6</v>
      </c>
      <c r="AP214" s="15">
        <v>1.9607843160629272</v>
      </c>
      <c r="AQ214" s="15">
        <v>0</v>
      </c>
      <c r="AR214" s="16">
        <v>2.9268293380737305</v>
      </c>
      <c r="AS214" s="15">
        <v>-2.1761610507965088</v>
      </c>
      <c r="AT214" s="15">
        <v>0.19812610745429993</v>
      </c>
      <c r="AU214" s="15">
        <v>6</v>
      </c>
      <c r="AV214" s="15">
        <v>1.470588207244873</v>
      </c>
      <c r="AW214" s="15">
        <v>0.48780488967895508</v>
      </c>
      <c r="AX214" s="16">
        <v>2.9268293380737305</v>
      </c>
      <c r="AY214" s="15">
        <v>-2.0695207118988037</v>
      </c>
      <c r="AZ214" s="15">
        <v>0.19662989675998688</v>
      </c>
      <c r="BA214" s="15">
        <v>6</v>
      </c>
      <c r="BB214" s="15">
        <v>2.4271845817565918</v>
      </c>
      <c r="BC214" s="15">
        <v>0.483091801404953</v>
      </c>
      <c r="BD214" s="16">
        <v>2.8985507488250732</v>
      </c>
      <c r="BE214" s="15">
        <v>-2.0523087978363037</v>
      </c>
      <c r="BF214" s="15">
        <v>0.19625668227672577</v>
      </c>
      <c r="BG214" s="15">
        <v>6</v>
      </c>
      <c r="BH214" s="15">
        <v>2.4271845817565918</v>
      </c>
      <c r="BI214" s="15">
        <v>0.483091801404953</v>
      </c>
      <c r="BJ214" s="16">
        <v>2.8985507488250732</v>
      </c>
      <c r="BK214" s="15">
        <v>-2.0341212749481201</v>
      </c>
      <c r="BL214" s="15">
        <v>0.18750467896461487</v>
      </c>
      <c r="BM214" s="15">
        <v>6</v>
      </c>
      <c r="BN214" s="15">
        <v>2.3923444747924805</v>
      </c>
      <c r="BO214" s="15">
        <v>0.9523809552192688</v>
      </c>
      <c r="BP214" s="16">
        <v>3.3333332538604736</v>
      </c>
      <c r="BQ214" s="15">
        <v>-2.0776960849761963</v>
      </c>
      <c r="BR214" s="15">
        <v>0.18107621371746063</v>
      </c>
      <c r="BS214" s="15">
        <v>6</v>
      </c>
      <c r="BT214" s="15">
        <v>1.9138755798339844</v>
      </c>
      <c r="BU214" s="15">
        <v>0.9523809552192688</v>
      </c>
      <c r="BV214" s="16">
        <v>2.8571429252624512</v>
      </c>
      <c r="BW214" s="15">
        <v>-2.0498945713043213</v>
      </c>
      <c r="BX214" s="15">
        <v>0.1760140061378479</v>
      </c>
      <c r="BY214" s="15">
        <v>6</v>
      </c>
      <c r="BZ214" s="15">
        <v>1.8957345485687256</v>
      </c>
      <c r="CA214" s="15">
        <v>0.94339621067047119</v>
      </c>
      <c r="CB214" s="16">
        <v>2.8301887512207031</v>
      </c>
      <c r="CC214" s="15">
        <v>-2.095428466796875</v>
      </c>
      <c r="CD214" s="15">
        <v>0.18591895699501038</v>
      </c>
      <c r="CE214" s="15">
        <v>7</v>
      </c>
      <c r="CF214" s="15">
        <v>1.4354066848754883</v>
      </c>
      <c r="CG214" s="15">
        <v>0.4761904776096344</v>
      </c>
      <c r="CH214" s="16">
        <v>2.8571429252624512</v>
      </c>
      <c r="CI214" s="15">
        <v>-2.1173419952392578</v>
      </c>
      <c r="CJ214" s="15">
        <v>0.18838398158550262</v>
      </c>
      <c r="CK214" s="15">
        <v>7</v>
      </c>
      <c r="CL214" s="15">
        <v>1.4354066848754883</v>
      </c>
      <c r="CM214" s="15">
        <v>0.4761904776096344</v>
      </c>
      <c r="CN214" s="16">
        <v>2.3809523582458496</v>
      </c>
      <c r="CO214" s="15">
        <v>-2.0887386798858643</v>
      </c>
      <c r="CP214" s="15">
        <v>0.19562442600727081</v>
      </c>
      <c r="CQ214" s="15">
        <v>7</v>
      </c>
      <c r="CR214" s="15">
        <v>1.923076868057251</v>
      </c>
      <c r="CS214" s="15">
        <v>0</v>
      </c>
      <c r="CT214" s="16">
        <v>3.3492822647094727</v>
      </c>
    </row>
    <row r="215" spans="1:98" x14ac:dyDescent="0.25">
      <c r="A215" t="s">
        <v>435</v>
      </c>
      <c r="B215" t="s">
        <v>436</v>
      </c>
      <c r="C215" s="15" t="e">
        <v>#N/A</v>
      </c>
      <c r="D215" s="15" t="e">
        <v>#N/A</v>
      </c>
      <c r="E215" s="15" t="e">
        <v>#N/A</v>
      </c>
      <c r="F215" s="15" t="e">
        <v>#N/A</v>
      </c>
      <c r="G215" s="15" t="e">
        <v>#N/A</v>
      </c>
      <c r="H215" s="16" t="e">
        <v>#N/A</v>
      </c>
      <c r="I215" s="15" t="e">
        <v>#N/A</v>
      </c>
      <c r="J215" s="15" t="e">
        <v>#N/A</v>
      </c>
      <c r="K215" s="15" t="e">
        <v>#N/A</v>
      </c>
      <c r="L215" s="15" t="e">
        <v>#N/A</v>
      </c>
      <c r="M215" s="15" t="e">
        <v>#N/A</v>
      </c>
      <c r="N215" s="16" t="e">
        <v>#N/A</v>
      </c>
      <c r="O215" s="15">
        <v>0.35963630676269531</v>
      </c>
      <c r="P215" s="15">
        <v>0.92289263010025024</v>
      </c>
      <c r="Q215" s="15">
        <v>1</v>
      </c>
      <c r="R215" s="15">
        <v>63.235294342041016</v>
      </c>
      <c r="S215" s="15">
        <v>13.170731544494629</v>
      </c>
      <c r="T215" s="16">
        <v>98.536582946777344</v>
      </c>
      <c r="U215" s="15">
        <v>0.25419828295707703</v>
      </c>
      <c r="V215" s="15">
        <v>0.90563338994979858</v>
      </c>
      <c r="W215" s="15">
        <v>1</v>
      </c>
      <c r="X215" s="15">
        <v>60.294116973876953</v>
      </c>
      <c r="Y215" s="15">
        <v>11.707317352294922</v>
      </c>
      <c r="Z215" s="16">
        <v>96.585365295410156</v>
      </c>
      <c r="AA215" s="15">
        <v>0.20089881122112274</v>
      </c>
      <c r="AB215" s="15">
        <v>0.56156152486801147</v>
      </c>
      <c r="AC215" s="15">
        <v>1</v>
      </c>
      <c r="AD215" s="15">
        <v>58.333332061767578</v>
      </c>
      <c r="AE215" s="15">
        <v>23.414634704589844</v>
      </c>
      <c r="AF215" s="16">
        <v>82.43902587890625</v>
      </c>
      <c r="AG215" s="15">
        <v>-6.541144847869873E-2</v>
      </c>
      <c r="AH215" s="15">
        <v>0.30701819062232971</v>
      </c>
      <c r="AI215" s="15">
        <v>2</v>
      </c>
      <c r="AJ215" s="15">
        <v>52.450981140136719</v>
      </c>
      <c r="AK215" s="15">
        <v>29.268293380737305</v>
      </c>
      <c r="AL215" s="16">
        <v>65.365852355957031</v>
      </c>
      <c r="AM215" s="15">
        <v>-0.44182750582695007</v>
      </c>
      <c r="AN215" s="15">
        <v>0.25095215439796448</v>
      </c>
      <c r="AO215" s="15">
        <v>2</v>
      </c>
      <c r="AP215" s="15">
        <v>37.745098114013672</v>
      </c>
      <c r="AQ215" s="15">
        <v>20.975608825683594</v>
      </c>
      <c r="AR215" s="16">
        <v>54.146343231201172</v>
      </c>
      <c r="AS215" s="15">
        <v>-0.75812917947769165</v>
      </c>
      <c r="AT215" s="15">
        <v>0.30374577641487122</v>
      </c>
      <c r="AU215" s="15">
        <v>2</v>
      </c>
      <c r="AV215" s="15">
        <v>22.549018859863281</v>
      </c>
      <c r="AW215" s="15">
        <v>9.7560977935791016</v>
      </c>
      <c r="AX215" s="16">
        <v>44.878047943115234</v>
      </c>
      <c r="AY215" s="15">
        <v>-0.86128681898117065</v>
      </c>
      <c r="AZ215" s="15">
        <v>0.33350592851638794</v>
      </c>
      <c r="BA215" s="15">
        <v>2</v>
      </c>
      <c r="BB215" s="15">
        <v>19.902912139892578</v>
      </c>
      <c r="BC215" s="15">
        <v>6.2801933288574219</v>
      </c>
      <c r="BD215" s="16">
        <v>42.028984069824219</v>
      </c>
      <c r="BE215" s="15">
        <v>-1.1257064342498779</v>
      </c>
      <c r="BF215" s="15">
        <v>0.30936875939369202</v>
      </c>
      <c r="BG215" s="15">
        <v>2</v>
      </c>
      <c r="BH215" s="15">
        <v>14.563106536865234</v>
      </c>
      <c r="BI215" s="15">
        <v>3.3816425800323486</v>
      </c>
      <c r="BJ215" s="16">
        <v>29.951690673828125</v>
      </c>
      <c r="BK215" s="15">
        <v>-1.0350853204727173</v>
      </c>
      <c r="BL215" s="15">
        <v>0.31734013557434082</v>
      </c>
      <c r="BM215" s="15">
        <v>2</v>
      </c>
      <c r="BN215" s="15">
        <v>15.311004638671875</v>
      </c>
      <c r="BO215" s="15">
        <v>4.7619047164916992</v>
      </c>
      <c r="BP215" s="16">
        <v>33.333332061767578</v>
      </c>
      <c r="BQ215" s="15">
        <v>-1.1791059970855713</v>
      </c>
      <c r="BR215" s="15">
        <v>0.33675310015678406</v>
      </c>
      <c r="BS215" s="15">
        <v>2</v>
      </c>
      <c r="BT215" s="15">
        <v>10.047846794128418</v>
      </c>
      <c r="BU215" s="15">
        <v>2.8571429252624512</v>
      </c>
      <c r="BV215" s="16">
        <v>28.095237731933594</v>
      </c>
      <c r="BW215" s="15">
        <v>-1.267315149307251</v>
      </c>
      <c r="BX215" s="15">
        <v>0.25436925888061523</v>
      </c>
      <c r="BY215" s="15">
        <v>3</v>
      </c>
      <c r="BZ215" s="15">
        <v>8.5308055877685547</v>
      </c>
      <c r="CA215" s="15">
        <v>2.8301887512207031</v>
      </c>
      <c r="CB215" s="16">
        <v>22.169811248779297</v>
      </c>
      <c r="CC215" s="15">
        <v>-1.250055193901062</v>
      </c>
      <c r="CD215" s="15">
        <v>0.27006030082702637</v>
      </c>
      <c r="CE215" s="15">
        <v>3</v>
      </c>
      <c r="CF215" s="15">
        <v>10.047846794128418</v>
      </c>
      <c r="CG215" s="15">
        <v>2.8571429252624512</v>
      </c>
      <c r="CH215" s="16">
        <v>23.333333969116211</v>
      </c>
      <c r="CI215" s="15">
        <v>-1.3173208236694336</v>
      </c>
      <c r="CJ215" s="15">
        <v>0.2800576388835907</v>
      </c>
      <c r="CK215" s="15">
        <v>3</v>
      </c>
      <c r="CL215" s="15">
        <v>8.6124401092529297</v>
      </c>
      <c r="CM215" s="15">
        <v>2.8571429252624512</v>
      </c>
      <c r="CN215" s="16">
        <v>22.380952835083008</v>
      </c>
      <c r="CO215" s="15">
        <v>-0.92881602048873901</v>
      </c>
      <c r="CP215" s="15">
        <v>0.31552526354789734</v>
      </c>
      <c r="CQ215" s="15">
        <v>3</v>
      </c>
      <c r="CR215" s="15">
        <v>19.230770111083984</v>
      </c>
      <c r="CS215" s="15">
        <v>5.7416267395019531</v>
      </c>
      <c r="CT215" s="16">
        <v>36.363636016845703</v>
      </c>
    </row>
    <row r="216" spans="1:98" x14ac:dyDescent="0.25">
      <c r="A216" t="s">
        <v>437</v>
      </c>
      <c r="B216" t="s">
        <v>438</v>
      </c>
      <c r="C216" s="15">
        <v>0.20793583989143372</v>
      </c>
      <c r="D216" s="15">
        <v>0.32219392061233521</v>
      </c>
      <c r="E216" s="15">
        <v>4</v>
      </c>
      <c r="F216" s="15">
        <v>57.843135833740234</v>
      </c>
      <c r="G216" s="15">
        <v>38.048782348632813</v>
      </c>
      <c r="H216" s="16">
        <v>74.634147644042969</v>
      </c>
      <c r="I216" s="15">
        <v>0.24962177872657776</v>
      </c>
      <c r="J216" s="15">
        <v>0.26577866077423096</v>
      </c>
      <c r="K216" s="15">
        <v>6</v>
      </c>
      <c r="L216" s="15">
        <v>57.843135833740234</v>
      </c>
      <c r="M216" s="15">
        <v>43.902439117431641</v>
      </c>
      <c r="N216" s="16">
        <v>73.658538818359375</v>
      </c>
      <c r="O216" s="15">
        <v>7.8957021236419678E-2</v>
      </c>
      <c r="P216" s="15">
        <v>0.24380719661712646</v>
      </c>
      <c r="Q216" s="15">
        <v>6</v>
      </c>
      <c r="R216" s="15">
        <v>55.392158508300781</v>
      </c>
      <c r="S216" s="15">
        <v>36.585365295410156</v>
      </c>
      <c r="T216" s="16">
        <v>66.829269409179688</v>
      </c>
      <c r="U216" s="15">
        <v>-3.1815867871046066E-2</v>
      </c>
      <c r="V216" s="15">
        <v>0.20976169407367706</v>
      </c>
      <c r="W216" s="15">
        <v>7</v>
      </c>
      <c r="X216" s="15">
        <v>52.450981140136719</v>
      </c>
      <c r="Y216" s="15">
        <v>40.975608825683594</v>
      </c>
      <c r="Z216" s="16">
        <v>62.926830291748047</v>
      </c>
      <c r="AA216" s="15">
        <v>-4.4973394833505154E-3</v>
      </c>
      <c r="AB216" s="15">
        <v>0.17831218242645264</v>
      </c>
      <c r="AC216" s="15">
        <v>8</v>
      </c>
      <c r="AD216" s="15">
        <v>53.431373596191406</v>
      </c>
      <c r="AE216" s="15">
        <v>43.902439117431641</v>
      </c>
      <c r="AF216" s="16">
        <v>62.43902587890625</v>
      </c>
      <c r="AG216" s="15">
        <v>4.1010105051100254E-3</v>
      </c>
      <c r="AH216" s="15">
        <v>0.17341132462024689</v>
      </c>
      <c r="AI216" s="15">
        <v>9</v>
      </c>
      <c r="AJ216" s="15">
        <v>55.392158508300781</v>
      </c>
      <c r="AK216" s="15">
        <v>44.390243530273438</v>
      </c>
      <c r="AL216" s="16">
        <v>64.390243530273438</v>
      </c>
      <c r="AM216" s="15">
        <v>-0.17892670631408691</v>
      </c>
      <c r="AN216" s="15">
        <v>0.16515251994132996</v>
      </c>
      <c r="AO216" s="15">
        <v>9</v>
      </c>
      <c r="AP216" s="15">
        <v>49.019607543945313</v>
      </c>
      <c r="AQ216" s="15">
        <v>37.073169708251953</v>
      </c>
      <c r="AR216" s="16">
        <v>56.097560882568359</v>
      </c>
      <c r="AS216" s="15">
        <v>-0.20422829687595367</v>
      </c>
      <c r="AT216" s="15">
        <v>0.17098279297351837</v>
      </c>
      <c r="AU216" s="15">
        <v>10</v>
      </c>
      <c r="AV216" s="15">
        <v>47.058822631835938</v>
      </c>
      <c r="AW216" s="15">
        <v>34.146343231201172</v>
      </c>
      <c r="AX216" s="16">
        <v>55.121952056884766</v>
      </c>
      <c r="AY216" s="15">
        <v>-0.19581837952136993</v>
      </c>
      <c r="AZ216" s="15">
        <v>0.16982351243495941</v>
      </c>
      <c r="BA216" s="15">
        <v>10</v>
      </c>
      <c r="BB216" s="15">
        <v>50</v>
      </c>
      <c r="BC216" s="15">
        <v>33.333332061767578</v>
      </c>
      <c r="BD216" s="16">
        <v>56.038646697998047</v>
      </c>
      <c r="BE216" s="15">
        <v>-0.21563424170017242</v>
      </c>
      <c r="BF216" s="15">
        <v>0.16806212067604065</v>
      </c>
      <c r="BG216" s="15">
        <v>10</v>
      </c>
      <c r="BH216" s="15">
        <v>47.087379455566406</v>
      </c>
      <c r="BI216" s="15">
        <v>34.782608032226563</v>
      </c>
      <c r="BJ216" s="16">
        <v>54.589370727539063</v>
      </c>
      <c r="BK216" s="15">
        <v>-0.1493973582983017</v>
      </c>
      <c r="BL216" s="15">
        <v>0.16172818839550018</v>
      </c>
      <c r="BM216" s="15">
        <v>10</v>
      </c>
      <c r="BN216" s="15">
        <v>47.846889495849609</v>
      </c>
      <c r="BO216" s="15">
        <v>37.142856597900391</v>
      </c>
      <c r="BP216" s="16">
        <v>55.714286804199219</v>
      </c>
      <c r="BQ216" s="15">
        <v>-0.15479090809822083</v>
      </c>
      <c r="BR216" s="15">
        <v>0.16149912774562836</v>
      </c>
      <c r="BS216" s="15">
        <v>10</v>
      </c>
      <c r="BT216" s="15">
        <v>47.368419647216797</v>
      </c>
      <c r="BU216" s="15">
        <v>36.666667938232422</v>
      </c>
      <c r="BV216" s="16">
        <v>53.809524536132813</v>
      </c>
      <c r="BW216" s="15">
        <v>-0.14054596424102783</v>
      </c>
      <c r="BX216" s="15">
        <v>0.15633754432201385</v>
      </c>
      <c r="BY216" s="15">
        <v>11</v>
      </c>
      <c r="BZ216" s="15">
        <v>47.867298126220703</v>
      </c>
      <c r="CA216" s="15">
        <v>37.735847473144531</v>
      </c>
      <c r="CB216" s="16">
        <v>55.188678741455078</v>
      </c>
      <c r="CC216" s="15">
        <v>-0.24383088946342468</v>
      </c>
      <c r="CD216" s="15">
        <v>0.17300575971603394</v>
      </c>
      <c r="CE216" s="15">
        <v>11</v>
      </c>
      <c r="CF216" s="15">
        <v>44.019138336181641</v>
      </c>
      <c r="CG216" s="15">
        <v>31.904762268066406</v>
      </c>
      <c r="CH216" s="16">
        <v>53.809524536132813</v>
      </c>
      <c r="CI216" s="15">
        <v>-0.2536647617816925</v>
      </c>
      <c r="CJ216" s="15">
        <v>0.16846689581871033</v>
      </c>
      <c r="CK216" s="15">
        <v>11</v>
      </c>
      <c r="CL216" s="15">
        <v>44.497608184814453</v>
      </c>
      <c r="CM216" s="15">
        <v>32.380950927734375</v>
      </c>
      <c r="CN216" s="16">
        <v>53.333332061767578</v>
      </c>
      <c r="CO216" s="15">
        <v>-0.3647531270980835</v>
      </c>
      <c r="CP216" s="15">
        <v>0.17201031744480133</v>
      </c>
      <c r="CQ216" s="15">
        <v>11</v>
      </c>
      <c r="CR216" s="15">
        <v>39.423076629638672</v>
      </c>
      <c r="CS216" s="15">
        <v>28.708133697509766</v>
      </c>
      <c r="CT216" s="16">
        <v>50.239234924316406</v>
      </c>
    </row>
    <row r="217" spans="1:98" x14ac:dyDescent="0.25">
      <c r="A217" t="s">
        <v>439</v>
      </c>
      <c r="B217" t="s">
        <v>440</v>
      </c>
      <c r="C217" s="15">
        <v>-0.31601607799530029</v>
      </c>
      <c r="D217" s="15">
        <v>0.28887492418289185</v>
      </c>
      <c r="E217" s="15">
        <v>5</v>
      </c>
      <c r="F217" s="15">
        <v>38.235294342041016</v>
      </c>
      <c r="G217" s="15">
        <v>22.926828384399414</v>
      </c>
      <c r="H217" s="16">
        <v>56.585365295410156</v>
      </c>
      <c r="I217" s="15">
        <v>-0.7420506477355957</v>
      </c>
      <c r="J217" s="15">
        <v>0.25015264749526978</v>
      </c>
      <c r="K217" s="15">
        <v>7</v>
      </c>
      <c r="L217" s="15">
        <v>22.058822631835938</v>
      </c>
      <c r="M217" s="15">
        <v>13.658536911010742</v>
      </c>
      <c r="N217" s="16">
        <v>36.097560882568359</v>
      </c>
      <c r="O217" s="15">
        <v>-0.52272146940231323</v>
      </c>
      <c r="P217" s="15">
        <v>0.22327433526515961</v>
      </c>
      <c r="Q217" s="15">
        <v>8</v>
      </c>
      <c r="R217" s="15">
        <v>29.411764144897461</v>
      </c>
      <c r="S217" s="15">
        <v>17.560976028442383</v>
      </c>
      <c r="T217" s="16">
        <v>42.926830291748047</v>
      </c>
      <c r="U217" s="15">
        <v>-0.58648288249969482</v>
      </c>
      <c r="V217" s="15">
        <v>0.2012690007686615</v>
      </c>
      <c r="W217" s="15">
        <v>9</v>
      </c>
      <c r="X217" s="15">
        <v>29.411764144897461</v>
      </c>
      <c r="Y217" s="15">
        <v>19.512195587158203</v>
      </c>
      <c r="Z217" s="16">
        <v>43.414634704589844</v>
      </c>
      <c r="AA217" s="15">
        <v>-0.56235450506210327</v>
      </c>
      <c r="AB217" s="15">
        <v>0.17312341928482056</v>
      </c>
      <c r="AC217" s="15">
        <v>9</v>
      </c>
      <c r="AD217" s="15">
        <v>28.921567916870117</v>
      </c>
      <c r="AE217" s="15">
        <v>19.512195587158203</v>
      </c>
      <c r="AF217" s="16">
        <v>45.365852355957031</v>
      </c>
      <c r="AG217" s="15">
        <v>-0.39058643579483032</v>
      </c>
      <c r="AH217" s="15">
        <v>0.17672982811927795</v>
      </c>
      <c r="AI217" s="15">
        <v>9</v>
      </c>
      <c r="AJ217" s="15">
        <v>39.705883026123047</v>
      </c>
      <c r="AK217" s="15">
        <v>23.902439117431641</v>
      </c>
      <c r="AL217" s="16">
        <v>50.731708526611328</v>
      </c>
      <c r="AM217" s="15">
        <v>-0.49735608696937561</v>
      </c>
      <c r="AN217" s="15">
        <v>0.16856014728546143</v>
      </c>
      <c r="AO217" s="15">
        <v>9</v>
      </c>
      <c r="AP217" s="15">
        <v>34.313724517822266</v>
      </c>
      <c r="AQ217" s="15">
        <v>22.926828384399414</v>
      </c>
      <c r="AR217" s="16">
        <v>48.292682647705078</v>
      </c>
      <c r="AS217" s="15">
        <v>-0.50923508405685425</v>
      </c>
      <c r="AT217" s="15">
        <v>0.17595697939395905</v>
      </c>
      <c r="AU217" s="15">
        <v>10</v>
      </c>
      <c r="AV217" s="15">
        <v>32.352939605712891</v>
      </c>
      <c r="AW217" s="15">
        <v>21.463415145874023</v>
      </c>
      <c r="AX217" s="16">
        <v>46.341464996337891</v>
      </c>
      <c r="AY217" s="15">
        <v>-0.42478471994400024</v>
      </c>
      <c r="AZ217" s="15">
        <v>0.17089976370334625</v>
      </c>
      <c r="BA217" s="15">
        <v>11</v>
      </c>
      <c r="BB217" s="15">
        <v>36.893203735351563</v>
      </c>
      <c r="BC217" s="15">
        <v>24.63768196105957</v>
      </c>
      <c r="BD217" s="16">
        <v>51.207729339599609</v>
      </c>
      <c r="BE217" s="15">
        <v>-0.51734304428100586</v>
      </c>
      <c r="BF217" s="15">
        <v>0.17366187274456024</v>
      </c>
      <c r="BG217" s="15">
        <v>11</v>
      </c>
      <c r="BH217" s="15">
        <v>32.524272918701172</v>
      </c>
      <c r="BI217" s="15">
        <v>21.739130020141602</v>
      </c>
      <c r="BJ217" s="16">
        <v>46.859905242919922</v>
      </c>
      <c r="BK217" s="15">
        <v>-0.56537759304046631</v>
      </c>
      <c r="BL217" s="15">
        <v>0.16409014165401459</v>
      </c>
      <c r="BM217" s="15">
        <v>11</v>
      </c>
      <c r="BN217" s="15">
        <v>32.057415008544922</v>
      </c>
      <c r="BO217" s="15">
        <v>23.809524536132813</v>
      </c>
      <c r="BP217" s="16">
        <v>43.333332061767578</v>
      </c>
      <c r="BQ217" s="15">
        <v>-0.51525425910949707</v>
      </c>
      <c r="BR217" s="15">
        <v>0.16244542598724365</v>
      </c>
      <c r="BS217" s="15">
        <v>11</v>
      </c>
      <c r="BT217" s="15">
        <v>33.971290588378906</v>
      </c>
      <c r="BU217" s="15">
        <v>24.285715103149414</v>
      </c>
      <c r="BV217" s="16">
        <v>43.809524536132813</v>
      </c>
      <c r="BW217" s="15">
        <v>-0.60601866245269775</v>
      </c>
      <c r="BX217" s="15">
        <v>0.15339498221874237</v>
      </c>
      <c r="BY217" s="15">
        <v>12</v>
      </c>
      <c r="BZ217" s="15">
        <v>29.857820510864258</v>
      </c>
      <c r="CA217" s="15">
        <v>21.698112487792969</v>
      </c>
      <c r="CB217" s="16">
        <v>39.150943756103516</v>
      </c>
      <c r="CC217" s="15">
        <v>-0.60859876871109009</v>
      </c>
      <c r="CD217" s="15">
        <v>0.16609764099121094</v>
      </c>
      <c r="CE217" s="15">
        <v>12</v>
      </c>
      <c r="CF217" s="15">
        <v>28.708133697509766</v>
      </c>
      <c r="CG217" s="15">
        <v>21.428571701049805</v>
      </c>
      <c r="CH217" s="16">
        <v>40.952381134033203</v>
      </c>
      <c r="CI217" s="15">
        <v>-0.63948935270309448</v>
      </c>
      <c r="CJ217" s="15">
        <v>0.16798277199268341</v>
      </c>
      <c r="CK217" s="15">
        <v>12</v>
      </c>
      <c r="CL217" s="15">
        <v>28.708133697509766</v>
      </c>
      <c r="CM217" s="15">
        <v>21.428571701049805</v>
      </c>
      <c r="CN217" s="16">
        <v>38.571430206298828</v>
      </c>
      <c r="CO217" s="15">
        <v>-0.6255454421043396</v>
      </c>
      <c r="CP217" s="15">
        <v>0.17391468584537506</v>
      </c>
      <c r="CQ217" s="15">
        <v>12</v>
      </c>
      <c r="CR217" s="15">
        <v>28.846153259277344</v>
      </c>
      <c r="CS217" s="15">
        <v>19.617225646972656</v>
      </c>
      <c r="CT217" s="16">
        <v>42.105262756347656</v>
      </c>
    </row>
    <row r="218" spans="1:98" x14ac:dyDescent="0.25">
      <c r="A218" t="s">
        <v>441</v>
      </c>
      <c r="B218" t="s">
        <v>442</v>
      </c>
      <c r="C218" s="15">
        <v>0.7336459755897522</v>
      </c>
      <c r="D218" s="15">
        <v>0.32219392061233521</v>
      </c>
      <c r="E218" s="15">
        <v>4</v>
      </c>
      <c r="F218" s="15">
        <v>74.509803771972656</v>
      </c>
      <c r="G218" s="15">
        <v>57.56097412109375</v>
      </c>
      <c r="H218" s="16">
        <v>88.780487060546875</v>
      </c>
      <c r="I218" s="15">
        <v>0.63037848472595215</v>
      </c>
      <c r="J218" s="15">
        <v>0.33302587270736694</v>
      </c>
      <c r="K218" s="15">
        <v>4</v>
      </c>
      <c r="L218" s="15">
        <v>70.588233947753906</v>
      </c>
      <c r="M218" s="15">
        <v>54.146343231201172</v>
      </c>
      <c r="N218" s="16">
        <v>86.829269409179688</v>
      </c>
      <c r="O218" s="15">
        <v>0.7264290452003479</v>
      </c>
      <c r="P218" s="15">
        <v>0.30681180953979492</v>
      </c>
      <c r="Q218" s="15">
        <v>4</v>
      </c>
      <c r="R218" s="15">
        <v>75</v>
      </c>
      <c r="S218" s="15">
        <v>60</v>
      </c>
      <c r="T218" s="16">
        <v>86.829269409179688</v>
      </c>
      <c r="U218" s="15">
        <v>1.1161224842071533</v>
      </c>
      <c r="V218" s="15">
        <v>0.24665823578834534</v>
      </c>
      <c r="W218" s="15">
        <v>5</v>
      </c>
      <c r="X218" s="15">
        <v>83.333335876464844</v>
      </c>
      <c r="Y218" s="15">
        <v>72.195121765136719</v>
      </c>
      <c r="Z218" s="16">
        <v>92.195121765136719</v>
      </c>
      <c r="AA218" s="15">
        <v>0.65827244520187378</v>
      </c>
      <c r="AB218" s="15">
        <v>0.19801492989063263</v>
      </c>
      <c r="AC218" s="15">
        <v>5</v>
      </c>
      <c r="AD218" s="15">
        <v>70.588233947753906</v>
      </c>
      <c r="AE218" s="15">
        <v>63.414634704589844</v>
      </c>
      <c r="AF218" s="16">
        <v>78.536582946777344</v>
      </c>
      <c r="AG218" s="15">
        <v>0.82848542928695679</v>
      </c>
      <c r="AH218" s="15">
        <v>0.20242114365100861</v>
      </c>
      <c r="AI218" s="15">
        <v>6</v>
      </c>
      <c r="AJ218" s="15">
        <v>76.470588684082031</v>
      </c>
      <c r="AK218" s="15">
        <v>67.317070007324219</v>
      </c>
      <c r="AL218" s="16">
        <v>82.926826477050781</v>
      </c>
      <c r="AM218" s="15">
        <v>0.68792712688446045</v>
      </c>
      <c r="AN218" s="15">
        <v>0.18251675367355347</v>
      </c>
      <c r="AO218" s="15">
        <v>6</v>
      </c>
      <c r="AP218" s="15">
        <v>71.07843017578125</v>
      </c>
      <c r="AQ218" s="15">
        <v>62.926830291748047</v>
      </c>
      <c r="AR218" s="16">
        <v>77.56097412109375</v>
      </c>
      <c r="AS218" s="15">
        <v>0.64579290151596069</v>
      </c>
      <c r="AT218" s="15">
        <v>0.20501166582107544</v>
      </c>
      <c r="AU218" s="15">
        <v>6</v>
      </c>
      <c r="AV218" s="15">
        <v>70.098037719726563</v>
      </c>
      <c r="AW218" s="15">
        <v>61.463413238525391</v>
      </c>
      <c r="AX218" s="16">
        <v>79.024391174316406</v>
      </c>
      <c r="AY218" s="15">
        <v>0.64004552364349365</v>
      </c>
      <c r="AZ218" s="15">
        <v>0.2131337970495224</v>
      </c>
      <c r="BA218" s="15">
        <v>6</v>
      </c>
      <c r="BB218" s="15">
        <v>70.873786926269531</v>
      </c>
      <c r="BC218" s="15">
        <v>60.869564056396484</v>
      </c>
      <c r="BD218" s="16">
        <v>80.1932373046875</v>
      </c>
      <c r="BE218" s="15">
        <v>0.59942471981048584</v>
      </c>
      <c r="BF218" s="15">
        <v>0.22038207948207855</v>
      </c>
      <c r="BG218" s="15">
        <v>6</v>
      </c>
      <c r="BH218" s="15">
        <v>69.417472839355469</v>
      </c>
      <c r="BI218" s="15">
        <v>57.971015930175781</v>
      </c>
      <c r="BJ218" s="16">
        <v>79.22705078125</v>
      </c>
      <c r="BK218" s="15">
        <v>0.46691563725471497</v>
      </c>
      <c r="BL218" s="15">
        <v>0.20119026303291321</v>
      </c>
      <c r="BM218" s="15">
        <v>7</v>
      </c>
      <c r="BN218" s="15">
        <v>65.550239562988281</v>
      </c>
      <c r="BO218" s="15">
        <v>55.714286804199219</v>
      </c>
      <c r="BP218" s="16">
        <v>74.285713195800781</v>
      </c>
      <c r="BQ218" s="15">
        <v>0.33632928133010864</v>
      </c>
      <c r="BR218" s="15">
        <v>0.20510230958461761</v>
      </c>
      <c r="BS218" s="15">
        <v>7</v>
      </c>
      <c r="BT218" s="15">
        <v>61.722488403320313</v>
      </c>
      <c r="BU218" s="15">
        <v>53.333332061767578</v>
      </c>
      <c r="BV218" s="16">
        <v>74.285713195800781</v>
      </c>
      <c r="BW218" s="15">
        <v>0.46885591745376587</v>
      </c>
      <c r="BX218" s="15">
        <v>0.18615727126598358</v>
      </c>
      <c r="BY218" s="15">
        <v>9</v>
      </c>
      <c r="BZ218" s="15">
        <v>66.82464599609375</v>
      </c>
      <c r="CA218" s="15">
        <v>55.660377502441406</v>
      </c>
      <c r="CB218" s="16">
        <v>75.943397521972656</v>
      </c>
      <c r="CC218" s="15">
        <v>0.67861926555633545</v>
      </c>
      <c r="CD218" s="15">
        <v>0.20031137764453888</v>
      </c>
      <c r="CE218" s="15">
        <v>9</v>
      </c>
      <c r="CF218" s="15">
        <v>73.205741882324219</v>
      </c>
      <c r="CG218" s="15">
        <v>61.428569793701172</v>
      </c>
      <c r="CH218" s="16">
        <v>80</v>
      </c>
      <c r="CI218" s="15">
        <v>0.78188645839691162</v>
      </c>
      <c r="CJ218" s="15">
        <v>0.19863353669643402</v>
      </c>
      <c r="CK218" s="15">
        <v>9</v>
      </c>
      <c r="CL218" s="15">
        <v>75.119613647460938</v>
      </c>
      <c r="CM218" s="15">
        <v>66.666664123535156</v>
      </c>
      <c r="CN218" s="16">
        <v>83.333335876464844</v>
      </c>
      <c r="CO218" s="15">
        <v>0.97729039192199707</v>
      </c>
      <c r="CP218" s="15">
        <v>0.2071809321641922</v>
      </c>
      <c r="CQ218" s="15">
        <v>9</v>
      </c>
      <c r="CR218" s="15">
        <v>80.288459777832031</v>
      </c>
      <c r="CS218" s="15">
        <v>71.770332336425781</v>
      </c>
      <c r="CT218" s="16">
        <v>89.473686218261719</v>
      </c>
    </row>
    <row r="219" spans="1:98" x14ac:dyDescent="0.25">
      <c r="A219" t="s">
        <v>443</v>
      </c>
      <c r="B219" t="s">
        <v>444</v>
      </c>
      <c r="C219" s="15">
        <v>2.0228831768035889</v>
      </c>
      <c r="D219" s="15">
        <v>0.27450397610664368</v>
      </c>
      <c r="E219" s="15">
        <v>6</v>
      </c>
      <c r="F219" s="15">
        <v>99.509803771972656</v>
      </c>
      <c r="G219" s="15">
        <v>94.634147644042969</v>
      </c>
      <c r="H219" s="16">
        <v>100</v>
      </c>
      <c r="I219" s="15">
        <v>2.0065157413482666</v>
      </c>
      <c r="J219" s="15">
        <v>0.26721286773681641</v>
      </c>
      <c r="K219" s="15">
        <v>6</v>
      </c>
      <c r="L219" s="15">
        <v>99.019607543945313</v>
      </c>
      <c r="M219" s="15">
        <v>95.1219482421875</v>
      </c>
      <c r="N219" s="16">
        <v>100</v>
      </c>
      <c r="O219" s="15">
        <v>1.8452304601669312</v>
      </c>
      <c r="P219" s="15">
        <v>0.23308151960372925</v>
      </c>
      <c r="Q219" s="15">
        <v>6</v>
      </c>
      <c r="R219" s="15">
        <v>98.039215087890625</v>
      </c>
      <c r="S219" s="15">
        <v>91.219512939453125</v>
      </c>
      <c r="T219" s="16">
        <v>100</v>
      </c>
      <c r="U219" s="15">
        <v>1.741355299949646</v>
      </c>
      <c r="V219" s="15">
        <v>0.22735241055488586</v>
      </c>
      <c r="W219" s="15">
        <v>6</v>
      </c>
      <c r="X219" s="15">
        <v>96.568626403808594</v>
      </c>
      <c r="Y219" s="15">
        <v>88.780487060546875</v>
      </c>
      <c r="Z219" s="16">
        <v>100</v>
      </c>
      <c r="AA219" s="15">
        <v>1.6659576892852783</v>
      </c>
      <c r="AB219" s="15">
        <v>0.19941680133342743</v>
      </c>
      <c r="AC219" s="15">
        <v>6</v>
      </c>
      <c r="AD219" s="15">
        <v>96.07843017578125</v>
      </c>
      <c r="AE219" s="15">
        <v>89.268295288085938</v>
      </c>
      <c r="AF219" s="16">
        <v>100</v>
      </c>
      <c r="AG219" s="15">
        <v>1.7587733268737793</v>
      </c>
      <c r="AH219" s="15">
        <v>0.21400657296180725</v>
      </c>
      <c r="AI219" s="15">
        <v>6</v>
      </c>
      <c r="AJ219" s="15">
        <v>96.568626403808594</v>
      </c>
      <c r="AK219" s="15">
        <v>89.268295288085938</v>
      </c>
      <c r="AL219" s="16">
        <v>100</v>
      </c>
      <c r="AM219" s="15">
        <v>1.6209075450897217</v>
      </c>
      <c r="AN219" s="15">
        <v>0.18772183358669281</v>
      </c>
      <c r="AO219" s="15">
        <v>6</v>
      </c>
      <c r="AP219" s="15">
        <v>96.568626403808594</v>
      </c>
      <c r="AQ219" s="15">
        <v>88.292686462402344</v>
      </c>
      <c r="AR219" s="16">
        <v>100</v>
      </c>
      <c r="AS219" s="15">
        <v>1.8436328172683716</v>
      </c>
      <c r="AT219" s="15">
        <v>0.20713053643703461</v>
      </c>
      <c r="AU219" s="15">
        <v>7</v>
      </c>
      <c r="AV219" s="15">
        <v>99.019607543945313</v>
      </c>
      <c r="AW219" s="15">
        <v>92.195121765136719</v>
      </c>
      <c r="AX219" s="16">
        <v>100</v>
      </c>
      <c r="AY219" s="15">
        <v>1.8559190034866333</v>
      </c>
      <c r="AZ219" s="15">
        <v>0.22038649022579193</v>
      </c>
      <c r="BA219" s="15">
        <v>7</v>
      </c>
      <c r="BB219" s="15">
        <v>99.029129028320313</v>
      </c>
      <c r="BC219" s="15">
        <v>91.787437438964844</v>
      </c>
      <c r="BD219" s="16">
        <v>100</v>
      </c>
      <c r="BE219" s="15">
        <v>1.7739330530166626</v>
      </c>
      <c r="BF219" s="15">
        <v>0.22854641079902649</v>
      </c>
      <c r="BG219" s="15">
        <v>7</v>
      </c>
      <c r="BH219" s="15">
        <v>97.57281494140625</v>
      </c>
      <c r="BI219" s="15">
        <v>91.304344177246094</v>
      </c>
      <c r="BJ219" s="16">
        <v>100</v>
      </c>
      <c r="BK219" s="15">
        <v>1.5930758714675903</v>
      </c>
      <c r="BL219" s="15">
        <v>0.22402049601078033</v>
      </c>
      <c r="BM219" s="15">
        <v>7</v>
      </c>
      <c r="BN219" s="15">
        <v>94.736839294433594</v>
      </c>
      <c r="BO219" s="15">
        <v>85.714286804199219</v>
      </c>
      <c r="BP219" s="16">
        <v>100</v>
      </c>
      <c r="BQ219" s="15">
        <v>1.7361011505126953</v>
      </c>
      <c r="BR219" s="15">
        <v>0.23568980395793915</v>
      </c>
      <c r="BS219" s="15">
        <v>7</v>
      </c>
      <c r="BT219" s="15">
        <v>97.607658386230469</v>
      </c>
      <c r="BU219" s="15">
        <v>87.142860412597656</v>
      </c>
      <c r="BV219" s="16">
        <v>100</v>
      </c>
      <c r="BW219" s="15">
        <v>1.6555074453353882</v>
      </c>
      <c r="BX219" s="15">
        <v>0.21813498437404633</v>
      </c>
      <c r="BY219" s="15">
        <v>8</v>
      </c>
      <c r="BZ219" s="15">
        <v>95.260665893554688</v>
      </c>
      <c r="CA219" s="15">
        <v>86.792449951171875</v>
      </c>
      <c r="CB219" s="16">
        <v>100</v>
      </c>
      <c r="CC219" s="15">
        <v>1.6362082958221436</v>
      </c>
      <c r="CD219" s="15">
        <v>0.2248246967792511</v>
      </c>
      <c r="CE219" s="15">
        <v>8</v>
      </c>
      <c r="CF219" s="15">
        <v>94.736839294433594</v>
      </c>
      <c r="CG219" s="15">
        <v>86.666664123535156</v>
      </c>
      <c r="CH219" s="16">
        <v>100</v>
      </c>
      <c r="CI219" s="15">
        <v>1.762831449508667</v>
      </c>
      <c r="CJ219" s="15">
        <v>0.22262275218963623</v>
      </c>
      <c r="CK219" s="15">
        <v>8</v>
      </c>
      <c r="CL219" s="15">
        <v>95.693778991699219</v>
      </c>
      <c r="CM219" s="15">
        <v>89.523811340332031</v>
      </c>
      <c r="CN219" s="16">
        <v>100</v>
      </c>
      <c r="CO219" s="15">
        <v>1.8301153182983398</v>
      </c>
      <c r="CP219" s="15">
        <v>0.22925907373428345</v>
      </c>
      <c r="CQ219" s="15">
        <v>8</v>
      </c>
      <c r="CR219" s="15">
        <v>97.115386962890625</v>
      </c>
      <c r="CS219" s="15">
        <v>90.430618286132813</v>
      </c>
      <c r="CT219" s="16">
        <v>99.521530151367188</v>
      </c>
    </row>
    <row r="220" spans="1:98" x14ac:dyDescent="0.25">
      <c r="A220" t="s">
        <v>445</v>
      </c>
      <c r="B220" t="s">
        <v>446</v>
      </c>
      <c r="C220" s="15">
        <v>1.5909208059310913</v>
      </c>
      <c r="D220" s="15">
        <v>0.27450397610664368</v>
      </c>
      <c r="E220" s="15">
        <v>6</v>
      </c>
      <c r="F220" s="15">
        <v>96.07843017578125</v>
      </c>
      <c r="G220" s="15">
        <v>84.390243530273438</v>
      </c>
      <c r="H220" s="16">
        <v>99.512191772460938</v>
      </c>
      <c r="I220" s="15">
        <v>1.6382460594177246</v>
      </c>
      <c r="J220" s="15">
        <v>0.26721286773681641</v>
      </c>
      <c r="K220" s="15">
        <v>6</v>
      </c>
      <c r="L220" s="15">
        <v>95.588233947753906</v>
      </c>
      <c r="M220" s="15">
        <v>87.317070007324219</v>
      </c>
      <c r="N220" s="16">
        <v>99.512191772460938</v>
      </c>
      <c r="O220" s="15">
        <v>1.7393978834152222</v>
      </c>
      <c r="P220" s="15">
        <v>0.23308151960372925</v>
      </c>
      <c r="Q220" s="15">
        <v>6</v>
      </c>
      <c r="R220" s="15">
        <v>95.588233947753906</v>
      </c>
      <c r="S220" s="15">
        <v>90.243904113769531</v>
      </c>
      <c r="T220" s="16">
        <v>100</v>
      </c>
      <c r="U220" s="15">
        <v>1.5809348821640015</v>
      </c>
      <c r="V220" s="15">
        <v>0.22735241055488586</v>
      </c>
      <c r="W220" s="15">
        <v>6</v>
      </c>
      <c r="X220" s="15">
        <v>94.117645263671875</v>
      </c>
      <c r="Y220" s="15">
        <v>84.8780517578125</v>
      </c>
      <c r="Z220" s="16">
        <v>100</v>
      </c>
      <c r="AA220" s="15">
        <v>1.5765469074249268</v>
      </c>
      <c r="AB220" s="15">
        <v>0.19941680133342743</v>
      </c>
      <c r="AC220" s="15">
        <v>6</v>
      </c>
      <c r="AD220" s="15">
        <v>93.137252807617188</v>
      </c>
      <c r="AE220" s="15">
        <v>87.317070007324219</v>
      </c>
      <c r="AF220" s="16">
        <v>99.512191772460938</v>
      </c>
      <c r="AG220" s="15">
        <v>1.5896884202957153</v>
      </c>
      <c r="AH220" s="15">
        <v>0.21400657296180725</v>
      </c>
      <c r="AI220" s="15">
        <v>6</v>
      </c>
      <c r="AJ220" s="15">
        <v>93.137252807617188</v>
      </c>
      <c r="AK220" s="15">
        <v>86.341461181640625</v>
      </c>
      <c r="AL220" s="16">
        <v>99.512191772460938</v>
      </c>
      <c r="AM220" s="15">
        <v>1.6170027256011963</v>
      </c>
      <c r="AN220" s="15">
        <v>0.18772183358669281</v>
      </c>
      <c r="AO220" s="15">
        <v>6</v>
      </c>
      <c r="AP220" s="15">
        <v>96.07843017578125</v>
      </c>
      <c r="AQ220" s="15">
        <v>88.292686462402344</v>
      </c>
      <c r="AR220" s="16">
        <v>100</v>
      </c>
      <c r="AS220" s="15">
        <v>1.6481568813323975</v>
      </c>
      <c r="AT220" s="15">
        <v>0.20713053643703461</v>
      </c>
      <c r="AU220" s="15">
        <v>7</v>
      </c>
      <c r="AV220" s="15">
        <v>95.588233947753906</v>
      </c>
      <c r="AW220" s="15">
        <v>88.292686462402344</v>
      </c>
      <c r="AX220" s="16">
        <v>100</v>
      </c>
      <c r="AY220" s="15">
        <v>1.4989213943481445</v>
      </c>
      <c r="AZ220" s="15">
        <v>0.22038649022579193</v>
      </c>
      <c r="BA220" s="15">
        <v>7</v>
      </c>
      <c r="BB220" s="15">
        <v>92.233009338378906</v>
      </c>
      <c r="BC220" s="15">
        <v>84.541061401367188</v>
      </c>
      <c r="BD220" s="16">
        <v>99.0338134765625</v>
      </c>
      <c r="BE220" s="15">
        <v>1.5427066087722778</v>
      </c>
      <c r="BF220" s="15">
        <v>0.22854641079902649</v>
      </c>
      <c r="BG220" s="15">
        <v>7</v>
      </c>
      <c r="BH220" s="15">
        <v>93.203880310058594</v>
      </c>
      <c r="BI220" s="15">
        <v>85.024154663085938</v>
      </c>
      <c r="BJ220" s="16">
        <v>99.51690673828125</v>
      </c>
      <c r="BK220" s="15">
        <v>1.3972411155700684</v>
      </c>
      <c r="BL220" s="15">
        <v>0.22402049601078033</v>
      </c>
      <c r="BM220" s="15">
        <v>7</v>
      </c>
      <c r="BN220" s="15">
        <v>90.909088134765625</v>
      </c>
      <c r="BO220" s="15">
        <v>80.476188659667969</v>
      </c>
      <c r="BP220" s="16">
        <v>97.142860412597656</v>
      </c>
      <c r="BQ220" s="15">
        <v>1.4364961385726929</v>
      </c>
      <c r="BR220" s="15">
        <v>0.23568980395793915</v>
      </c>
      <c r="BS220" s="15">
        <v>7</v>
      </c>
      <c r="BT220" s="15">
        <v>91.387557983398438</v>
      </c>
      <c r="BU220" s="15">
        <v>81.904762268066406</v>
      </c>
      <c r="BV220" s="16">
        <v>98.571426391601563</v>
      </c>
      <c r="BW220" s="15">
        <v>1.4495335817337036</v>
      </c>
      <c r="BX220" s="15">
        <v>0.21813498437404633</v>
      </c>
      <c r="BY220" s="15">
        <v>8</v>
      </c>
      <c r="BZ220" s="15">
        <v>91.469192504882813</v>
      </c>
      <c r="CA220" s="15">
        <v>82.075469970703125</v>
      </c>
      <c r="CB220" s="16">
        <v>96.698112487792969</v>
      </c>
      <c r="CC220" s="15">
        <v>1.2825466394424438</v>
      </c>
      <c r="CD220" s="15">
        <v>0.2248246967792511</v>
      </c>
      <c r="CE220" s="15">
        <v>8</v>
      </c>
      <c r="CF220" s="15">
        <v>87.559806823730469</v>
      </c>
      <c r="CG220" s="15">
        <v>77.142860412597656</v>
      </c>
      <c r="CH220" s="16">
        <v>94.76190185546875</v>
      </c>
      <c r="CI220" s="15">
        <v>1.2523624897003174</v>
      </c>
      <c r="CJ220" s="15">
        <v>0.22262275218963623</v>
      </c>
      <c r="CK220" s="15">
        <v>8</v>
      </c>
      <c r="CL220" s="15">
        <v>86.602867126464844</v>
      </c>
      <c r="CM220" s="15">
        <v>77.619049072265625</v>
      </c>
      <c r="CN220" s="16">
        <v>93.809524536132813</v>
      </c>
      <c r="CO220" s="15">
        <v>1.2718394994735718</v>
      </c>
      <c r="CP220" s="15">
        <v>0.22925907373428345</v>
      </c>
      <c r="CQ220" s="15">
        <v>8</v>
      </c>
      <c r="CR220" s="15">
        <v>88.461540222167969</v>
      </c>
      <c r="CS220" s="15">
        <v>78.468902587890625</v>
      </c>
      <c r="CT220" s="16">
        <v>92.822967529296875</v>
      </c>
    </row>
    <row r="221" spans="1:98" x14ac:dyDescent="0.25">
      <c r="A221" t="s">
        <v>447</v>
      </c>
      <c r="B221" t="s">
        <v>448</v>
      </c>
      <c r="C221" s="15">
        <v>0.85141229629516602</v>
      </c>
      <c r="D221" s="15">
        <v>0.32219392061233521</v>
      </c>
      <c r="E221" s="15">
        <v>4</v>
      </c>
      <c r="F221" s="15">
        <v>76.470588684082031</v>
      </c>
      <c r="G221" s="15">
        <v>62.43902587890625</v>
      </c>
      <c r="H221" s="16">
        <v>91.219512939453125</v>
      </c>
      <c r="I221" s="15">
        <v>0.83339697122573853</v>
      </c>
      <c r="J221" s="15">
        <v>0.2999928891658783</v>
      </c>
      <c r="K221" s="15">
        <v>5</v>
      </c>
      <c r="L221" s="15">
        <v>77.941177368164063</v>
      </c>
      <c r="M221" s="15">
        <v>62.43902587890625</v>
      </c>
      <c r="N221" s="16">
        <v>91.219512939453125</v>
      </c>
      <c r="O221" s="15">
        <v>0.69322240352630615</v>
      </c>
      <c r="P221" s="15">
        <v>0.24093639850616455</v>
      </c>
      <c r="Q221" s="15">
        <v>6</v>
      </c>
      <c r="R221" s="15">
        <v>74.509803771972656</v>
      </c>
      <c r="S221" s="15">
        <v>62.43902587890625</v>
      </c>
      <c r="T221" s="16">
        <v>83.414634704589844</v>
      </c>
      <c r="U221" s="15">
        <v>0.5003705620765686</v>
      </c>
      <c r="V221" s="15">
        <v>0.21251662075519562</v>
      </c>
      <c r="W221" s="15">
        <v>7</v>
      </c>
      <c r="X221" s="15">
        <v>67.1568603515625</v>
      </c>
      <c r="Y221" s="15">
        <v>57.073169708251953</v>
      </c>
      <c r="Z221" s="16">
        <v>75.1219482421875</v>
      </c>
      <c r="AA221" s="15">
        <v>0.27682450413703918</v>
      </c>
      <c r="AB221" s="15">
        <v>0.18346875905990601</v>
      </c>
      <c r="AC221" s="15">
        <v>7</v>
      </c>
      <c r="AD221" s="15">
        <v>62.254901885986328</v>
      </c>
      <c r="AE221" s="15">
        <v>52.682926177978516</v>
      </c>
      <c r="AF221" s="16">
        <v>66.829269409179688</v>
      </c>
      <c r="AG221" s="15">
        <v>0.26699650287628174</v>
      </c>
      <c r="AH221" s="15">
        <v>0.18407914042472839</v>
      </c>
      <c r="AI221" s="15">
        <v>8</v>
      </c>
      <c r="AJ221" s="15">
        <v>63.725490570068359</v>
      </c>
      <c r="AK221" s="15">
        <v>54.146343231201172</v>
      </c>
      <c r="AL221" s="16">
        <v>69.268295288085938</v>
      </c>
      <c r="AM221" s="15">
        <v>0.34455519914627075</v>
      </c>
      <c r="AN221" s="15">
        <v>0.17302072048187256</v>
      </c>
      <c r="AO221" s="15">
        <v>8</v>
      </c>
      <c r="AP221" s="15">
        <v>62.254901885986328</v>
      </c>
      <c r="AQ221" s="15">
        <v>55.121952056884766</v>
      </c>
      <c r="AR221" s="16">
        <v>68.780487060546875</v>
      </c>
      <c r="AS221" s="15">
        <v>0.29405766725540161</v>
      </c>
      <c r="AT221" s="15">
        <v>0.19358597695827484</v>
      </c>
      <c r="AU221" s="15">
        <v>7</v>
      </c>
      <c r="AV221" s="15">
        <v>60.294116973876953</v>
      </c>
      <c r="AW221" s="15">
        <v>54.146343231201172</v>
      </c>
      <c r="AX221" s="16">
        <v>69.756095886230469</v>
      </c>
      <c r="AY221" s="15">
        <v>0.20239470899105072</v>
      </c>
      <c r="AZ221" s="15">
        <v>0.19606627523899078</v>
      </c>
      <c r="BA221" s="15">
        <v>7</v>
      </c>
      <c r="BB221" s="15">
        <v>58.252426147460938</v>
      </c>
      <c r="BC221" s="15">
        <v>51.207729339599609</v>
      </c>
      <c r="BD221" s="16">
        <v>66.666664123535156</v>
      </c>
      <c r="BE221" s="15">
        <v>0.24565213918685913</v>
      </c>
      <c r="BF221" s="15">
        <v>0.19774237275123596</v>
      </c>
      <c r="BG221" s="15">
        <v>7</v>
      </c>
      <c r="BH221" s="15">
        <v>58.737865447998047</v>
      </c>
      <c r="BI221" s="15">
        <v>52.173912048339844</v>
      </c>
      <c r="BJ221" s="16">
        <v>67.632850646972656</v>
      </c>
      <c r="BK221" s="15">
        <v>0.365113765001297</v>
      </c>
      <c r="BL221" s="15">
        <v>0.17492884397506714</v>
      </c>
      <c r="BM221" s="15">
        <v>9</v>
      </c>
      <c r="BN221" s="15">
        <v>62.679424285888672</v>
      </c>
      <c r="BO221" s="15">
        <v>53.809524536132813</v>
      </c>
      <c r="BP221" s="16">
        <v>72.380950927734375</v>
      </c>
      <c r="BQ221" s="15">
        <v>0.3846149742603302</v>
      </c>
      <c r="BR221" s="15">
        <v>0.17366985976696014</v>
      </c>
      <c r="BS221" s="15">
        <v>9</v>
      </c>
      <c r="BT221" s="15">
        <v>64.114830017089844</v>
      </c>
      <c r="BU221" s="15">
        <v>53.809524536132813</v>
      </c>
      <c r="BV221" s="16">
        <v>74.285713195800781</v>
      </c>
      <c r="BW221" s="15">
        <v>0.4272017776966095</v>
      </c>
      <c r="BX221" s="15">
        <v>0.17265935242176056</v>
      </c>
      <c r="BY221" s="15">
        <v>9</v>
      </c>
      <c r="BZ221" s="15">
        <v>65.402847290039063</v>
      </c>
      <c r="CA221" s="15">
        <v>55.660377502441406</v>
      </c>
      <c r="CB221" s="16">
        <v>75.471694946289063</v>
      </c>
      <c r="CC221" s="15">
        <v>0.39573949575424194</v>
      </c>
      <c r="CD221" s="15">
        <v>0.18832060694694519</v>
      </c>
      <c r="CE221" s="15">
        <v>9</v>
      </c>
      <c r="CF221" s="15">
        <v>65.071769714355469</v>
      </c>
      <c r="CG221" s="15">
        <v>54.285713195800781</v>
      </c>
      <c r="CH221" s="16">
        <v>74.285713195800781</v>
      </c>
      <c r="CI221" s="15">
        <v>0.52215343713760376</v>
      </c>
      <c r="CJ221" s="15">
        <v>0.1808268129825592</v>
      </c>
      <c r="CK221" s="15">
        <v>10</v>
      </c>
      <c r="CL221" s="15">
        <v>68.421051025390625</v>
      </c>
      <c r="CM221" s="15">
        <v>58.095237731933594</v>
      </c>
      <c r="CN221" s="16">
        <v>75.714286804199219</v>
      </c>
      <c r="CO221" s="15">
        <v>0.52154409885406494</v>
      </c>
      <c r="CP221" s="15">
        <v>0.18713471293449402</v>
      </c>
      <c r="CQ221" s="15">
        <v>10</v>
      </c>
      <c r="CR221" s="15">
        <v>69.711540222167969</v>
      </c>
      <c r="CS221" s="15">
        <v>59.808612823486328</v>
      </c>
      <c r="CT221" s="16">
        <v>75.59808349609375</v>
      </c>
    </row>
    <row r="222" spans="1:98" x14ac:dyDescent="0.25">
      <c r="A222" t="s">
        <v>449</v>
      </c>
      <c r="B222" t="s">
        <v>450</v>
      </c>
      <c r="C222" s="15">
        <v>-1.8784886598587036</v>
      </c>
      <c r="D222" s="15">
        <v>0.43695998191833496</v>
      </c>
      <c r="E222" s="15">
        <v>2</v>
      </c>
      <c r="F222" s="15">
        <v>2.4509804248809814</v>
      </c>
      <c r="G222" s="15">
        <v>0</v>
      </c>
      <c r="H222" s="16">
        <v>14.146341323852539</v>
      </c>
      <c r="I222" s="15">
        <v>-2.14920973777771</v>
      </c>
      <c r="J222" s="15">
        <v>0.32245907187461853</v>
      </c>
      <c r="K222" s="15">
        <v>4</v>
      </c>
      <c r="L222" s="15">
        <v>2.4509804248809814</v>
      </c>
      <c r="M222" s="15">
        <v>0</v>
      </c>
      <c r="N222" s="16">
        <v>6.8292684555053711</v>
      </c>
      <c r="O222" s="15">
        <v>-2.0980606079101563</v>
      </c>
      <c r="P222" s="15">
        <v>0.28896799683570862</v>
      </c>
      <c r="Q222" s="15">
        <v>6</v>
      </c>
      <c r="R222" s="15">
        <v>2.4509804248809814</v>
      </c>
      <c r="S222" s="15">
        <v>0</v>
      </c>
      <c r="T222" s="16">
        <v>6.8292684555053711</v>
      </c>
      <c r="U222" s="15">
        <v>-1.5725803375244141</v>
      </c>
      <c r="V222" s="15">
        <v>0.21995106339454651</v>
      </c>
      <c r="W222" s="15">
        <v>8</v>
      </c>
      <c r="X222" s="15">
        <v>5.3921570777893066</v>
      </c>
      <c r="Y222" s="15">
        <v>2.4390244483947754</v>
      </c>
      <c r="Z222" s="16">
        <v>12.195121765136719</v>
      </c>
      <c r="AA222" s="15">
        <v>-1.5322098731994629</v>
      </c>
      <c r="AB222" s="15">
        <v>0.1808760017156601</v>
      </c>
      <c r="AC222" s="15">
        <v>8</v>
      </c>
      <c r="AD222" s="15">
        <v>3.9215686321258545</v>
      </c>
      <c r="AE222" s="15">
        <v>2.9268293380737305</v>
      </c>
      <c r="AF222" s="16">
        <v>10.731707572937012</v>
      </c>
      <c r="AG222" s="15">
        <v>-1.6363347768783569</v>
      </c>
      <c r="AH222" s="15">
        <v>0.18715293705463409</v>
      </c>
      <c r="AI222" s="15">
        <v>8</v>
      </c>
      <c r="AJ222" s="15">
        <v>3.9215686321258545</v>
      </c>
      <c r="AK222" s="15">
        <v>2.4390244483947754</v>
      </c>
      <c r="AL222" s="16">
        <v>8.2926826477050781</v>
      </c>
      <c r="AM222" s="15">
        <v>-1.5931018590927124</v>
      </c>
      <c r="AN222" s="15">
        <v>0.18256063759326935</v>
      </c>
      <c r="AO222" s="15">
        <v>8</v>
      </c>
      <c r="AP222" s="15">
        <v>3.9215686321258545</v>
      </c>
      <c r="AQ222" s="15">
        <v>2.4390244483947754</v>
      </c>
      <c r="AR222" s="16">
        <v>10.243902206420898</v>
      </c>
      <c r="AS222" s="15">
        <v>-1.6179276704788208</v>
      </c>
      <c r="AT222" s="15">
        <v>0.1892169713973999</v>
      </c>
      <c r="AU222" s="15">
        <v>9</v>
      </c>
      <c r="AV222" s="15">
        <v>3.9215686321258545</v>
      </c>
      <c r="AW222" s="15">
        <v>2.9268293380737305</v>
      </c>
      <c r="AX222" s="16">
        <v>9.2682924270629883</v>
      </c>
      <c r="AY222" s="15">
        <v>-1.4885544776916504</v>
      </c>
      <c r="AZ222" s="15">
        <v>0.18571218848228455</v>
      </c>
      <c r="BA222" s="15">
        <v>9</v>
      </c>
      <c r="BB222" s="15">
        <v>4.8543691635131836</v>
      </c>
      <c r="BC222" s="15">
        <v>2.8985507488250732</v>
      </c>
      <c r="BD222" s="16">
        <v>12.07729434967041</v>
      </c>
      <c r="BE222" s="15">
        <v>-1.3687775135040283</v>
      </c>
      <c r="BF222" s="15">
        <v>0.178423210978508</v>
      </c>
      <c r="BG222" s="15">
        <v>9</v>
      </c>
      <c r="BH222" s="15">
        <v>5.8252425193786621</v>
      </c>
      <c r="BI222" s="15">
        <v>2.8985507488250732</v>
      </c>
      <c r="BJ222" s="16">
        <v>15.458937644958496</v>
      </c>
      <c r="BK222" s="15">
        <v>-1.4921330213546753</v>
      </c>
      <c r="BL222" s="15">
        <v>0.16751439869403839</v>
      </c>
      <c r="BM222" s="15">
        <v>9</v>
      </c>
      <c r="BN222" s="15">
        <v>5.7416267395019531</v>
      </c>
      <c r="BO222" s="15">
        <v>2.8571429252624512</v>
      </c>
      <c r="BP222" s="16">
        <v>9.5238094329833984</v>
      </c>
      <c r="BQ222" s="15">
        <v>-1.5797926187515259</v>
      </c>
      <c r="BR222" s="15">
        <v>0.16298462450504303</v>
      </c>
      <c r="BS222" s="15">
        <v>9</v>
      </c>
      <c r="BT222" s="15">
        <v>4.7846889495849609</v>
      </c>
      <c r="BU222" s="15">
        <v>2.8571429252624512</v>
      </c>
      <c r="BV222" s="16">
        <v>7.6190476417541504</v>
      </c>
      <c r="BW222" s="15">
        <v>-1.5843935012817383</v>
      </c>
      <c r="BX222" s="15">
        <v>0.15292145311832428</v>
      </c>
      <c r="BY222" s="15">
        <v>10</v>
      </c>
      <c r="BZ222" s="15">
        <v>3.7914690971374512</v>
      </c>
      <c r="CA222" s="15">
        <v>2.8301887512207031</v>
      </c>
      <c r="CB222" s="16">
        <v>8.0188674926757813</v>
      </c>
      <c r="CC222" s="15">
        <v>-1.6119213104248047</v>
      </c>
      <c r="CD222" s="15">
        <v>0.16161653399467468</v>
      </c>
      <c r="CE222" s="15">
        <v>11</v>
      </c>
      <c r="CF222" s="15">
        <v>3.3492822647094727</v>
      </c>
      <c r="CG222" s="15">
        <v>1.9047619104385376</v>
      </c>
      <c r="CH222" s="16">
        <v>9.0476188659667969</v>
      </c>
      <c r="CI222" s="15">
        <v>-1.6322121620178223</v>
      </c>
      <c r="CJ222" s="15">
        <v>0.16401860117912292</v>
      </c>
      <c r="CK222" s="15">
        <v>11</v>
      </c>
      <c r="CL222" s="15">
        <v>3.3492822647094727</v>
      </c>
      <c r="CM222" s="15">
        <v>1.9047619104385376</v>
      </c>
      <c r="CN222" s="16">
        <v>8.0952377319335938</v>
      </c>
      <c r="CO222" s="15">
        <v>-1.73785400390625</v>
      </c>
      <c r="CP222" s="15">
        <v>0.17745710909366608</v>
      </c>
      <c r="CQ222" s="15">
        <v>11</v>
      </c>
      <c r="CR222" s="15">
        <v>3.365384578704834</v>
      </c>
      <c r="CS222" s="15">
        <v>2.3923444747924805</v>
      </c>
      <c r="CT222" s="16">
        <v>5.7416267395019531</v>
      </c>
    </row>
    <row r="223" spans="1:98" x14ac:dyDescent="0.25">
      <c r="A223" t="s">
        <v>451</v>
      </c>
      <c r="B223" t="s">
        <v>452</v>
      </c>
      <c r="C223" s="15" t="e">
        <v>#N/A</v>
      </c>
      <c r="D223" s="15" t="e">
        <v>#N/A</v>
      </c>
      <c r="E223" s="15" t="e">
        <v>#N/A</v>
      </c>
      <c r="F223" s="15" t="e">
        <v>#N/A</v>
      </c>
      <c r="G223" s="15" t="e">
        <v>#N/A</v>
      </c>
      <c r="H223" s="16" t="e">
        <v>#N/A</v>
      </c>
      <c r="I223" s="15">
        <v>-0.46053206920623779</v>
      </c>
      <c r="J223" s="15">
        <v>0.58563238382339478</v>
      </c>
      <c r="K223" s="15">
        <v>1</v>
      </c>
      <c r="L223" s="15">
        <v>29.901960372924805</v>
      </c>
      <c r="M223" s="15">
        <v>7.3170733451843262</v>
      </c>
      <c r="N223" s="16">
        <v>67.317070007324219</v>
      </c>
      <c r="O223" s="15">
        <v>-0.46923929452896118</v>
      </c>
      <c r="P223" s="15">
        <v>0.50013238191604614</v>
      </c>
      <c r="Q223" s="15">
        <v>2</v>
      </c>
      <c r="R223" s="15">
        <v>31.86274528503418</v>
      </c>
      <c r="S223" s="15">
        <v>10.243902206420898</v>
      </c>
      <c r="T223" s="16">
        <v>62.43902587890625</v>
      </c>
      <c r="U223" s="15">
        <v>-1.1650377511978149</v>
      </c>
      <c r="V223" s="15">
        <v>0.53523743152618408</v>
      </c>
      <c r="W223" s="15">
        <v>2</v>
      </c>
      <c r="X223" s="15">
        <v>12.254901885986328</v>
      </c>
      <c r="Y223" s="15">
        <v>0.97560977935791016</v>
      </c>
      <c r="Z223" s="16">
        <v>42.43902587890625</v>
      </c>
      <c r="AA223" s="15">
        <v>-1.3272849321365356</v>
      </c>
      <c r="AB223" s="15">
        <v>0.41747397184371948</v>
      </c>
      <c r="AC223" s="15">
        <v>2</v>
      </c>
      <c r="AD223" s="15">
        <v>9.313725471496582</v>
      </c>
      <c r="AE223" s="15">
        <v>1.9512195587158203</v>
      </c>
      <c r="AF223" s="16">
        <v>26.341463088989258</v>
      </c>
      <c r="AG223" s="15">
        <v>-0.42941990494728088</v>
      </c>
      <c r="AH223" s="15">
        <v>0.26520168781280518</v>
      </c>
      <c r="AI223" s="15">
        <v>3</v>
      </c>
      <c r="AJ223" s="15">
        <v>37.745098114013672</v>
      </c>
      <c r="AK223" s="15">
        <v>18.536584854125977</v>
      </c>
      <c r="AL223" s="16">
        <v>55.609756469726563</v>
      </c>
      <c r="AM223" s="15">
        <v>0.1650458425283432</v>
      </c>
      <c r="AN223" s="15">
        <v>0.23274923861026764</v>
      </c>
      <c r="AO223" s="15">
        <v>3</v>
      </c>
      <c r="AP223" s="15">
        <v>57.352939605712891</v>
      </c>
      <c r="AQ223" s="15">
        <v>48.292682647705078</v>
      </c>
      <c r="AR223" s="16">
        <v>65.853660583496094</v>
      </c>
      <c r="AS223" s="15">
        <v>-3.4867800772190094E-2</v>
      </c>
      <c r="AT223" s="15">
        <v>0.26987448334693909</v>
      </c>
      <c r="AU223" s="15">
        <v>3</v>
      </c>
      <c r="AV223" s="15">
        <v>53.92156982421875</v>
      </c>
      <c r="AW223" s="15">
        <v>34.146343231201172</v>
      </c>
      <c r="AX223" s="16">
        <v>64.390243530273438</v>
      </c>
      <c r="AY223" s="15">
        <v>-0.46220481395721436</v>
      </c>
      <c r="AZ223" s="15">
        <v>0.27745580673217773</v>
      </c>
      <c r="BA223" s="15">
        <v>3</v>
      </c>
      <c r="BB223" s="15">
        <v>33.980583190917969</v>
      </c>
      <c r="BC223" s="15">
        <v>17.391304016113281</v>
      </c>
      <c r="BD223" s="16">
        <v>53.623188018798828</v>
      </c>
      <c r="BE223" s="15">
        <v>-0.71674787998199463</v>
      </c>
      <c r="BF223" s="15">
        <v>0.23728665709495544</v>
      </c>
      <c r="BG223" s="15">
        <v>4</v>
      </c>
      <c r="BH223" s="15">
        <v>24.271844863891602</v>
      </c>
      <c r="BI223" s="15">
        <v>15.458937644958496</v>
      </c>
      <c r="BJ223" s="16">
        <v>42.995170593261719</v>
      </c>
      <c r="BK223" s="15">
        <v>-0.71130585670471191</v>
      </c>
      <c r="BL223" s="15">
        <v>0.23667004704475403</v>
      </c>
      <c r="BM223" s="15">
        <v>4</v>
      </c>
      <c r="BN223" s="15">
        <v>25.837320327758789</v>
      </c>
      <c r="BO223" s="15">
        <v>12.857142448425293</v>
      </c>
      <c r="BP223" s="16">
        <v>41.428569793701172</v>
      </c>
      <c r="BQ223" s="15">
        <v>-0.78584331274032593</v>
      </c>
      <c r="BR223" s="15">
        <v>0.23864077031612396</v>
      </c>
      <c r="BS223" s="15">
        <v>4</v>
      </c>
      <c r="BT223" s="15">
        <v>23.923444747924805</v>
      </c>
      <c r="BU223" s="15">
        <v>10.476190567016602</v>
      </c>
      <c r="BV223" s="16">
        <v>38.095237731933594</v>
      </c>
      <c r="BW223" s="15">
        <v>-0.70429766178131104</v>
      </c>
      <c r="BX223" s="15">
        <v>0.23114326596260071</v>
      </c>
      <c r="BY223" s="15">
        <v>4</v>
      </c>
      <c r="BZ223" s="15">
        <v>26.066350936889648</v>
      </c>
      <c r="CA223" s="15">
        <v>13.679244995117188</v>
      </c>
      <c r="CB223" s="16">
        <v>41.981132507324219</v>
      </c>
      <c r="CC223" s="15">
        <v>-0.76699447631835938</v>
      </c>
      <c r="CD223" s="15">
        <v>0.24477414786815643</v>
      </c>
      <c r="CE223" s="15">
        <v>4</v>
      </c>
      <c r="CF223" s="15">
        <v>24.401914596557617</v>
      </c>
      <c r="CG223" s="15">
        <v>11.904762268066406</v>
      </c>
      <c r="CH223" s="16">
        <v>38.571430206298828</v>
      </c>
      <c r="CI223" s="15">
        <v>-0.55272591114044189</v>
      </c>
      <c r="CJ223" s="15">
        <v>0.25260424613952637</v>
      </c>
      <c r="CK223" s="15">
        <v>4</v>
      </c>
      <c r="CL223" s="15">
        <v>31.578947067260742</v>
      </c>
      <c r="CM223" s="15">
        <v>18.571428298950195</v>
      </c>
      <c r="CN223" s="16">
        <v>47.619049072265625</v>
      </c>
      <c r="CO223" s="15">
        <v>-0.35263171792030334</v>
      </c>
      <c r="CP223" s="15">
        <v>0.2770046591758728</v>
      </c>
      <c r="CQ223" s="15">
        <v>4</v>
      </c>
      <c r="CR223" s="15">
        <v>40.384616851806641</v>
      </c>
      <c r="CS223" s="15">
        <v>24.401914596557617</v>
      </c>
      <c r="CT223" s="16">
        <v>55.023921966552734</v>
      </c>
    </row>
    <row r="224" spans="1:98" x14ac:dyDescent="0.25">
      <c r="A224" t="s">
        <v>453</v>
      </c>
      <c r="B224" t="s">
        <v>454</v>
      </c>
      <c r="C224" s="15">
        <v>-0.17526385188102722</v>
      </c>
      <c r="D224" s="15">
        <v>0.27450397610664368</v>
      </c>
      <c r="E224" s="15">
        <v>6</v>
      </c>
      <c r="F224" s="15">
        <v>45.588233947753906</v>
      </c>
      <c r="G224" s="15">
        <v>25.365854263305664</v>
      </c>
      <c r="H224" s="16">
        <v>60.487804412841797</v>
      </c>
      <c r="I224" s="15">
        <v>-0.22988992929458618</v>
      </c>
      <c r="J224" s="15">
        <v>0.24922175705432892</v>
      </c>
      <c r="K224" s="15">
        <v>7</v>
      </c>
      <c r="L224" s="15">
        <v>40.196079254150391</v>
      </c>
      <c r="M224" s="15">
        <v>24.390243530273438</v>
      </c>
      <c r="N224" s="16">
        <v>56.585365295410156</v>
      </c>
      <c r="O224" s="15">
        <v>-0.48561277985572815</v>
      </c>
      <c r="P224" s="15">
        <v>0.21702823042869568</v>
      </c>
      <c r="Q224" s="15">
        <v>7</v>
      </c>
      <c r="R224" s="15">
        <v>30.882352828979492</v>
      </c>
      <c r="S224" s="15">
        <v>19.024391174316406</v>
      </c>
      <c r="T224" s="16">
        <v>45.365852355957031</v>
      </c>
      <c r="U224" s="15">
        <v>-0.6469951868057251</v>
      </c>
      <c r="V224" s="15">
        <v>0.19979305565357208</v>
      </c>
      <c r="W224" s="15">
        <v>8</v>
      </c>
      <c r="X224" s="15">
        <v>26.470588684082031</v>
      </c>
      <c r="Y224" s="15">
        <v>18.536584854125977</v>
      </c>
      <c r="Z224" s="16">
        <v>40.975608825683594</v>
      </c>
      <c r="AA224" s="15">
        <v>-1.0310171842575073</v>
      </c>
      <c r="AB224" s="15">
        <v>0.17508614063262939</v>
      </c>
      <c r="AC224" s="15">
        <v>8</v>
      </c>
      <c r="AD224" s="15">
        <v>16.666666030883789</v>
      </c>
      <c r="AE224" s="15">
        <v>9.7560977935791016</v>
      </c>
      <c r="AF224" s="16">
        <v>21.463415145874023</v>
      </c>
      <c r="AG224" s="15">
        <v>-1.0814183950424194</v>
      </c>
      <c r="AH224" s="15">
        <v>0.17805399000644684</v>
      </c>
      <c r="AI224" s="15">
        <v>9</v>
      </c>
      <c r="AJ224" s="15">
        <v>14.215685844421387</v>
      </c>
      <c r="AK224" s="15">
        <v>6.8292684555053711</v>
      </c>
      <c r="AL224" s="16">
        <v>20.975608825683594</v>
      </c>
      <c r="AM224" s="15">
        <v>-1.1287151575088501</v>
      </c>
      <c r="AN224" s="15">
        <v>0.16707618534564972</v>
      </c>
      <c r="AO224" s="15">
        <v>9</v>
      </c>
      <c r="AP224" s="15">
        <v>12.745098114013672</v>
      </c>
      <c r="AQ224" s="15">
        <v>7.3170733451843262</v>
      </c>
      <c r="AR224" s="16">
        <v>20.975608825683594</v>
      </c>
      <c r="AS224" s="15">
        <v>-1.1688218116760254</v>
      </c>
      <c r="AT224" s="15">
        <v>0.17699804902076721</v>
      </c>
      <c r="AU224" s="15">
        <v>10</v>
      </c>
      <c r="AV224" s="15">
        <v>12.254901885986328</v>
      </c>
      <c r="AW224" s="15">
        <v>6.341463565826416</v>
      </c>
      <c r="AX224" s="16">
        <v>19.512195587158203</v>
      </c>
      <c r="AY224" s="15">
        <v>-1.4078559875488281</v>
      </c>
      <c r="AZ224" s="15">
        <v>0.17874249815940857</v>
      </c>
      <c r="BA224" s="15">
        <v>10</v>
      </c>
      <c r="BB224" s="15">
        <v>6.3106794357299805</v>
      </c>
      <c r="BC224" s="15">
        <v>2.8985507488250732</v>
      </c>
      <c r="BD224" s="16">
        <v>14.009661674499512</v>
      </c>
      <c r="BE224" s="15">
        <v>-1.3662687540054321</v>
      </c>
      <c r="BF224" s="15">
        <v>0.17590394616127014</v>
      </c>
      <c r="BG224" s="15">
        <v>10</v>
      </c>
      <c r="BH224" s="15">
        <v>6.3106794357299805</v>
      </c>
      <c r="BI224" s="15">
        <v>2.8985507488250732</v>
      </c>
      <c r="BJ224" s="16">
        <v>15.458937644958496</v>
      </c>
      <c r="BK224" s="15">
        <v>-1.5816285610198975</v>
      </c>
      <c r="BL224" s="15">
        <v>0.1701522022485733</v>
      </c>
      <c r="BM224" s="15">
        <v>10</v>
      </c>
      <c r="BN224" s="15">
        <v>4.3062200546264648</v>
      </c>
      <c r="BO224" s="15">
        <v>2.8571429252624512</v>
      </c>
      <c r="BP224" s="16">
        <v>6.1904764175415039</v>
      </c>
      <c r="BQ224" s="15">
        <v>-1.609428882598877</v>
      </c>
      <c r="BR224" s="15">
        <v>0.16963623464107513</v>
      </c>
      <c r="BS224" s="15">
        <v>10</v>
      </c>
      <c r="BT224" s="15">
        <v>3.8277511596679688</v>
      </c>
      <c r="BU224" s="15">
        <v>2.8571429252624512</v>
      </c>
      <c r="BV224" s="16">
        <v>7.6190476417541504</v>
      </c>
      <c r="BW224" s="15">
        <v>-1.4727537631988525</v>
      </c>
      <c r="BX224" s="15">
        <v>0.16140127182006836</v>
      </c>
      <c r="BY224" s="15">
        <v>11</v>
      </c>
      <c r="BZ224" s="15">
        <v>6.161137580871582</v>
      </c>
      <c r="CA224" s="15">
        <v>2.8301887512207031</v>
      </c>
      <c r="CB224" s="16">
        <v>9.4339618682861328</v>
      </c>
      <c r="CC224" s="15">
        <v>-1.5375508069992065</v>
      </c>
      <c r="CD224" s="15">
        <v>0.17511378228664398</v>
      </c>
      <c r="CE224" s="15">
        <v>11</v>
      </c>
      <c r="CF224" s="15">
        <v>4.7846889495849609</v>
      </c>
      <c r="CG224" s="15">
        <v>2.8571429252624512</v>
      </c>
      <c r="CH224" s="16">
        <v>10.476190567016602</v>
      </c>
      <c r="CI224" s="15">
        <v>-1.6448261737823486</v>
      </c>
      <c r="CJ224" s="15">
        <v>0.17467764019966125</v>
      </c>
      <c r="CK224" s="15">
        <v>11</v>
      </c>
      <c r="CL224" s="15">
        <v>2.8708133697509766</v>
      </c>
      <c r="CM224" s="15">
        <v>1.9047619104385376</v>
      </c>
      <c r="CN224" s="16">
        <v>8.0952377319335938</v>
      </c>
      <c r="CO224" s="15">
        <v>-1.8058228492736816</v>
      </c>
      <c r="CP224" s="15">
        <v>0.18065167963504791</v>
      </c>
      <c r="CQ224" s="15">
        <v>11</v>
      </c>
      <c r="CR224" s="15">
        <v>2.884615421295166</v>
      </c>
      <c r="CS224" s="15">
        <v>1.9138755798339844</v>
      </c>
      <c r="CT224" s="16">
        <v>4.7846889495849609</v>
      </c>
    </row>
    <row r="225" spans="1:98" x14ac:dyDescent="0.25">
      <c r="A225" t="s">
        <v>455</v>
      </c>
      <c r="B225" t="s">
        <v>456</v>
      </c>
      <c r="C225" s="15">
        <v>-0.52894049882888794</v>
      </c>
      <c r="D225" s="15">
        <v>0.29290878772735596</v>
      </c>
      <c r="E225" s="15">
        <v>5</v>
      </c>
      <c r="F225" s="15">
        <v>28.431371688842773</v>
      </c>
      <c r="G225" s="15">
        <v>18.04878044128418</v>
      </c>
      <c r="H225" s="16">
        <v>50.243904113769531</v>
      </c>
      <c r="I225" s="15">
        <v>-0.65621179342269897</v>
      </c>
      <c r="J225" s="15">
        <v>0.27125436067581177</v>
      </c>
      <c r="K225" s="15">
        <v>6</v>
      </c>
      <c r="L225" s="15">
        <v>24.019607543945313</v>
      </c>
      <c r="M225" s="15">
        <v>14.146341323852539</v>
      </c>
      <c r="N225" s="16">
        <v>40.975608825683594</v>
      </c>
      <c r="O225" s="15">
        <v>-0.72132700681686401</v>
      </c>
      <c r="P225" s="15">
        <v>0.23861941695213318</v>
      </c>
      <c r="Q225" s="15">
        <v>7</v>
      </c>
      <c r="R225" s="15">
        <v>22.058822631835938</v>
      </c>
      <c r="S225" s="15">
        <v>13.658536911010742</v>
      </c>
      <c r="T225" s="16">
        <v>36.097560882568359</v>
      </c>
      <c r="U225" s="15">
        <v>-0.73011988401412964</v>
      </c>
      <c r="V225" s="15">
        <v>0.21094131469726563</v>
      </c>
      <c r="W225" s="15">
        <v>8</v>
      </c>
      <c r="X225" s="15">
        <v>23.039215087890625</v>
      </c>
      <c r="Y225" s="15">
        <v>14.634146690368652</v>
      </c>
      <c r="Z225" s="16">
        <v>40</v>
      </c>
      <c r="AA225" s="15">
        <v>-0.55939310789108276</v>
      </c>
      <c r="AB225" s="15">
        <v>0.17692588269710541</v>
      </c>
      <c r="AC225" s="15">
        <v>8</v>
      </c>
      <c r="AD225" s="15">
        <v>29.411764144897461</v>
      </c>
      <c r="AE225" s="15">
        <v>19.512195587158203</v>
      </c>
      <c r="AF225" s="16">
        <v>45.853656768798828</v>
      </c>
      <c r="AG225" s="15">
        <v>-0.5394865870475769</v>
      </c>
      <c r="AH225" s="15">
        <v>0.18006515502929688</v>
      </c>
      <c r="AI225" s="15">
        <v>9</v>
      </c>
      <c r="AJ225" s="15">
        <v>30.392156600952148</v>
      </c>
      <c r="AK225" s="15">
        <v>20</v>
      </c>
      <c r="AL225" s="16">
        <v>46.341464996337891</v>
      </c>
      <c r="AM225" s="15">
        <v>-0.57033216953277588</v>
      </c>
      <c r="AN225" s="15">
        <v>0.17193230986595154</v>
      </c>
      <c r="AO225" s="15">
        <v>9</v>
      </c>
      <c r="AP225" s="15">
        <v>28.431371688842773</v>
      </c>
      <c r="AQ225" s="15">
        <v>20.975608825683594</v>
      </c>
      <c r="AR225" s="16">
        <v>45.853656768798828</v>
      </c>
      <c r="AS225" s="15">
        <v>-0.59308040142059326</v>
      </c>
      <c r="AT225" s="15">
        <v>0.18092954158782959</v>
      </c>
      <c r="AU225" s="15">
        <v>10</v>
      </c>
      <c r="AV225" s="15">
        <v>28.921567916870117</v>
      </c>
      <c r="AW225" s="15">
        <v>19.024391174316406</v>
      </c>
      <c r="AX225" s="16">
        <v>44.878047943115234</v>
      </c>
      <c r="AY225" s="15">
        <v>-0.53205031156539917</v>
      </c>
      <c r="AZ225" s="15">
        <v>0.1806723028421402</v>
      </c>
      <c r="BA225" s="15">
        <v>10</v>
      </c>
      <c r="BB225" s="15">
        <v>31.067960739135742</v>
      </c>
      <c r="BC225" s="15">
        <v>21.739130020141602</v>
      </c>
      <c r="BD225" s="16">
        <v>46.859905242919922</v>
      </c>
      <c r="BE225" s="15">
        <v>-0.60541635751724243</v>
      </c>
      <c r="BF225" s="15">
        <v>0.1715514212846756</v>
      </c>
      <c r="BG225" s="15">
        <v>10</v>
      </c>
      <c r="BH225" s="15">
        <v>30.097087860107422</v>
      </c>
      <c r="BI225" s="15">
        <v>18.357488632202148</v>
      </c>
      <c r="BJ225" s="16">
        <v>42.995170593261719</v>
      </c>
      <c r="BK225" s="15">
        <v>-0.61801034212112427</v>
      </c>
      <c r="BL225" s="15">
        <v>0.16351921856403351</v>
      </c>
      <c r="BM225" s="15">
        <v>10</v>
      </c>
      <c r="BN225" s="15">
        <v>29.186603546142578</v>
      </c>
      <c r="BO225" s="15">
        <v>20.952381134033203</v>
      </c>
      <c r="BP225" s="16">
        <v>39.523811340332031</v>
      </c>
      <c r="BQ225" s="15">
        <v>-0.61201542615890503</v>
      </c>
      <c r="BR225" s="15">
        <v>0.16286024451255798</v>
      </c>
      <c r="BS225" s="15">
        <v>10</v>
      </c>
      <c r="BT225" s="15">
        <v>28.229665756225586</v>
      </c>
      <c r="BU225" s="15">
        <v>20.952381134033203</v>
      </c>
      <c r="BV225" s="16">
        <v>40.476188659667969</v>
      </c>
      <c r="BW225" s="15">
        <v>-0.59462738037109375</v>
      </c>
      <c r="BX225" s="15">
        <v>0.15669640898704529</v>
      </c>
      <c r="BY225" s="15">
        <v>11</v>
      </c>
      <c r="BZ225" s="15">
        <v>31.279621124267578</v>
      </c>
      <c r="CA225" s="15">
        <v>22.169811248779297</v>
      </c>
      <c r="CB225" s="16">
        <v>40.094341278076172</v>
      </c>
      <c r="CC225" s="15">
        <v>-0.68285524845123291</v>
      </c>
      <c r="CD225" s="15">
        <v>0.16996365785598755</v>
      </c>
      <c r="CE225" s="15">
        <v>11</v>
      </c>
      <c r="CF225" s="15">
        <v>27.272727966308594</v>
      </c>
      <c r="CG225" s="15">
        <v>19.523809432983398</v>
      </c>
      <c r="CH225" s="16">
        <v>36.666667938232422</v>
      </c>
      <c r="CI225" s="15">
        <v>-0.65518426895141602</v>
      </c>
      <c r="CJ225" s="15">
        <v>0.17081993818283081</v>
      </c>
      <c r="CK225" s="15">
        <v>11</v>
      </c>
      <c r="CL225" s="15">
        <v>28.229665756225586</v>
      </c>
      <c r="CM225" s="15">
        <v>20.476190567016602</v>
      </c>
      <c r="CN225" s="16">
        <v>37.142856597900391</v>
      </c>
      <c r="CO225" s="15">
        <v>-0.59122979640960693</v>
      </c>
      <c r="CP225" s="15">
        <v>0.18372862040996552</v>
      </c>
      <c r="CQ225" s="15">
        <v>11</v>
      </c>
      <c r="CR225" s="15">
        <v>30.288461685180664</v>
      </c>
      <c r="CS225" s="15">
        <v>19.617225646972656</v>
      </c>
      <c r="CT225" s="16">
        <v>44.019138336181641</v>
      </c>
    </row>
    <row r="226" spans="1:98" x14ac:dyDescent="0.25">
      <c r="A226" t="s">
        <v>457</v>
      </c>
      <c r="B226" t="s">
        <v>458</v>
      </c>
      <c r="C226" s="15" t="e">
        <v>#N/A</v>
      </c>
      <c r="D226" s="15" t="e">
        <v>#N/A</v>
      </c>
      <c r="E226" s="15" t="e">
        <v>#N/A</v>
      </c>
      <c r="F226" s="15" t="e">
        <v>#N/A</v>
      </c>
      <c r="G226" s="15" t="e">
        <v>#N/A</v>
      </c>
      <c r="H226" s="16" t="e">
        <v>#N/A</v>
      </c>
      <c r="I226" s="15" t="e">
        <v>#N/A</v>
      </c>
      <c r="J226" s="15" t="e">
        <v>#N/A</v>
      </c>
      <c r="K226" s="15" t="e">
        <v>#N/A</v>
      </c>
      <c r="L226" s="15" t="e">
        <v>#N/A</v>
      </c>
      <c r="M226" s="15" t="e">
        <v>#N/A</v>
      </c>
      <c r="N226" s="16" t="e">
        <v>#N/A</v>
      </c>
      <c r="O226" s="15" t="e">
        <v>#N/A</v>
      </c>
      <c r="P226" s="15" t="e">
        <v>#N/A</v>
      </c>
      <c r="Q226" s="15" t="e">
        <v>#N/A</v>
      </c>
      <c r="R226" s="15" t="e">
        <v>#N/A</v>
      </c>
      <c r="S226" s="15" t="e">
        <v>#N/A</v>
      </c>
      <c r="T226" s="16" t="e">
        <v>#N/A</v>
      </c>
      <c r="U226" s="15" t="e">
        <v>#N/A</v>
      </c>
      <c r="V226" s="15" t="e">
        <v>#N/A</v>
      </c>
      <c r="W226" s="15" t="e">
        <v>#N/A</v>
      </c>
      <c r="X226" s="15" t="e">
        <v>#N/A</v>
      </c>
      <c r="Y226" s="15" t="e">
        <v>#N/A</v>
      </c>
      <c r="Z226" s="16" t="e">
        <v>#N/A</v>
      </c>
      <c r="AA226" s="15" t="e">
        <v>#N/A</v>
      </c>
      <c r="AB226" s="15" t="e">
        <v>#N/A</v>
      </c>
      <c r="AC226" s="15" t="e">
        <v>#N/A</v>
      </c>
      <c r="AD226" s="15" t="e">
        <v>#N/A</v>
      </c>
      <c r="AE226" s="15" t="e">
        <v>#N/A</v>
      </c>
      <c r="AF226" s="16" t="e">
        <v>#N/A</v>
      </c>
      <c r="AG226" s="15">
        <v>1.2320364713668823</v>
      </c>
      <c r="AH226" s="15">
        <v>0.32829195261001587</v>
      </c>
      <c r="AI226" s="15">
        <v>1</v>
      </c>
      <c r="AJ226" s="15">
        <v>85.784317016601563</v>
      </c>
      <c r="AK226" s="15">
        <v>73.170730590820313</v>
      </c>
      <c r="AL226" s="16">
        <v>96.585365295410156</v>
      </c>
      <c r="AM226" s="15">
        <v>1.0998567342758179</v>
      </c>
      <c r="AN226" s="15">
        <v>0.25437349081039429</v>
      </c>
      <c r="AO226" s="15">
        <v>1</v>
      </c>
      <c r="AP226" s="15">
        <v>81.862747192382813</v>
      </c>
      <c r="AQ226" s="15">
        <v>70.243904113769531</v>
      </c>
      <c r="AR226" s="16">
        <v>92.195121765136719</v>
      </c>
      <c r="AS226" s="15">
        <v>0.59758079051971436</v>
      </c>
      <c r="AT226" s="15">
        <v>0.31638693809509277</v>
      </c>
      <c r="AU226" s="15">
        <v>1</v>
      </c>
      <c r="AV226" s="15">
        <v>69.607841491699219</v>
      </c>
      <c r="AW226" s="15">
        <v>55.121952056884766</v>
      </c>
      <c r="AX226" s="16">
        <v>83.902435302734375</v>
      </c>
      <c r="AY226" s="15">
        <v>0.60771626234054565</v>
      </c>
      <c r="AZ226" s="15">
        <v>0.37012797594070435</v>
      </c>
      <c r="BA226" s="15">
        <v>1</v>
      </c>
      <c r="BB226" s="15">
        <v>69.417472839355469</v>
      </c>
      <c r="BC226" s="15">
        <v>53.623188018798828</v>
      </c>
      <c r="BD226" s="16">
        <v>86.473426818847656</v>
      </c>
      <c r="BE226" s="15">
        <v>0.6223035454750061</v>
      </c>
      <c r="BF226" s="15">
        <v>0.39410409331321716</v>
      </c>
      <c r="BG226" s="15">
        <v>1</v>
      </c>
      <c r="BH226" s="15">
        <v>71.359222412109375</v>
      </c>
      <c r="BI226" s="15">
        <v>53.623188018798828</v>
      </c>
      <c r="BJ226" s="16">
        <v>86.956520080566406</v>
      </c>
      <c r="BK226" s="15">
        <v>0.63421624898910522</v>
      </c>
      <c r="BL226" s="15">
        <v>0.43808925151824951</v>
      </c>
      <c r="BM226" s="15">
        <v>1</v>
      </c>
      <c r="BN226" s="15">
        <v>72.248802185058594</v>
      </c>
      <c r="BO226" s="15">
        <v>51.428569793701172</v>
      </c>
      <c r="BP226" s="16">
        <v>88.095237731933594</v>
      </c>
      <c r="BQ226" s="15">
        <v>0.62819671630859375</v>
      </c>
      <c r="BR226" s="15">
        <v>0.4838874340057373</v>
      </c>
      <c r="BS226" s="15">
        <v>1</v>
      </c>
      <c r="BT226" s="15">
        <v>72.727272033691406</v>
      </c>
      <c r="BU226" s="15">
        <v>46.666667938232422</v>
      </c>
      <c r="BV226" s="16">
        <v>90</v>
      </c>
      <c r="BW226" s="15">
        <v>0.62282359600067139</v>
      </c>
      <c r="BX226" s="15">
        <v>0.48998993635177612</v>
      </c>
      <c r="BY226" s="15">
        <v>1</v>
      </c>
      <c r="BZ226" s="15">
        <v>72.98577880859375</v>
      </c>
      <c r="CA226" s="15">
        <v>47.169811248779297</v>
      </c>
      <c r="CB226" s="16">
        <v>91.037734985351563</v>
      </c>
      <c r="CC226" s="15">
        <v>0.59355103969573975</v>
      </c>
      <c r="CD226" s="15">
        <v>0.51905936002731323</v>
      </c>
      <c r="CE226" s="15">
        <v>1</v>
      </c>
      <c r="CF226" s="15">
        <v>71.770332336425781</v>
      </c>
      <c r="CG226" s="15">
        <v>43.333332061767578</v>
      </c>
      <c r="CH226" s="16">
        <v>90.952377319335938</v>
      </c>
      <c r="CI226" s="15">
        <v>0.5974576473236084</v>
      </c>
      <c r="CJ226" s="15">
        <v>0.51396048069000244</v>
      </c>
      <c r="CK226" s="15">
        <v>1</v>
      </c>
      <c r="CL226" s="15">
        <v>70.813400268554688</v>
      </c>
      <c r="CM226" s="15">
        <v>44.761905670166016</v>
      </c>
      <c r="CN226" s="16">
        <v>90.952377319335938</v>
      </c>
      <c r="CO226" s="15">
        <v>0.51496982574462891</v>
      </c>
      <c r="CP226" s="15">
        <v>0.53016859292984009</v>
      </c>
      <c r="CQ226" s="15">
        <v>1</v>
      </c>
      <c r="CR226" s="15">
        <v>68.75</v>
      </c>
      <c r="CS226" s="15">
        <v>40.191387176513672</v>
      </c>
      <c r="CT226" s="16">
        <v>89.473686218261719</v>
      </c>
    </row>
    <row r="227" spans="1:98" x14ac:dyDescent="0.25">
      <c r="A227" t="s">
        <v>459</v>
      </c>
      <c r="B227" t="s">
        <v>460</v>
      </c>
      <c r="C227" s="15">
        <v>-0.92274409532546997</v>
      </c>
      <c r="D227" s="15">
        <v>0.47963467240333557</v>
      </c>
      <c r="E227" s="15">
        <v>1</v>
      </c>
      <c r="F227" s="15">
        <v>20.588235855102539</v>
      </c>
      <c r="G227" s="15">
        <v>4.3902440071105957</v>
      </c>
      <c r="H227" s="16">
        <v>47.804878234863281</v>
      </c>
      <c r="I227" s="15">
        <v>-0.93633377552032471</v>
      </c>
      <c r="J227" s="15">
        <v>0.48752555251121521</v>
      </c>
      <c r="K227" s="15">
        <v>1</v>
      </c>
      <c r="L227" s="15">
        <v>16.176469802856445</v>
      </c>
      <c r="M227" s="15">
        <v>5.3658537864685059</v>
      </c>
      <c r="N227" s="16">
        <v>46.341464996337891</v>
      </c>
      <c r="O227" s="15">
        <v>-0.96512436866760254</v>
      </c>
      <c r="P227" s="15">
        <v>0.44753441214561462</v>
      </c>
      <c r="Q227" s="15">
        <v>1</v>
      </c>
      <c r="R227" s="15">
        <v>14.70588207244873</v>
      </c>
      <c r="S227" s="15">
        <v>6.8292684555053711</v>
      </c>
      <c r="T227" s="16">
        <v>40</v>
      </c>
      <c r="U227" s="15">
        <v>-1.0458908081054688</v>
      </c>
      <c r="V227" s="15">
        <v>0.38088443875312805</v>
      </c>
      <c r="W227" s="15">
        <v>1</v>
      </c>
      <c r="X227" s="15">
        <v>15.686274528503418</v>
      </c>
      <c r="Y227" s="15">
        <v>4.3902440071105957</v>
      </c>
      <c r="Z227" s="16">
        <v>38.048782348632813</v>
      </c>
      <c r="AA227" s="15">
        <v>-1.0644481182098389</v>
      </c>
      <c r="AB227" s="15">
        <v>0.29383286833763123</v>
      </c>
      <c r="AC227" s="15">
        <v>1</v>
      </c>
      <c r="AD227" s="15">
        <v>15.686274528503418</v>
      </c>
      <c r="AE227" s="15">
        <v>3.9024391174316406</v>
      </c>
      <c r="AF227" s="16">
        <v>28.780487060546875</v>
      </c>
      <c r="AG227" s="15">
        <v>-0.63996011018753052</v>
      </c>
      <c r="AH227" s="15">
        <v>0.30464142560958862</v>
      </c>
      <c r="AI227" s="15">
        <v>2</v>
      </c>
      <c r="AJ227" s="15">
        <v>27.450981140136719</v>
      </c>
      <c r="AK227" s="15">
        <v>12.195121765136719</v>
      </c>
      <c r="AL227" s="16">
        <v>49.268291473388672</v>
      </c>
      <c r="AM227" s="15">
        <v>-1.0395556688308716</v>
      </c>
      <c r="AN227" s="15">
        <v>0.24799899756908417</v>
      </c>
      <c r="AO227" s="15">
        <v>2</v>
      </c>
      <c r="AP227" s="15">
        <v>16.176469802856445</v>
      </c>
      <c r="AQ227" s="15">
        <v>6.8292684555053711</v>
      </c>
      <c r="AR227" s="16">
        <v>25.853658676147461</v>
      </c>
      <c r="AS227" s="15">
        <v>-1.1378771066665649</v>
      </c>
      <c r="AT227" s="15">
        <v>0.31638693809509277</v>
      </c>
      <c r="AU227" s="15">
        <v>1</v>
      </c>
      <c r="AV227" s="15">
        <v>13.235294342041016</v>
      </c>
      <c r="AW227" s="15">
        <v>3.4146342277526855</v>
      </c>
      <c r="AX227" s="16">
        <v>27.804878234863281</v>
      </c>
      <c r="AY227" s="15">
        <v>-1.4033585786819458</v>
      </c>
      <c r="AZ227" s="15">
        <v>0.37012797594070435</v>
      </c>
      <c r="BA227" s="15">
        <v>1</v>
      </c>
      <c r="BB227" s="15">
        <v>6.7961163520812988</v>
      </c>
      <c r="BC227" s="15">
        <v>2.8985507488250732</v>
      </c>
      <c r="BD227" s="16">
        <v>22.222221374511719</v>
      </c>
      <c r="BE227" s="15">
        <v>-1.1460541486740112</v>
      </c>
      <c r="BF227" s="15">
        <v>0.39410409331321716</v>
      </c>
      <c r="BG227" s="15">
        <v>1</v>
      </c>
      <c r="BH227" s="15">
        <v>12.621358871459961</v>
      </c>
      <c r="BI227" s="15">
        <v>2.8985507488250732</v>
      </c>
      <c r="BJ227" s="16">
        <v>34.782608032226563</v>
      </c>
      <c r="BK227" s="15">
        <v>-0.17024962604045868</v>
      </c>
      <c r="BL227" s="15">
        <v>0.34127426147460938</v>
      </c>
      <c r="BM227" s="15">
        <v>2</v>
      </c>
      <c r="BN227" s="15">
        <v>47.368419647216797</v>
      </c>
      <c r="BO227" s="15">
        <v>25.238094329833984</v>
      </c>
      <c r="BP227" s="16">
        <v>63.809524536132813</v>
      </c>
      <c r="BQ227" s="15">
        <v>0.29348400235176086</v>
      </c>
      <c r="BR227" s="15">
        <v>0.35959401726722717</v>
      </c>
      <c r="BS227" s="15">
        <v>2</v>
      </c>
      <c r="BT227" s="15">
        <v>59.808612823486328</v>
      </c>
      <c r="BU227" s="15">
        <v>41.904762268066406</v>
      </c>
      <c r="BV227" s="16">
        <v>77.142860412597656</v>
      </c>
      <c r="BW227" s="15">
        <v>0.29395821690559387</v>
      </c>
      <c r="BX227" s="15">
        <v>0.36396631598472595</v>
      </c>
      <c r="BY227" s="15">
        <v>2</v>
      </c>
      <c r="BZ227" s="15">
        <v>59.241706848144531</v>
      </c>
      <c r="CA227" s="15">
        <v>42.452831268310547</v>
      </c>
      <c r="CB227" s="16">
        <v>77.830184936523438</v>
      </c>
      <c r="CC227" s="15">
        <v>0.10969650745391846</v>
      </c>
      <c r="CD227" s="15">
        <v>0.34593603014945984</v>
      </c>
      <c r="CE227" s="15">
        <v>2</v>
      </c>
      <c r="CF227" s="15">
        <v>55.502391815185547</v>
      </c>
      <c r="CG227" s="15">
        <v>34.761905670166016</v>
      </c>
      <c r="CH227" s="16">
        <v>73.333335876464844</v>
      </c>
      <c r="CI227" s="15">
        <v>0.15240523219108582</v>
      </c>
      <c r="CJ227" s="15">
        <v>0.3366658091545105</v>
      </c>
      <c r="CK227" s="15">
        <v>2</v>
      </c>
      <c r="CL227" s="15">
        <v>56.459331512451172</v>
      </c>
      <c r="CM227" s="15">
        <v>36.190475463867188</v>
      </c>
      <c r="CN227" s="16">
        <v>73.333335876464844</v>
      </c>
      <c r="CO227" s="15">
        <v>0.27653414011001587</v>
      </c>
      <c r="CP227" s="15">
        <v>0.35368475317955017</v>
      </c>
      <c r="CQ227" s="15">
        <v>2</v>
      </c>
      <c r="CR227" s="15">
        <v>62.5</v>
      </c>
      <c r="CS227" s="15">
        <v>43.540668487548828</v>
      </c>
      <c r="CT227" s="16">
        <v>77.511962890625</v>
      </c>
    </row>
    <row r="228" spans="1:98" x14ac:dyDescent="0.25">
      <c r="A228" t="s">
        <v>461</v>
      </c>
      <c r="B228" t="s">
        <v>462</v>
      </c>
      <c r="C228" s="15">
        <v>-0.44575715065002441</v>
      </c>
      <c r="D228" s="15">
        <v>0.32219392061233521</v>
      </c>
      <c r="E228" s="15">
        <v>4</v>
      </c>
      <c r="F228" s="15">
        <v>31.372549057006836</v>
      </c>
      <c r="G228" s="15">
        <v>19.024391174316406</v>
      </c>
      <c r="H228" s="16">
        <v>56.585365295410156</v>
      </c>
      <c r="I228" s="15">
        <v>-0.4778161346912384</v>
      </c>
      <c r="J228" s="15">
        <v>0.2999928891658783</v>
      </c>
      <c r="K228" s="15">
        <v>5</v>
      </c>
      <c r="L228" s="15">
        <v>29.411764144897461</v>
      </c>
      <c r="M228" s="15">
        <v>15.609756469726563</v>
      </c>
      <c r="N228" s="16">
        <v>52.682926177978516</v>
      </c>
      <c r="O228" s="15">
        <v>-0.68582236766815186</v>
      </c>
      <c r="P228" s="15">
        <v>0.2727012038230896</v>
      </c>
      <c r="Q228" s="15">
        <v>5</v>
      </c>
      <c r="R228" s="15">
        <v>23.529411315917969</v>
      </c>
      <c r="S228" s="15">
        <v>13.170731544494629</v>
      </c>
      <c r="T228" s="16">
        <v>40</v>
      </c>
      <c r="U228" s="15">
        <v>-0.82153826951980591</v>
      </c>
      <c r="V228" s="15">
        <v>0.21955560147762299</v>
      </c>
      <c r="W228" s="15">
        <v>6</v>
      </c>
      <c r="X228" s="15">
        <v>20.098039627075195</v>
      </c>
      <c r="Y228" s="15">
        <v>12.195121765136719</v>
      </c>
      <c r="Z228" s="16">
        <v>36.097560882568359</v>
      </c>
      <c r="AA228" s="15">
        <v>-0.7287285327911377</v>
      </c>
      <c r="AB228" s="15">
        <v>0.18874499201774597</v>
      </c>
      <c r="AC228" s="15">
        <v>6</v>
      </c>
      <c r="AD228" s="15">
        <v>22.058822631835938</v>
      </c>
      <c r="AE228" s="15">
        <v>16.585365295410156</v>
      </c>
      <c r="AF228" s="16">
        <v>39.512195587158203</v>
      </c>
      <c r="AG228" s="15">
        <v>-0.83951294422149658</v>
      </c>
      <c r="AH228" s="15">
        <v>0.18854066729545593</v>
      </c>
      <c r="AI228" s="15">
        <v>7</v>
      </c>
      <c r="AJ228" s="15">
        <v>19.607843399047852</v>
      </c>
      <c r="AK228" s="15">
        <v>12.195121765136719</v>
      </c>
      <c r="AL228" s="16">
        <v>30.731706619262695</v>
      </c>
      <c r="AM228" s="15">
        <v>-0.81806463003158569</v>
      </c>
      <c r="AN228" s="15">
        <v>0.17958511412143707</v>
      </c>
      <c r="AO228" s="15">
        <v>7</v>
      </c>
      <c r="AP228" s="15">
        <v>22.058822631835938</v>
      </c>
      <c r="AQ228" s="15">
        <v>13.658536911010742</v>
      </c>
      <c r="AR228" s="16">
        <v>31.707317352294922</v>
      </c>
      <c r="AS228" s="15">
        <v>-0.76929330825805664</v>
      </c>
      <c r="AT228" s="15">
        <v>0.19194161891937256</v>
      </c>
      <c r="AU228" s="15">
        <v>8</v>
      </c>
      <c r="AV228" s="15">
        <v>22.058822631835938</v>
      </c>
      <c r="AW228" s="15">
        <v>15.121951103210449</v>
      </c>
      <c r="AX228" s="16">
        <v>35.121952056884766</v>
      </c>
      <c r="AY228" s="15">
        <v>-0.66880893707275391</v>
      </c>
      <c r="AZ228" s="15">
        <v>0.19237948954105377</v>
      </c>
      <c r="BA228" s="15">
        <v>8</v>
      </c>
      <c r="BB228" s="15">
        <v>26.213592529296875</v>
      </c>
      <c r="BC228" s="15">
        <v>16.908212661743164</v>
      </c>
      <c r="BD228" s="16">
        <v>40.09661865234375</v>
      </c>
      <c r="BE228" s="15">
        <v>-0.71087217330932617</v>
      </c>
      <c r="BF228" s="15">
        <v>0.18753290176391602</v>
      </c>
      <c r="BG228" s="15">
        <v>8</v>
      </c>
      <c r="BH228" s="15">
        <v>25.728155136108398</v>
      </c>
      <c r="BI228" s="15">
        <v>16.425121307373047</v>
      </c>
      <c r="BJ228" s="16">
        <v>38.164249420166016</v>
      </c>
      <c r="BK228" s="15">
        <v>-0.62471193075180054</v>
      </c>
      <c r="BL228" s="15">
        <v>0.17910875380039215</v>
      </c>
      <c r="BM228" s="15">
        <v>8</v>
      </c>
      <c r="BN228" s="15">
        <v>27.751195907592773</v>
      </c>
      <c r="BO228" s="15">
        <v>20.476190567016602</v>
      </c>
      <c r="BP228" s="16">
        <v>40</v>
      </c>
      <c r="BQ228" s="15">
        <v>-0.59572440385818481</v>
      </c>
      <c r="BR228" s="15">
        <v>0.17653335630893707</v>
      </c>
      <c r="BS228" s="15">
        <v>8</v>
      </c>
      <c r="BT228" s="15">
        <v>30.14354133605957</v>
      </c>
      <c r="BU228" s="15">
        <v>20.952381134033203</v>
      </c>
      <c r="BV228" s="16">
        <v>41.904762268066406</v>
      </c>
      <c r="BW228" s="15">
        <v>-0.80893480777740479</v>
      </c>
      <c r="BX228" s="15">
        <v>0.17265935242176056</v>
      </c>
      <c r="BY228" s="15">
        <v>9</v>
      </c>
      <c r="BZ228" s="15">
        <v>22.274881362915039</v>
      </c>
      <c r="CA228" s="15">
        <v>13.679244995117188</v>
      </c>
      <c r="CB228" s="16">
        <v>33.962265014648438</v>
      </c>
      <c r="CC228" s="15">
        <v>-0.69598686695098877</v>
      </c>
      <c r="CD228" s="15">
        <v>0.19542334973812103</v>
      </c>
      <c r="CE228" s="15">
        <v>8</v>
      </c>
      <c r="CF228" s="15">
        <v>26.794258117675781</v>
      </c>
      <c r="CG228" s="15">
        <v>16.666666030883789</v>
      </c>
      <c r="CH228" s="16">
        <v>38.571430206298828</v>
      </c>
      <c r="CI228" s="15">
        <v>-0.735443115234375</v>
      </c>
      <c r="CJ228" s="15">
        <v>0.19515444338321686</v>
      </c>
      <c r="CK228" s="15">
        <v>8</v>
      </c>
      <c r="CL228" s="15">
        <v>24.401914596557617</v>
      </c>
      <c r="CM228" s="15">
        <v>15.714285850524902</v>
      </c>
      <c r="CN228" s="16">
        <v>36.190475463867188</v>
      </c>
      <c r="CO228" s="15">
        <v>-0.84480369091033936</v>
      </c>
      <c r="CP228" s="15">
        <v>0.20074999332427979</v>
      </c>
      <c r="CQ228" s="15">
        <v>8</v>
      </c>
      <c r="CR228" s="15">
        <v>21.634614944458008</v>
      </c>
      <c r="CS228" s="15">
        <v>10.526315689086914</v>
      </c>
      <c r="CT228" s="16">
        <v>32.535884857177734</v>
      </c>
    </row>
    <row r="229" spans="1:98" x14ac:dyDescent="0.25">
      <c r="A229" t="s">
        <v>463</v>
      </c>
      <c r="B229" t="s">
        <v>464</v>
      </c>
      <c r="C229" s="15">
        <v>-0.42184317111968994</v>
      </c>
      <c r="D229" s="15">
        <v>0.32219392061233521</v>
      </c>
      <c r="E229" s="15">
        <v>4</v>
      </c>
      <c r="F229" s="15">
        <v>33.823528289794922</v>
      </c>
      <c r="G229" s="15">
        <v>19.024391174316406</v>
      </c>
      <c r="H229" s="16">
        <v>56.585365295410156</v>
      </c>
      <c r="I229" s="15">
        <v>-0.11720678210258484</v>
      </c>
      <c r="J229" s="15">
        <v>0.26577866077423096</v>
      </c>
      <c r="K229" s="15">
        <v>6</v>
      </c>
      <c r="L229" s="15">
        <v>47.549018859863281</v>
      </c>
      <c r="M229" s="15">
        <v>27.317073822021484</v>
      </c>
      <c r="N229" s="16">
        <v>61.951217651367188</v>
      </c>
      <c r="O229" s="15">
        <v>-0.2593708336353302</v>
      </c>
      <c r="P229" s="15">
        <v>0.24380719661712646</v>
      </c>
      <c r="Q229" s="15">
        <v>6</v>
      </c>
      <c r="R229" s="15">
        <v>39.215686798095703</v>
      </c>
      <c r="S229" s="15">
        <v>24.390243530273438</v>
      </c>
      <c r="T229" s="16">
        <v>56.585365295410156</v>
      </c>
      <c r="U229" s="15">
        <v>-0.61292368173599243</v>
      </c>
      <c r="V229" s="15">
        <v>0.20976169407367706</v>
      </c>
      <c r="W229" s="15">
        <v>7</v>
      </c>
      <c r="X229" s="15">
        <v>27.941177368164063</v>
      </c>
      <c r="Y229" s="15">
        <v>18.536584854125977</v>
      </c>
      <c r="Z229" s="16">
        <v>42.926830291748047</v>
      </c>
      <c r="AA229" s="15">
        <v>-0.54303807020187378</v>
      </c>
      <c r="AB229" s="15">
        <v>0.17831218242645264</v>
      </c>
      <c r="AC229" s="15">
        <v>8</v>
      </c>
      <c r="AD229" s="15">
        <v>30.882352828979492</v>
      </c>
      <c r="AE229" s="15">
        <v>19.512195587158203</v>
      </c>
      <c r="AF229" s="16">
        <v>46.341464996337891</v>
      </c>
      <c r="AG229" s="15">
        <v>-0.51365411281585693</v>
      </c>
      <c r="AH229" s="15">
        <v>0.17341132462024689</v>
      </c>
      <c r="AI229" s="15">
        <v>9</v>
      </c>
      <c r="AJ229" s="15">
        <v>31.86274528503418</v>
      </c>
      <c r="AK229" s="15">
        <v>20.975608825683594</v>
      </c>
      <c r="AL229" s="16">
        <v>46.829269409179688</v>
      </c>
      <c r="AM229" s="15">
        <v>-0.69833630323410034</v>
      </c>
      <c r="AN229" s="15">
        <v>0.17083238065242767</v>
      </c>
      <c r="AO229" s="15">
        <v>8</v>
      </c>
      <c r="AP229" s="15">
        <v>24.509803771972656</v>
      </c>
      <c r="AQ229" s="15">
        <v>17.560976028442383</v>
      </c>
      <c r="AR229" s="16">
        <v>39.512195587158203</v>
      </c>
      <c r="AS229" s="15">
        <v>-0.62003022432327271</v>
      </c>
      <c r="AT229" s="15">
        <v>0.17510791122913361</v>
      </c>
      <c r="AU229" s="15">
        <v>9</v>
      </c>
      <c r="AV229" s="15">
        <v>27.450981140136719</v>
      </c>
      <c r="AW229" s="15">
        <v>19.024391174316406</v>
      </c>
      <c r="AX229" s="16">
        <v>43.414634704589844</v>
      </c>
      <c r="AY229" s="15">
        <v>-0.48635569214820862</v>
      </c>
      <c r="AZ229" s="15">
        <v>0.17342156171798706</v>
      </c>
      <c r="BA229" s="15">
        <v>9</v>
      </c>
      <c r="BB229" s="15">
        <v>32.524272918701172</v>
      </c>
      <c r="BC229" s="15">
        <v>22.222221374511719</v>
      </c>
      <c r="BD229" s="16">
        <v>47.826087951660156</v>
      </c>
      <c r="BE229" s="15">
        <v>-0.45388081669807434</v>
      </c>
      <c r="BF229" s="15">
        <v>0.17154441773891449</v>
      </c>
      <c r="BG229" s="15">
        <v>9</v>
      </c>
      <c r="BH229" s="15">
        <v>36.407768249511719</v>
      </c>
      <c r="BI229" s="15">
        <v>23.188405990600586</v>
      </c>
      <c r="BJ229" s="16">
        <v>50.241546630859375</v>
      </c>
      <c r="BK229" s="15">
        <v>-0.50247138738632202</v>
      </c>
      <c r="BL229" s="15">
        <v>0.16172818839550018</v>
      </c>
      <c r="BM229" s="15">
        <v>10</v>
      </c>
      <c r="BN229" s="15">
        <v>33.492824554443359</v>
      </c>
      <c r="BO229" s="15">
        <v>24.285715103149414</v>
      </c>
      <c r="BP229" s="16">
        <v>45.714286804199219</v>
      </c>
      <c r="BQ229" s="15">
        <v>-0.4786466658115387</v>
      </c>
      <c r="BR229" s="15">
        <v>0.16149912774562836</v>
      </c>
      <c r="BS229" s="15">
        <v>10</v>
      </c>
      <c r="BT229" s="15">
        <v>35.406700134277344</v>
      </c>
      <c r="BU229" s="15">
        <v>24.761905670166016</v>
      </c>
      <c r="BV229" s="16">
        <v>45.238094329833984</v>
      </c>
      <c r="BW229" s="15">
        <v>-0.42117425799369812</v>
      </c>
      <c r="BX229" s="15">
        <v>0.1612914651632309</v>
      </c>
      <c r="BY229" s="15">
        <v>10</v>
      </c>
      <c r="BZ229" s="15">
        <v>36.492889404296875</v>
      </c>
      <c r="CA229" s="15">
        <v>27.358489990234375</v>
      </c>
      <c r="CB229" s="16">
        <v>47.641510009765625</v>
      </c>
      <c r="CC229" s="15">
        <v>-0.42880794405937195</v>
      </c>
      <c r="CD229" s="15">
        <v>0.17300575971603394</v>
      </c>
      <c r="CE229" s="15">
        <v>11</v>
      </c>
      <c r="CF229" s="15">
        <v>35.885166168212891</v>
      </c>
      <c r="CG229" s="15">
        <v>26.190475463867188</v>
      </c>
      <c r="CH229" s="16">
        <v>46.666667938232422</v>
      </c>
      <c r="CI229" s="15">
        <v>-0.48286148905754089</v>
      </c>
      <c r="CJ229" s="15">
        <v>0.16846689581871033</v>
      </c>
      <c r="CK229" s="15">
        <v>11</v>
      </c>
      <c r="CL229" s="15">
        <v>33.971290588378906</v>
      </c>
      <c r="CM229" s="15">
        <v>23.809524536132813</v>
      </c>
      <c r="CN229" s="16">
        <v>45.714286804199219</v>
      </c>
      <c r="CO229" s="15">
        <v>-0.51572394371032715</v>
      </c>
      <c r="CP229" s="15">
        <v>0.17201031744480133</v>
      </c>
      <c r="CQ229" s="15">
        <v>11</v>
      </c>
      <c r="CR229" s="15">
        <v>32.211540222167969</v>
      </c>
      <c r="CS229" s="15">
        <v>24.401914596557617</v>
      </c>
      <c r="CT229" s="16">
        <v>45.933013916015625</v>
      </c>
    </row>
    <row r="230" spans="1:98" x14ac:dyDescent="0.25">
      <c r="A230" s="17" t="s">
        <v>465</v>
      </c>
      <c r="B230" s="18" t="s">
        <v>466</v>
      </c>
      <c r="C230" s="15">
        <v>-0.9761539101600647</v>
      </c>
      <c r="D230" s="15">
        <v>0.29290878772735596</v>
      </c>
      <c r="E230" s="15">
        <v>5</v>
      </c>
      <c r="F230" s="15">
        <v>18.627450942993164</v>
      </c>
      <c r="G230" s="15">
        <v>7.8048782348632813</v>
      </c>
      <c r="H230" s="16">
        <v>29.268293380737305</v>
      </c>
      <c r="I230" s="15">
        <v>-0.79359102249145508</v>
      </c>
      <c r="J230" s="15">
        <v>0.24517583847045898</v>
      </c>
      <c r="K230" s="15">
        <v>7</v>
      </c>
      <c r="L230" s="15">
        <v>21.568628311157227</v>
      </c>
      <c r="M230" s="15">
        <v>12.682927131652832</v>
      </c>
      <c r="N230" s="16">
        <v>34.634147644042969</v>
      </c>
      <c r="O230" s="15">
        <v>-1.4550105333328247</v>
      </c>
      <c r="P230" s="15">
        <v>0.22031271457672119</v>
      </c>
      <c r="Q230" s="15">
        <v>7</v>
      </c>
      <c r="R230" s="15">
        <v>7.843137264251709</v>
      </c>
      <c r="S230" s="15">
        <v>4.3902440071105957</v>
      </c>
      <c r="T230" s="16">
        <v>13.658536911010742</v>
      </c>
      <c r="U230" s="15">
        <v>-1.9711697101593018</v>
      </c>
      <c r="V230" s="15">
        <v>0.20359770953655243</v>
      </c>
      <c r="W230" s="15">
        <v>8</v>
      </c>
      <c r="X230" s="15">
        <v>1.9607843160629272</v>
      </c>
      <c r="Y230" s="15">
        <v>0</v>
      </c>
      <c r="Z230" s="16">
        <v>4.8780488967895508</v>
      </c>
      <c r="AA230" s="15">
        <v>-1.9976974725723267</v>
      </c>
      <c r="AB230" s="15">
        <v>0.17831218242645264</v>
      </c>
      <c r="AC230" s="15">
        <v>8</v>
      </c>
      <c r="AD230" s="15">
        <v>1.9607843160629272</v>
      </c>
      <c r="AE230" s="15">
        <v>0.48780488967895508</v>
      </c>
      <c r="AF230" s="16">
        <v>2.9268293380737305</v>
      </c>
      <c r="AG230" s="15">
        <v>-2.0271232128143311</v>
      </c>
      <c r="AH230" s="15">
        <v>0.17341132462024689</v>
      </c>
      <c r="AI230" s="15">
        <v>9</v>
      </c>
      <c r="AJ230" s="15">
        <v>1.470588207244873</v>
      </c>
      <c r="AK230" s="15">
        <v>0.48780488967895508</v>
      </c>
      <c r="AL230" s="16">
        <v>2.9268293380737305</v>
      </c>
      <c r="AM230" s="15">
        <v>-2.2101726531982422</v>
      </c>
      <c r="AN230" s="15">
        <v>0.16515251994132996</v>
      </c>
      <c r="AO230" s="15">
        <v>9</v>
      </c>
      <c r="AP230" s="15">
        <v>0.98039215803146362</v>
      </c>
      <c r="AQ230" s="15">
        <v>0</v>
      </c>
      <c r="AR230" s="16">
        <v>2.4390244483947754</v>
      </c>
      <c r="AS230" s="15">
        <v>-1.95558762550354</v>
      </c>
      <c r="AT230" s="15">
        <v>0.17098279297351837</v>
      </c>
      <c r="AU230" s="15">
        <v>10</v>
      </c>
      <c r="AV230" s="15">
        <v>2.4509804248809814</v>
      </c>
      <c r="AW230" s="15">
        <v>0.97560977935791016</v>
      </c>
      <c r="AX230" s="16">
        <v>2.9268293380737305</v>
      </c>
      <c r="AY230" s="15">
        <v>-2.1563310623168945</v>
      </c>
      <c r="AZ230" s="15">
        <v>0.16982351243495941</v>
      </c>
      <c r="BA230" s="15">
        <v>10</v>
      </c>
      <c r="BB230" s="15">
        <v>1.4563106298446655</v>
      </c>
      <c r="BC230" s="15">
        <v>0.483091801404953</v>
      </c>
      <c r="BD230" s="16">
        <v>2.8985507488250732</v>
      </c>
      <c r="BE230" s="15">
        <v>-2.1147313117980957</v>
      </c>
      <c r="BF230" s="15">
        <v>0.16806212067604065</v>
      </c>
      <c r="BG230" s="15">
        <v>10</v>
      </c>
      <c r="BH230" s="15">
        <v>1.9417475461959839</v>
      </c>
      <c r="BI230" s="15">
        <v>0.483091801404953</v>
      </c>
      <c r="BJ230" s="16">
        <v>2.8985507488250732</v>
      </c>
      <c r="BK230" s="15">
        <v>-2.0982711315155029</v>
      </c>
      <c r="BL230" s="15">
        <v>0.16172818839550018</v>
      </c>
      <c r="BM230" s="15">
        <v>10</v>
      </c>
      <c r="BN230" s="15">
        <v>1.9138755798339844</v>
      </c>
      <c r="BO230" s="15">
        <v>0.9523809552192688</v>
      </c>
      <c r="BP230" s="16">
        <v>2.8571429252624512</v>
      </c>
      <c r="BQ230" s="15">
        <v>-2.0532102584838867</v>
      </c>
      <c r="BR230" s="15">
        <v>0.16149912774562836</v>
      </c>
      <c r="BS230" s="15">
        <v>10</v>
      </c>
      <c r="BT230" s="15">
        <v>2.3923444747924805</v>
      </c>
      <c r="BU230" s="15">
        <v>0.9523809552192688</v>
      </c>
      <c r="BV230" s="16">
        <v>2.8571429252624512</v>
      </c>
      <c r="BW230" s="15">
        <v>-1.923382043838501</v>
      </c>
      <c r="BX230" s="15">
        <v>0.1612914651632309</v>
      </c>
      <c r="BY230" s="15">
        <v>10</v>
      </c>
      <c r="BZ230" s="15">
        <v>2.3696682453155518</v>
      </c>
      <c r="CA230" s="15">
        <v>1.4150943756103516</v>
      </c>
      <c r="CB230" s="16">
        <v>3.3018867969512939</v>
      </c>
      <c r="CC230" s="15">
        <v>-1.8283202648162842</v>
      </c>
      <c r="CD230" s="15">
        <v>0.17858290672302246</v>
      </c>
      <c r="CE230" s="15">
        <v>10</v>
      </c>
      <c r="CF230" s="15">
        <v>2.3923444747924805</v>
      </c>
      <c r="CG230" s="15">
        <v>1.4285714626312256</v>
      </c>
      <c r="CH230" s="16">
        <v>5.2380952835083008</v>
      </c>
      <c r="CI230" s="15">
        <v>-1.7818237543106079</v>
      </c>
      <c r="CJ230" s="15">
        <v>0.17386104166507721</v>
      </c>
      <c r="CK230" s="15">
        <v>10</v>
      </c>
      <c r="CL230" s="15">
        <v>2.3923444747924805</v>
      </c>
      <c r="CM230" s="15">
        <v>1.9047619104385376</v>
      </c>
      <c r="CN230" s="16">
        <v>6.1904764175415039</v>
      </c>
      <c r="CO230" s="15">
        <v>-1.8886071443557739</v>
      </c>
      <c r="CP230" s="15">
        <v>0.17713303864002228</v>
      </c>
      <c r="CQ230" s="15">
        <v>10</v>
      </c>
      <c r="CR230" s="15">
        <v>2.403846263885498</v>
      </c>
      <c r="CS230" s="15">
        <v>0.95693778991699219</v>
      </c>
      <c r="CT230" s="16">
        <v>4.7846889495849609</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D16" activePane="bottomRight" state="frozen"/>
      <selection activeCell="CI28" sqref="CI28"/>
      <selection pane="topRight" activeCell="CI28" sqref="CI28"/>
      <selection pane="bottomLeft" activeCell="CI28" sqref="CI28"/>
      <selection pane="bottomRight" activeCell="CI28" sqref="CI28"/>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98" ht="21" x14ac:dyDescent="0.35">
      <c r="A1" s="1" t="s">
        <v>469</v>
      </c>
    </row>
    <row r="2" spans="1:98" x14ac:dyDescent="0.25">
      <c r="A2" s="2" t="s">
        <v>470</v>
      </c>
    </row>
    <row r="3" spans="1:98" x14ac:dyDescent="0.25">
      <c r="A3" s="2"/>
    </row>
    <row r="4" spans="1:98" x14ac:dyDescent="0.25">
      <c r="A4" s="3" t="s">
        <v>21</v>
      </c>
    </row>
    <row r="5" spans="1:98" x14ac:dyDescent="0.25">
      <c r="A5" s="4" t="s">
        <v>22</v>
      </c>
      <c r="B5" t="s">
        <v>23</v>
      </c>
    </row>
    <row r="6" spans="1:98" x14ac:dyDescent="0.25">
      <c r="A6" s="4" t="s">
        <v>24</v>
      </c>
      <c r="B6" t="s">
        <v>25</v>
      </c>
    </row>
    <row r="7" spans="1:98" x14ac:dyDescent="0.25">
      <c r="A7" s="4" t="s">
        <v>26</v>
      </c>
      <c r="B7" t="s">
        <v>27</v>
      </c>
    </row>
    <row r="8" spans="1:98" x14ac:dyDescent="0.25">
      <c r="A8" s="4" t="s">
        <v>28</v>
      </c>
      <c r="B8" t="s">
        <v>29</v>
      </c>
    </row>
    <row r="9" spans="1:98" x14ac:dyDescent="0.25">
      <c r="A9" s="4" t="s">
        <v>30</v>
      </c>
      <c r="B9" t="s">
        <v>31</v>
      </c>
    </row>
    <row r="10" spans="1:98" x14ac:dyDescent="0.25">
      <c r="A10" s="4" t="s">
        <v>32</v>
      </c>
      <c r="B10" t="s">
        <v>33</v>
      </c>
    </row>
    <row r="12" spans="1:98" ht="60" customHeight="1" x14ac:dyDescent="0.25">
      <c r="A12" s="53" t="s">
        <v>34</v>
      </c>
      <c r="B12" s="53"/>
      <c r="C12" s="53"/>
      <c r="D12" s="53"/>
      <c r="E12" s="53"/>
      <c r="F12" s="53"/>
      <c r="G12" s="53"/>
      <c r="H12" s="53"/>
      <c r="I12" s="53"/>
      <c r="J12" s="53"/>
      <c r="K12" s="53"/>
      <c r="L12" s="53"/>
      <c r="M12" s="53"/>
      <c r="N12" s="53"/>
      <c r="O12" s="53"/>
      <c r="P12" s="53"/>
      <c r="Q12" s="53"/>
    </row>
    <row r="14" spans="1:98" x14ac:dyDescent="0.25">
      <c r="A14" s="5"/>
      <c r="B14" s="6"/>
      <c r="C14" s="7">
        <v>1996</v>
      </c>
      <c r="D14" s="8">
        <v>1996</v>
      </c>
      <c r="E14" s="8">
        <v>1996</v>
      </c>
      <c r="F14" s="8">
        <v>1996</v>
      </c>
      <c r="G14" s="8">
        <v>1996</v>
      </c>
      <c r="H14" s="9">
        <v>1996</v>
      </c>
      <c r="I14" s="7">
        <v>1998</v>
      </c>
      <c r="J14" s="8">
        <v>1998</v>
      </c>
      <c r="K14" s="8">
        <v>1998</v>
      </c>
      <c r="L14" s="8">
        <v>1998</v>
      </c>
      <c r="M14" s="8">
        <v>1998</v>
      </c>
      <c r="N14" s="9">
        <v>1998</v>
      </c>
      <c r="O14" s="7">
        <v>2000</v>
      </c>
      <c r="P14" s="8">
        <v>2000</v>
      </c>
      <c r="Q14" s="8">
        <v>2000</v>
      </c>
      <c r="R14" s="8">
        <v>2000</v>
      </c>
      <c r="S14" s="8">
        <v>2000</v>
      </c>
      <c r="T14" s="9">
        <v>2000</v>
      </c>
      <c r="U14" s="7">
        <v>2002</v>
      </c>
      <c r="V14" s="8">
        <v>2002</v>
      </c>
      <c r="W14" s="8">
        <v>2002</v>
      </c>
      <c r="X14" s="8">
        <v>2002</v>
      </c>
      <c r="Y14" s="8">
        <v>2002</v>
      </c>
      <c r="Z14" s="9">
        <v>2002</v>
      </c>
      <c r="AA14" s="7">
        <v>2003</v>
      </c>
      <c r="AB14" s="8">
        <v>2003</v>
      </c>
      <c r="AC14" s="8">
        <v>2003</v>
      </c>
      <c r="AD14" s="8">
        <v>2003</v>
      </c>
      <c r="AE14" s="8">
        <v>2003</v>
      </c>
      <c r="AF14" s="9">
        <v>2003</v>
      </c>
      <c r="AG14" s="7">
        <v>2004</v>
      </c>
      <c r="AH14" s="8">
        <v>2004</v>
      </c>
      <c r="AI14" s="8">
        <v>2004</v>
      </c>
      <c r="AJ14" s="8">
        <v>2004</v>
      </c>
      <c r="AK14" s="8">
        <v>2004</v>
      </c>
      <c r="AL14" s="9">
        <v>2004</v>
      </c>
      <c r="AM14" s="7">
        <v>2005</v>
      </c>
      <c r="AN14" s="8">
        <v>2005</v>
      </c>
      <c r="AO14" s="8">
        <v>2005</v>
      </c>
      <c r="AP14" s="8">
        <v>2005</v>
      </c>
      <c r="AQ14" s="8">
        <v>2005</v>
      </c>
      <c r="AR14" s="9">
        <v>2005</v>
      </c>
      <c r="AS14" s="7">
        <v>2006</v>
      </c>
      <c r="AT14" s="8">
        <v>2006</v>
      </c>
      <c r="AU14" s="8">
        <v>2006</v>
      </c>
      <c r="AV14" s="8">
        <v>2006</v>
      </c>
      <c r="AW14" s="8">
        <v>2006</v>
      </c>
      <c r="AX14" s="9">
        <v>2006</v>
      </c>
      <c r="AY14" s="7">
        <v>2007</v>
      </c>
      <c r="AZ14" s="8">
        <v>2007</v>
      </c>
      <c r="BA14" s="8">
        <v>2007</v>
      </c>
      <c r="BB14" s="8">
        <v>2007</v>
      </c>
      <c r="BC14" s="8">
        <v>2007</v>
      </c>
      <c r="BD14" s="9">
        <v>2007</v>
      </c>
      <c r="BE14" s="7">
        <v>2008</v>
      </c>
      <c r="BF14" s="8">
        <v>2008</v>
      </c>
      <c r="BG14" s="8">
        <v>2008</v>
      </c>
      <c r="BH14" s="8">
        <v>2008</v>
      </c>
      <c r="BI14" s="8">
        <v>2008</v>
      </c>
      <c r="BJ14" s="9">
        <v>2008</v>
      </c>
      <c r="BK14" s="7">
        <v>2009</v>
      </c>
      <c r="BL14" s="8">
        <v>2009</v>
      </c>
      <c r="BM14" s="8">
        <v>2009</v>
      </c>
      <c r="BN14" s="8">
        <v>2009</v>
      </c>
      <c r="BO14" s="8">
        <v>2009</v>
      </c>
      <c r="BP14" s="9">
        <v>2009</v>
      </c>
      <c r="BQ14" s="7">
        <v>2010</v>
      </c>
      <c r="BR14" s="8">
        <v>2010</v>
      </c>
      <c r="BS14" s="8">
        <v>2010</v>
      </c>
      <c r="BT14" s="8">
        <v>2010</v>
      </c>
      <c r="BU14" s="8">
        <v>2010</v>
      </c>
      <c r="BV14" s="9">
        <v>2010</v>
      </c>
      <c r="BW14" s="7">
        <v>2011</v>
      </c>
      <c r="BX14" s="8">
        <v>2011</v>
      </c>
      <c r="BY14" s="8">
        <v>2011</v>
      </c>
      <c r="BZ14" s="8">
        <v>2011</v>
      </c>
      <c r="CA14" s="8">
        <v>2011</v>
      </c>
      <c r="CB14" s="9">
        <v>2011</v>
      </c>
      <c r="CC14" s="7">
        <v>2012</v>
      </c>
      <c r="CD14" s="8">
        <v>2012</v>
      </c>
      <c r="CE14" s="8">
        <v>2012</v>
      </c>
      <c r="CF14" s="8">
        <v>2012</v>
      </c>
      <c r="CG14" s="8">
        <v>2012</v>
      </c>
      <c r="CH14" s="9">
        <v>2012</v>
      </c>
      <c r="CI14" s="7">
        <v>2013</v>
      </c>
      <c r="CJ14" s="8">
        <v>2013</v>
      </c>
      <c r="CK14" s="8">
        <v>2013</v>
      </c>
      <c r="CL14" s="8">
        <v>2013</v>
      </c>
      <c r="CM14" s="8">
        <v>2013</v>
      </c>
      <c r="CN14" s="9">
        <v>2013</v>
      </c>
      <c r="CO14" s="7">
        <v>2014</v>
      </c>
      <c r="CP14" s="8">
        <v>2014</v>
      </c>
      <c r="CQ14" s="8">
        <v>2014</v>
      </c>
      <c r="CR14" s="8">
        <v>2014</v>
      </c>
      <c r="CS14" s="8">
        <v>2014</v>
      </c>
      <c r="CT14" s="9">
        <v>2014</v>
      </c>
    </row>
    <row r="15" spans="1:98" x14ac:dyDescent="0.25">
      <c r="A15" s="10" t="s">
        <v>35</v>
      </c>
      <c r="B15" s="11" t="s">
        <v>36</v>
      </c>
      <c r="C15" s="12" t="s">
        <v>22</v>
      </c>
      <c r="D15" s="13" t="s">
        <v>24</v>
      </c>
      <c r="E15" s="13" t="s">
        <v>26</v>
      </c>
      <c r="F15" s="13" t="s">
        <v>28</v>
      </c>
      <c r="G15" s="13" t="s">
        <v>30</v>
      </c>
      <c r="H15" s="14" t="s">
        <v>32</v>
      </c>
      <c r="I15" s="12" t="s">
        <v>22</v>
      </c>
      <c r="J15" s="13" t="s">
        <v>24</v>
      </c>
      <c r="K15" s="13" t="s">
        <v>26</v>
      </c>
      <c r="L15" s="13" t="s">
        <v>28</v>
      </c>
      <c r="M15" s="13" t="s">
        <v>30</v>
      </c>
      <c r="N15" s="14" t="s">
        <v>32</v>
      </c>
      <c r="O15" s="12" t="s">
        <v>22</v>
      </c>
      <c r="P15" s="13" t="s">
        <v>24</v>
      </c>
      <c r="Q15" s="13" t="s">
        <v>26</v>
      </c>
      <c r="R15" s="13" t="s">
        <v>28</v>
      </c>
      <c r="S15" s="13" t="s">
        <v>30</v>
      </c>
      <c r="T15" s="14" t="s">
        <v>32</v>
      </c>
      <c r="U15" s="12" t="s">
        <v>22</v>
      </c>
      <c r="V15" s="13" t="s">
        <v>24</v>
      </c>
      <c r="W15" s="13" t="s">
        <v>26</v>
      </c>
      <c r="X15" s="13" t="s">
        <v>28</v>
      </c>
      <c r="Y15" s="13" t="s">
        <v>30</v>
      </c>
      <c r="Z15" s="14" t="s">
        <v>32</v>
      </c>
      <c r="AA15" s="12" t="s">
        <v>22</v>
      </c>
      <c r="AB15" s="13" t="s">
        <v>24</v>
      </c>
      <c r="AC15" s="13" t="s">
        <v>26</v>
      </c>
      <c r="AD15" s="13" t="s">
        <v>28</v>
      </c>
      <c r="AE15" s="13" t="s">
        <v>30</v>
      </c>
      <c r="AF15" s="14" t="s">
        <v>32</v>
      </c>
      <c r="AG15" s="12" t="s">
        <v>22</v>
      </c>
      <c r="AH15" s="13" t="s">
        <v>24</v>
      </c>
      <c r="AI15" s="13" t="s">
        <v>26</v>
      </c>
      <c r="AJ15" s="13" t="s">
        <v>28</v>
      </c>
      <c r="AK15" s="13" t="s">
        <v>30</v>
      </c>
      <c r="AL15" s="14" t="s">
        <v>32</v>
      </c>
      <c r="AM15" s="12" t="s">
        <v>22</v>
      </c>
      <c r="AN15" s="13" t="s">
        <v>24</v>
      </c>
      <c r="AO15" s="13" t="s">
        <v>26</v>
      </c>
      <c r="AP15" s="13" t="s">
        <v>28</v>
      </c>
      <c r="AQ15" s="13" t="s">
        <v>30</v>
      </c>
      <c r="AR15" s="14" t="s">
        <v>32</v>
      </c>
      <c r="AS15" s="12" t="s">
        <v>22</v>
      </c>
      <c r="AT15" s="13" t="s">
        <v>24</v>
      </c>
      <c r="AU15" s="13" t="s">
        <v>26</v>
      </c>
      <c r="AV15" s="13" t="s">
        <v>28</v>
      </c>
      <c r="AW15" s="13" t="s">
        <v>30</v>
      </c>
      <c r="AX15" s="14" t="s">
        <v>32</v>
      </c>
      <c r="AY15" s="12" t="s">
        <v>22</v>
      </c>
      <c r="AZ15" s="13" t="s">
        <v>24</v>
      </c>
      <c r="BA15" s="13" t="s">
        <v>26</v>
      </c>
      <c r="BB15" s="13" t="s">
        <v>28</v>
      </c>
      <c r="BC15" s="13" t="s">
        <v>30</v>
      </c>
      <c r="BD15" s="14" t="s">
        <v>32</v>
      </c>
      <c r="BE15" s="12" t="s">
        <v>22</v>
      </c>
      <c r="BF15" s="13" t="s">
        <v>24</v>
      </c>
      <c r="BG15" s="13" t="s">
        <v>26</v>
      </c>
      <c r="BH15" s="13" t="s">
        <v>28</v>
      </c>
      <c r="BI15" s="13" t="s">
        <v>30</v>
      </c>
      <c r="BJ15" s="14" t="s">
        <v>32</v>
      </c>
      <c r="BK15" s="12" t="s">
        <v>22</v>
      </c>
      <c r="BL15" s="13" t="s">
        <v>24</v>
      </c>
      <c r="BM15" s="13" t="s">
        <v>26</v>
      </c>
      <c r="BN15" s="13" t="s">
        <v>28</v>
      </c>
      <c r="BO15" s="13" t="s">
        <v>30</v>
      </c>
      <c r="BP15" s="14" t="s">
        <v>32</v>
      </c>
      <c r="BQ15" s="12" t="s">
        <v>22</v>
      </c>
      <c r="BR15" s="13" t="s">
        <v>24</v>
      </c>
      <c r="BS15" s="13" t="s">
        <v>26</v>
      </c>
      <c r="BT15" s="13" t="s">
        <v>28</v>
      </c>
      <c r="BU15" s="13" t="s">
        <v>30</v>
      </c>
      <c r="BV15" s="14" t="s">
        <v>32</v>
      </c>
      <c r="BW15" s="12" t="s">
        <v>22</v>
      </c>
      <c r="BX15" s="13" t="s">
        <v>24</v>
      </c>
      <c r="BY15" s="13" t="s">
        <v>26</v>
      </c>
      <c r="BZ15" s="13" t="s">
        <v>28</v>
      </c>
      <c r="CA15" s="13" t="s">
        <v>30</v>
      </c>
      <c r="CB15" s="14" t="s">
        <v>32</v>
      </c>
      <c r="CC15" s="12" t="s">
        <v>22</v>
      </c>
      <c r="CD15" s="13" t="s">
        <v>24</v>
      </c>
      <c r="CE15" s="13" t="s">
        <v>26</v>
      </c>
      <c r="CF15" s="13" t="s">
        <v>28</v>
      </c>
      <c r="CG15" s="13" t="s">
        <v>30</v>
      </c>
      <c r="CH15" s="14" t="s">
        <v>32</v>
      </c>
      <c r="CI15" s="12" t="s">
        <v>22</v>
      </c>
      <c r="CJ15" s="13" t="s">
        <v>24</v>
      </c>
      <c r="CK15" s="13" t="s">
        <v>26</v>
      </c>
      <c r="CL15" s="13" t="s">
        <v>28</v>
      </c>
      <c r="CM15" s="13" t="s">
        <v>30</v>
      </c>
      <c r="CN15" s="14" t="s">
        <v>32</v>
      </c>
      <c r="CO15" s="12" t="s">
        <v>22</v>
      </c>
      <c r="CP15" s="13" t="s">
        <v>24</v>
      </c>
      <c r="CQ15" s="13" t="s">
        <v>26</v>
      </c>
      <c r="CR15" s="13" t="s">
        <v>28</v>
      </c>
      <c r="CS15" s="13" t="s">
        <v>30</v>
      </c>
      <c r="CT15" s="14" t="s">
        <v>32</v>
      </c>
    </row>
    <row r="16" spans="1:98" x14ac:dyDescent="0.25">
      <c r="A16" t="s">
        <v>37</v>
      </c>
      <c r="B16" t="s">
        <v>38</v>
      </c>
      <c r="C16" s="15">
        <v>-1.7556307315826416</v>
      </c>
      <c r="D16" s="15">
        <v>0.36778551340103149</v>
      </c>
      <c r="E16" s="15">
        <v>2</v>
      </c>
      <c r="F16" s="15">
        <v>1.9138755798339844</v>
      </c>
      <c r="G16" s="15">
        <v>0</v>
      </c>
      <c r="H16" s="16">
        <v>13.809523582458496</v>
      </c>
      <c r="I16" s="15">
        <v>-1.7385501861572266</v>
      </c>
      <c r="J16" s="15">
        <v>0.33889636397361755</v>
      </c>
      <c r="K16" s="15">
        <v>2</v>
      </c>
      <c r="L16" s="15">
        <v>1.9138755798339844</v>
      </c>
      <c r="M16" s="15">
        <v>0.4761904776096344</v>
      </c>
      <c r="N16" s="16">
        <v>11.904762268066406</v>
      </c>
      <c r="O16" s="15">
        <v>-1.7697842121124268</v>
      </c>
      <c r="P16" s="15">
        <v>0.27838757634162903</v>
      </c>
      <c r="Q16" s="15">
        <v>2</v>
      </c>
      <c r="R16" s="15">
        <v>1.4354066848754883</v>
      </c>
      <c r="S16" s="15">
        <v>0.4761904776096344</v>
      </c>
      <c r="T16" s="16">
        <v>10</v>
      </c>
      <c r="U16" s="15">
        <v>-1.7719728946685791</v>
      </c>
      <c r="V16" s="15">
        <v>0.3066159188747406</v>
      </c>
      <c r="W16" s="15">
        <v>3</v>
      </c>
      <c r="X16" s="15">
        <v>1.4354066848754883</v>
      </c>
      <c r="Y16" s="15">
        <v>0</v>
      </c>
      <c r="Z16" s="16">
        <v>9.5238094329833984</v>
      </c>
      <c r="AA16" s="15">
        <v>-1.671004056930542</v>
      </c>
      <c r="AB16" s="15">
        <v>0.30413967370986938</v>
      </c>
      <c r="AC16" s="15">
        <v>3</v>
      </c>
      <c r="AD16" s="15">
        <v>2.3923444747924805</v>
      </c>
      <c r="AE16" s="15">
        <v>0</v>
      </c>
      <c r="AF16" s="16">
        <v>13.333333015441895</v>
      </c>
      <c r="AG16" s="15">
        <v>-1.7100125551223755</v>
      </c>
      <c r="AH16" s="15">
        <v>0.21536093950271606</v>
      </c>
      <c r="AI16" s="15">
        <v>5</v>
      </c>
      <c r="AJ16" s="15">
        <v>1.9138755798339844</v>
      </c>
      <c r="AK16" s="15">
        <v>0.4761904776096344</v>
      </c>
      <c r="AL16" s="16">
        <v>7.6190476417541504</v>
      </c>
      <c r="AM16" s="15">
        <v>-1.7229924201965332</v>
      </c>
      <c r="AN16" s="15">
        <v>0.21376803517341614</v>
      </c>
      <c r="AO16" s="15">
        <v>6</v>
      </c>
      <c r="AP16" s="15">
        <v>1.4354066848754883</v>
      </c>
      <c r="AQ16" s="15">
        <v>0.4761904776096344</v>
      </c>
      <c r="AR16" s="16">
        <v>7.6190476417541504</v>
      </c>
      <c r="AS16" s="15">
        <v>-1.9557250738143921</v>
      </c>
      <c r="AT16" s="15">
        <v>0.20296104252338409</v>
      </c>
      <c r="AU16" s="15">
        <v>8</v>
      </c>
      <c r="AV16" s="15">
        <v>0.47846889495849609</v>
      </c>
      <c r="AW16" s="15">
        <v>0.4761904776096344</v>
      </c>
      <c r="AX16" s="16">
        <v>1.9047619104385376</v>
      </c>
      <c r="AY16" s="15">
        <v>-1.9243583679199219</v>
      </c>
      <c r="AZ16" s="15">
        <v>0.25529208779335022</v>
      </c>
      <c r="BA16" s="15">
        <v>7</v>
      </c>
      <c r="BB16" s="15">
        <v>0.47846889495849609</v>
      </c>
      <c r="BC16" s="15">
        <v>0.4761904776096344</v>
      </c>
      <c r="BD16" s="16">
        <v>3.8095238208770752</v>
      </c>
      <c r="BE16" s="15">
        <v>-1.946835994720459</v>
      </c>
      <c r="BF16" s="15">
        <v>0.22451828420162201</v>
      </c>
      <c r="BG16" s="15">
        <v>8</v>
      </c>
      <c r="BH16" s="15">
        <v>0.48076921701431274</v>
      </c>
      <c r="BI16" s="15">
        <v>0.47846889495849609</v>
      </c>
      <c r="BJ16" s="16">
        <v>2.8708133697509766</v>
      </c>
      <c r="BK16" s="15">
        <v>-1.9089010953903198</v>
      </c>
      <c r="BL16" s="15">
        <v>0.18465375900268555</v>
      </c>
      <c r="BM16" s="15">
        <v>9</v>
      </c>
      <c r="BN16" s="15">
        <v>0.4739336371421814</v>
      </c>
      <c r="BO16" s="15">
        <v>0.4716981053352356</v>
      </c>
      <c r="BP16" s="16">
        <v>2.3584904670715332</v>
      </c>
      <c r="BQ16" s="15">
        <v>-1.9010930061340332</v>
      </c>
      <c r="BR16" s="15">
        <v>0.18257895112037659</v>
      </c>
      <c r="BS16" s="15">
        <v>9</v>
      </c>
      <c r="BT16" s="15">
        <v>0.4739336371421814</v>
      </c>
      <c r="BU16" s="15">
        <v>0.4716981053352356</v>
      </c>
      <c r="BV16" s="16">
        <v>2.8301887512207031</v>
      </c>
      <c r="BW16" s="15">
        <v>-1.9346328973770142</v>
      </c>
      <c r="BX16" s="15">
        <v>0.17263054847717285</v>
      </c>
      <c r="BY16" s="15">
        <v>9</v>
      </c>
      <c r="BZ16" s="15">
        <v>0.46948355436325073</v>
      </c>
      <c r="CA16" s="15">
        <v>0.46728971600532532</v>
      </c>
      <c r="CB16" s="16">
        <v>1.8691588640213013</v>
      </c>
      <c r="CC16" s="15">
        <v>-1.7230300903320313</v>
      </c>
      <c r="CD16" s="15">
        <v>0.16759622097015381</v>
      </c>
      <c r="CE16" s="15">
        <v>10</v>
      </c>
      <c r="CF16" s="15">
        <v>0.4739336371421814</v>
      </c>
      <c r="CG16" s="15">
        <v>0.4716981053352356</v>
      </c>
      <c r="CH16" s="16">
        <v>3.7735848426818848</v>
      </c>
      <c r="CI16" s="15">
        <v>-1.6711926460266113</v>
      </c>
      <c r="CJ16" s="15">
        <v>0.15826015174388885</v>
      </c>
      <c r="CK16" s="15">
        <v>11</v>
      </c>
      <c r="CL16" s="15">
        <v>1.421800971031189</v>
      </c>
      <c r="CM16" s="15">
        <v>0.4716981053352356</v>
      </c>
      <c r="CN16" s="16">
        <v>5.1886792182922363</v>
      </c>
      <c r="CO16" s="15">
        <v>-1.5337554216384888</v>
      </c>
      <c r="CP16" s="15">
        <v>0.17551940679550171</v>
      </c>
      <c r="CQ16" s="15">
        <v>10</v>
      </c>
      <c r="CR16" s="15">
        <v>2.403846263885498</v>
      </c>
      <c r="CS16" s="15">
        <v>0.95693778991699219</v>
      </c>
      <c r="CT16" s="16">
        <v>7.6555023193359375</v>
      </c>
    </row>
    <row r="17" spans="1:98" x14ac:dyDescent="0.25">
      <c r="A17" t="s">
        <v>39</v>
      </c>
      <c r="B17" t="s">
        <v>40</v>
      </c>
      <c r="C17" s="15">
        <v>-0.93323391675949097</v>
      </c>
      <c r="D17" s="15">
        <v>0.26128435134887695</v>
      </c>
      <c r="E17" s="15">
        <v>5</v>
      </c>
      <c r="F17" s="15">
        <v>20.095693588256836</v>
      </c>
      <c r="G17" s="15">
        <v>8.5714282989501953</v>
      </c>
      <c r="H17" s="16">
        <v>33.333332061767578</v>
      </c>
      <c r="I17" s="15">
        <v>-1.2027325630187988</v>
      </c>
      <c r="J17" s="15">
        <v>0.24707375466823578</v>
      </c>
      <c r="K17" s="15">
        <v>6</v>
      </c>
      <c r="L17" s="15">
        <v>11.00478458404541</v>
      </c>
      <c r="M17" s="15">
        <v>4.2857141494750977</v>
      </c>
      <c r="N17" s="16">
        <v>23.809524536132813</v>
      </c>
      <c r="O17" s="15">
        <v>-1.2444807291030884</v>
      </c>
      <c r="P17" s="15">
        <v>0.20858074724674225</v>
      </c>
      <c r="Q17" s="15">
        <v>8</v>
      </c>
      <c r="R17" s="15">
        <v>10.526315689086914</v>
      </c>
      <c r="S17" s="15">
        <v>2.8571429252624512</v>
      </c>
      <c r="T17" s="16">
        <v>22.857143402099609</v>
      </c>
      <c r="U17" s="15">
        <v>-0.92174357175827026</v>
      </c>
      <c r="V17" s="15">
        <v>0.20843002200126648</v>
      </c>
      <c r="W17" s="15">
        <v>9</v>
      </c>
      <c r="X17" s="15">
        <v>21.052631378173828</v>
      </c>
      <c r="Y17" s="15">
        <v>9.5238094329833984</v>
      </c>
      <c r="Z17" s="16">
        <v>33.809524536132813</v>
      </c>
      <c r="AA17" s="15">
        <v>-0.87672716379165649</v>
      </c>
      <c r="AB17" s="15">
        <v>0.20077648758888245</v>
      </c>
      <c r="AC17" s="15">
        <v>9</v>
      </c>
      <c r="AD17" s="15">
        <v>21.531101226806641</v>
      </c>
      <c r="AE17" s="15">
        <v>11.904762268066406</v>
      </c>
      <c r="AF17" s="16">
        <v>34.285713195800781</v>
      </c>
      <c r="AG17" s="15">
        <v>-0.75673067569732666</v>
      </c>
      <c r="AH17" s="15">
        <v>0.17826315760612488</v>
      </c>
      <c r="AI17" s="15">
        <v>10</v>
      </c>
      <c r="AJ17" s="15">
        <v>26.315790176391602</v>
      </c>
      <c r="AK17" s="15">
        <v>15.238095283508301</v>
      </c>
      <c r="AL17" s="16">
        <v>38.095237731933594</v>
      </c>
      <c r="AM17" s="15">
        <v>-0.80546605587005615</v>
      </c>
      <c r="AN17" s="15">
        <v>0.17683246731758118</v>
      </c>
      <c r="AO17" s="15">
        <v>11</v>
      </c>
      <c r="AP17" s="15">
        <v>25.837320327758789</v>
      </c>
      <c r="AQ17" s="15">
        <v>14.285714149475098</v>
      </c>
      <c r="AR17" s="16">
        <v>36.666667938232422</v>
      </c>
      <c r="AS17" s="15">
        <v>-0.73036456108093262</v>
      </c>
      <c r="AT17" s="15">
        <v>0.15316280722618103</v>
      </c>
      <c r="AU17" s="15">
        <v>13</v>
      </c>
      <c r="AV17" s="15">
        <v>27.751195907592773</v>
      </c>
      <c r="AW17" s="15">
        <v>17.142856597900391</v>
      </c>
      <c r="AX17" s="16">
        <v>40</v>
      </c>
      <c r="AY17" s="15">
        <v>-0.6989210844039917</v>
      </c>
      <c r="AZ17" s="15">
        <v>0.15306642651557922</v>
      </c>
      <c r="BA17" s="15">
        <v>13</v>
      </c>
      <c r="BB17" s="15">
        <v>27.751195907592773</v>
      </c>
      <c r="BC17" s="15">
        <v>18.095237731933594</v>
      </c>
      <c r="BD17" s="16">
        <v>41.428569793701172</v>
      </c>
      <c r="BE17" s="15">
        <v>-0.6366279125213623</v>
      </c>
      <c r="BF17" s="15">
        <v>0.14908802509307861</v>
      </c>
      <c r="BG17" s="15">
        <v>13</v>
      </c>
      <c r="BH17" s="15">
        <v>32.692306518554688</v>
      </c>
      <c r="BI17" s="15">
        <v>20.574163436889648</v>
      </c>
      <c r="BJ17" s="16">
        <v>41.626792907714844</v>
      </c>
      <c r="BK17" s="15">
        <v>-0.53258287906646729</v>
      </c>
      <c r="BL17" s="15">
        <v>0.14156354963779449</v>
      </c>
      <c r="BM17" s="15">
        <v>13</v>
      </c>
      <c r="BN17" s="15">
        <v>36.492889404296875</v>
      </c>
      <c r="BO17" s="15">
        <v>25.471698760986328</v>
      </c>
      <c r="BP17" s="16">
        <v>45.754718780517578</v>
      </c>
      <c r="BQ17" s="15">
        <v>-0.43575948476791382</v>
      </c>
      <c r="BR17" s="15">
        <v>0.1351843923330307</v>
      </c>
      <c r="BS17" s="15">
        <v>14</v>
      </c>
      <c r="BT17" s="15">
        <v>40.758293151855469</v>
      </c>
      <c r="BU17" s="15">
        <v>30.660377502441406</v>
      </c>
      <c r="BV17" s="16">
        <v>48.584907531738281</v>
      </c>
      <c r="BW17" s="15">
        <v>-0.48533260822296143</v>
      </c>
      <c r="BX17" s="15">
        <v>0.12777717411518097</v>
      </c>
      <c r="BY17" s="15">
        <v>15</v>
      </c>
      <c r="BZ17" s="15">
        <v>38.497653961181641</v>
      </c>
      <c r="CA17" s="15">
        <v>29.90654182434082</v>
      </c>
      <c r="CB17" s="16">
        <v>47.663551330566406</v>
      </c>
      <c r="CC17" s="15">
        <v>-0.56930834054946899</v>
      </c>
      <c r="CD17" s="15">
        <v>0.12510894238948822</v>
      </c>
      <c r="CE17" s="15">
        <v>15</v>
      </c>
      <c r="CF17" s="15">
        <v>34.597156524658203</v>
      </c>
      <c r="CG17" s="15">
        <v>26.88679313659668</v>
      </c>
      <c r="CH17" s="16">
        <v>44.811321258544922</v>
      </c>
      <c r="CI17" s="15">
        <v>-0.57412034273147583</v>
      </c>
      <c r="CJ17" s="15">
        <v>0.12814484536647797</v>
      </c>
      <c r="CK17" s="15">
        <v>14</v>
      </c>
      <c r="CL17" s="15">
        <v>35.545024871826172</v>
      </c>
      <c r="CM17" s="15">
        <v>24.528301239013672</v>
      </c>
      <c r="CN17" s="16">
        <v>43.867923736572266</v>
      </c>
      <c r="CO17" s="15">
        <v>-0.37060624361038208</v>
      </c>
      <c r="CP17" s="15">
        <v>0.13544100522994995</v>
      </c>
      <c r="CQ17" s="15">
        <v>13</v>
      </c>
      <c r="CR17" s="15">
        <v>40.865383148193359</v>
      </c>
      <c r="CS17" s="15">
        <v>32.057415008544922</v>
      </c>
      <c r="CT17" s="16">
        <v>52.153110504150391</v>
      </c>
    </row>
    <row r="18" spans="1:98" x14ac:dyDescent="0.25">
      <c r="A18" t="s">
        <v>41</v>
      </c>
      <c r="B18" t="s">
        <v>42</v>
      </c>
      <c r="C18" s="15">
        <v>-1.1925380229949951</v>
      </c>
      <c r="D18" s="15">
        <v>0.21427759528160095</v>
      </c>
      <c r="E18" s="15">
        <v>5</v>
      </c>
      <c r="F18" s="15">
        <v>11.00478458404541</v>
      </c>
      <c r="G18" s="15">
        <v>5.2380952835083008</v>
      </c>
      <c r="H18" s="16">
        <v>24.761905670166016</v>
      </c>
      <c r="I18" s="15">
        <v>-1.1769943237304688</v>
      </c>
      <c r="J18" s="15">
        <v>0.20561717450618744</v>
      </c>
      <c r="K18" s="15">
        <v>7</v>
      </c>
      <c r="L18" s="15">
        <v>11.961722373962402</v>
      </c>
      <c r="M18" s="15">
        <v>5.2380952835083008</v>
      </c>
      <c r="N18" s="16">
        <v>22.380952835083008</v>
      </c>
      <c r="O18" s="15">
        <v>-1.1667232513427734</v>
      </c>
      <c r="P18" s="15">
        <v>0.17314650118350983</v>
      </c>
      <c r="Q18" s="15">
        <v>7</v>
      </c>
      <c r="R18" s="15">
        <v>12.440191268920898</v>
      </c>
      <c r="S18" s="15">
        <v>4.7619047164916992</v>
      </c>
      <c r="T18" s="16">
        <v>24.761905670166016</v>
      </c>
      <c r="U18" s="15">
        <v>-0.59085583686828613</v>
      </c>
      <c r="V18" s="15">
        <v>0.18240414559841156</v>
      </c>
      <c r="W18" s="15">
        <v>8</v>
      </c>
      <c r="X18" s="15">
        <v>33.492824554443359</v>
      </c>
      <c r="Y18" s="15">
        <v>23.333333969116211</v>
      </c>
      <c r="Z18" s="16">
        <v>45.238094329833984</v>
      </c>
      <c r="AA18" s="15">
        <v>-0.54437536001205444</v>
      </c>
      <c r="AB18" s="15">
        <v>0.17695194482803345</v>
      </c>
      <c r="AC18" s="15">
        <v>9</v>
      </c>
      <c r="AD18" s="15">
        <v>34.449760437011719</v>
      </c>
      <c r="AE18" s="15">
        <v>23.809524536132813</v>
      </c>
      <c r="AF18" s="16">
        <v>44.285713195800781</v>
      </c>
      <c r="AG18" s="15">
        <v>-0.55413365364074707</v>
      </c>
      <c r="AH18" s="15">
        <v>0.16107095777988434</v>
      </c>
      <c r="AI18" s="15">
        <v>12</v>
      </c>
      <c r="AJ18" s="15">
        <v>35.406700134277344</v>
      </c>
      <c r="AK18" s="15">
        <v>21.904762268066406</v>
      </c>
      <c r="AL18" s="16">
        <v>44.285713195800781</v>
      </c>
      <c r="AM18" s="15">
        <v>-0.70364922285079956</v>
      </c>
      <c r="AN18" s="15">
        <v>0.158595010638237</v>
      </c>
      <c r="AO18" s="15">
        <v>12</v>
      </c>
      <c r="AP18" s="15">
        <v>30.62200927734375</v>
      </c>
      <c r="AQ18" s="15">
        <v>18.571428298950195</v>
      </c>
      <c r="AR18" s="16">
        <v>40</v>
      </c>
      <c r="AS18" s="15">
        <v>-0.64448511600494385</v>
      </c>
      <c r="AT18" s="15">
        <v>0.14775188267230988</v>
      </c>
      <c r="AU18" s="15">
        <v>13</v>
      </c>
      <c r="AV18" s="15">
        <v>30.14354133605957</v>
      </c>
      <c r="AW18" s="15">
        <v>20.952381134033203</v>
      </c>
      <c r="AX18" s="16">
        <v>44.285713195800781</v>
      </c>
      <c r="AY18" s="15">
        <v>-0.71178388595581055</v>
      </c>
      <c r="AZ18" s="15">
        <v>0.14908707141876221</v>
      </c>
      <c r="BA18" s="15">
        <v>14</v>
      </c>
      <c r="BB18" s="15">
        <v>26.794258117675781</v>
      </c>
      <c r="BC18" s="15">
        <v>18.095237731933594</v>
      </c>
      <c r="BD18" s="16">
        <v>39.523811340332031</v>
      </c>
      <c r="BE18" s="15">
        <v>-0.7064058780670166</v>
      </c>
      <c r="BF18" s="15">
        <v>0.14566801488399506</v>
      </c>
      <c r="BG18" s="15">
        <v>14</v>
      </c>
      <c r="BH18" s="15">
        <v>27.884614944458008</v>
      </c>
      <c r="BI18" s="15">
        <v>20.095693588256836</v>
      </c>
      <c r="BJ18" s="16">
        <v>38.277511596679688</v>
      </c>
      <c r="BK18" s="15">
        <v>-0.75809383392333984</v>
      </c>
      <c r="BL18" s="15">
        <v>0.14227467775344849</v>
      </c>
      <c r="BM18" s="15">
        <v>14</v>
      </c>
      <c r="BN18" s="15">
        <v>26.066350936889648</v>
      </c>
      <c r="BO18" s="15">
        <v>17.452829360961914</v>
      </c>
      <c r="BP18" s="16">
        <v>36.792453765869141</v>
      </c>
      <c r="BQ18" s="15">
        <v>-0.74908047914505005</v>
      </c>
      <c r="BR18" s="15">
        <v>0.13982531428337097</v>
      </c>
      <c r="BS18" s="15">
        <v>14</v>
      </c>
      <c r="BT18" s="15">
        <v>27.014217376708984</v>
      </c>
      <c r="BU18" s="15">
        <v>17.924528121948242</v>
      </c>
      <c r="BV18" s="16">
        <v>35.377357482910156</v>
      </c>
      <c r="BW18" s="15">
        <v>-0.77496671676635742</v>
      </c>
      <c r="BX18" s="15">
        <v>0.13300012052059174</v>
      </c>
      <c r="BY18" s="15">
        <v>15</v>
      </c>
      <c r="BZ18" s="15">
        <v>25.35211181640625</v>
      </c>
      <c r="CA18" s="15">
        <v>16.822429656982422</v>
      </c>
      <c r="CB18" s="16">
        <v>35.046730041503906</v>
      </c>
      <c r="CC18" s="15">
        <v>-0.7536923885345459</v>
      </c>
      <c r="CD18" s="15">
        <v>0.1366514265537262</v>
      </c>
      <c r="CE18" s="15">
        <v>15</v>
      </c>
      <c r="CF18" s="15">
        <v>27.014217376708984</v>
      </c>
      <c r="CG18" s="15">
        <v>16.981132507324219</v>
      </c>
      <c r="CH18" s="16">
        <v>37.264152526855469</v>
      </c>
      <c r="CI18" s="15">
        <v>-0.66324996948242188</v>
      </c>
      <c r="CJ18" s="15">
        <v>0.13453985750675201</v>
      </c>
      <c r="CK18" s="15">
        <v>15</v>
      </c>
      <c r="CL18" s="15">
        <v>30.805686950683594</v>
      </c>
      <c r="CM18" s="15">
        <v>20.754716873168945</v>
      </c>
      <c r="CN18" s="16">
        <v>41.037734985351563</v>
      </c>
      <c r="CO18" s="15">
        <v>-0.73310208320617676</v>
      </c>
      <c r="CP18" s="15">
        <v>0.14650566875934601</v>
      </c>
      <c r="CQ18" s="15">
        <v>13</v>
      </c>
      <c r="CR18" s="15">
        <v>25.480770111083984</v>
      </c>
      <c r="CS18" s="15">
        <v>14.832535743713379</v>
      </c>
      <c r="CT18" s="16">
        <v>36.363636016845703</v>
      </c>
    </row>
    <row r="19" spans="1:98" x14ac:dyDescent="0.25">
      <c r="A19" t="s">
        <v>43</v>
      </c>
      <c r="B19" t="s">
        <v>44</v>
      </c>
      <c r="C19" s="15" t="e">
        <v>#N/A</v>
      </c>
      <c r="D19" s="15" t="e">
        <v>#N/A</v>
      </c>
      <c r="E19" s="15" t="e">
        <v>#N/A</v>
      </c>
      <c r="F19" s="15" t="e">
        <v>#N/A</v>
      </c>
      <c r="G19" s="15" t="e">
        <v>#N/A</v>
      </c>
      <c r="H19" s="16" t="e">
        <v>#N/A</v>
      </c>
      <c r="I19" s="15" t="e">
        <v>#N/A</v>
      </c>
      <c r="J19" s="15" t="e">
        <v>#N/A</v>
      </c>
      <c r="K19" s="15" t="e">
        <v>#N/A</v>
      </c>
      <c r="L19" s="15" t="e">
        <v>#N/A</v>
      </c>
      <c r="M19" s="15" t="e">
        <v>#N/A</v>
      </c>
      <c r="N19" s="16" t="e">
        <v>#N/A</v>
      </c>
      <c r="O19" s="15" t="e">
        <v>#N/A</v>
      </c>
      <c r="P19" s="15" t="e">
        <v>#N/A</v>
      </c>
      <c r="Q19" s="15" t="e">
        <v>#N/A</v>
      </c>
      <c r="R19" s="15" t="e">
        <v>#N/A</v>
      </c>
      <c r="S19" s="15" t="e">
        <v>#N/A</v>
      </c>
      <c r="T19" s="16" t="e">
        <v>#N/A</v>
      </c>
      <c r="U19" s="15" t="e">
        <v>#N/A</v>
      </c>
      <c r="V19" s="15" t="e">
        <v>#N/A</v>
      </c>
      <c r="W19" s="15" t="e">
        <v>#N/A</v>
      </c>
      <c r="X19" s="15" t="e">
        <v>#N/A</v>
      </c>
      <c r="Y19" s="15" t="e">
        <v>#N/A</v>
      </c>
      <c r="Z19" s="16" t="e">
        <v>#N/A</v>
      </c>
      <c r="AA19" s="15" t="e">
        <v>#N/A</v>
      </c>
      <c r="AB19" s="15" t="e">
        <v>#N/A</v>
      </c>
      <c r="AC19" s="15" t="e">
        <v>#N/A</v>
      </c>
      <c r="AD19" s="15" t="e">
        <v>#N/A</v>
      </c>
      <c r="AE19" s="15" t="e">
        <v>#N/A</v>
      </c>
      <c r="AF19" s="16" t="e">
        <v>#N/A</v>
      </c>
      <c r="AG19" s="15">
        <v>0.85143369436264038</v>
      </c>
      <c r="AH19" s="15">
        <v>0.34036493301391602</v>
      </c>
      <c r="AI19" s="15">
        <v>1</v>
      </c>
      <c r="AJ19" s="15">
        <v>76.076553344726563</v>
      </c>
      <c r="AK19" s="15">
        <v>60</v>
      </c>
      <c r="AL19" s="16">
        <v>90.952377319335938</v>
      </c>
      <c r="AM19" s="15">
        <v>1.1448673009872437</v>
      </c>
      <c r="AN19" s="15">
        <v>0.34832274913787842</v>
      </c>
      <c r="AO19" s="15">
        <v>1</v>
      </c>
      <c r="AP19" s="15">
        <v>86.124404907226563</v>
      </c>
      <c r="AQ19" s="15">
        <v>65.23809814453125</v>
      </c>
      <c r="AR19" s="16">
        <v>94.76190185546875</v>
      </c>
      <c r="AS19" s="15">
        <v>1.125530481338501</v>
      </c>
      <c r="AT19" s="15">
        <v>0.38943856954574585</v>
      </c>
      <c r="AU19" s="15">
        <v>1</v>
      </c>
      <c r="AV19" s="15">
        <v>87.559806823730469</v>
      </c>
      <c r="AW19" s="15">
        <v>63.809524536132813</v>
      </c>
      <c r="AX19" s="16">
        <v>95.714286804199219</v>
      </c>
      <c r="AY19" s="15">
        <v>1.1526610851287842</v>
      </c>
      <c r="AZ19" s="15">
        <v>0.36609584093093872</v>
      </c>
      <c r="BA19" s="15">
        <v>1</v>
      </c>
      <c r="BB19" s="15">
        <v>86.602867126464844</v>
      </c>
      <c r="BC19" s="15">
        <v>65.714286804199219</v>
      </c>
      <c r="BD19" s="16">
        <v>95.23809814453125</v>
      </c>
      <c r="BE19" s="15">
        <v>1.161918044090271</v>
      </c>
      <c r="BF19" s="15">
        <v>0.34382924437522888</v>
      </c>
      <c r="BG19" s="15">
        <v>1</v>
      </c>
      <c r="BH19" s="15">
        <v>85.096153259277344</v>
      </c>
      <c r="BI19" s="15">
        <v>68.421051025390625</v>
      </c>
      <c r="BJ19" s="16">
        <v>94.258369445800781</v>
      </c>
      <c r="BK19" s="15">
        <v>1.1703647375106812</v>
      </c>
      <c r="BL19" s="15">
        <v>0.38468778133392334</v>
      </c>
      <c r="BM19" s="15">
        <v>1</v>
      </c>
      <c r="BN19" s="15">
        <v>86.25592041015625</v>
      </c>
      <c r="BO19" s="15">
        <v>65.5660400390625</v>
      </c>
      <c r="BP19" s="16">
        <v>96.226417541503906</v>
      </c>
      <c r="BQ19" s="15">
        <v>1.1585156917572021</v>
      </c>
      <c r="BR19" s="15">
        <v>0.406566321849823</v>
      </c>
      <c r="BS19" s="15">
        <v>1</v>
      </c>
      <c r="BT19" s="15">
        <v>85.781990051269531</v>
      </c>
      <c r="BU19" s="15">
        <v>65.094337463378906</v>
      </c>
      <c r="BV19" s="16">
        <v>97.169815063476563</v>
      </c>
      <c r="BW19" s="15">
        <v>1.1317439079284668</v>
      </c>
      <c r="BX19" s="15">
        <v>0.41401797533035278</v>
      </c>
      <c r="BY19" s="15">
        <v>1</v>
      </c>
      <c r="BZ19" s="15">
        <v>84.976524353027344</v>
      </c>
      <c r="CA19" s="15">
        <v>63.551403045654297</v>
      </c>
      <c r="CB19" s="16">
        <v>97.196258544921875</v>
      </c>
      <c r="CC19" s="15">
        <v>1.1376655101776123</v>
      </c>
      <c r="CD19" s="15">
        <v>0.39868158102035522</v>
      </c>
      <c r="CE19" s="15">
        <v>1</v>
      </c>
      <c r="CF19" s="15">
        <v>85.781990051269531</v>
      </c>
      <c r="CG19" s="15">
        <v>65.5660400390625</v>
      </c>
      <c r="CH19" s="16">
        <v>96.226417541503906</v>
      </c>
      <c r="CI19" s="15">
        <v>1.1435853242874146</v>
      </c>
      <c r="CJ19" s="15">
        <v>0.38375923037528992</v>
      </c>
      <c r="CK19" s="15">
        <v>1</v>
      </c>
      <c r="CL19" s="15">
        <v>85.781990051269531</v>
      </c>
      <c r="CM19" s="15">
        <v>66.509437561035156</v>
      </c>
      <c r="CN19" s="16">
        <v>95.754714965820313</v>
      </c>
      <c r="CO19" s="15">
        <v>1.3937023878097534</v>
      </c>
      <c r="CP19" s="15">
        <v>0.53102773427963257</v>
      </c>
      <c r="CQ19" s="15">
        <v>1</v>
      </c>
      <c r="CR19" s="15">
        <v>87.5</v>
      </c>
      <c r="CS19" s="15">
        <v>72.248802185058594</v>
      </c>
      <c r="CT19" s="16">
        <v>100</v>
      </c>
    </row>
    <row r="20" spans="1:98" x14ac:dyDescent="0.25">
      <c r="A20" t="s">
        <v>45</v>
      </c>
      <c r="B20" t="s">
        <v>46</v>
      </c>
      <c r="C20" s="15">
        <v>1.2042362689971924</v>
      </c>
      <c r="D20" s="15">
        <v>0.36778551340103149</v>
      </c>
      <c r="E20" s="15">
        <v>2</v>
      </c>
      <c r="F20" s="15">
        <v>87.559806823730469</v>
      </c>
      <c r="G20" s="15">
        <v>64.76190185546875</v>
      </c>
      <c r="H20" s="16">
        <v>98.095237731933594</v>
      </c>
      <c r="I20" s="15">
        <v>1.2734891176223755</v>
      </c>
      <c r="J20" s="15">
        <v>0.33889636397361755</v>
      </c>
      <c r="K20" s="15">
        <v>2</v>
      </c>
      <c r="L20" s="15">
        <v>88.995216369628906</v>
      </c>
      <c r="M20" s="15">
        <v>71.904762268066406</v>
      </c>
      <c r="N20" s="16">
        <v>97.142860412597656</v>
      </c>
      <c r="O20" s="15">
        <v>1.3399590253829956</v>
      </c>
      <c r="P20" s="15">
        <v>0.27838757634162903</v>
      </c>
      <c r="Q20" s="15">
        <v>2</v>
      </c>
      <c r="R20" s="15">
        <v>89.473686218261719</v>
      </c>
      <c r="S20" s="15">
        <v>78.571426391601563</v>
      </c>
      <c r="T20" s="16">
        <v>96.666664123535156</v>
      </c>
      <c r="U20" s="15">
        <v>1.2751708030700684</v>
      </c>
      <c r="V20" s="15">
        <v>0.33786037564277649</v>
      </c>
      <c r="W20" s="15">
        <v>2</v>
      </c>
      <c r="X20" s="15">
        <v>87.559806823730469</v>
      </c>
      <c r="Y20" s="15">
        <v>71.904762268066406</v>
      </c>
      <c r="Z20" s="16">
        <v>96.190475463867188</v>
      </c>
      <c r="AA20" s="15">
        <v>1.0682134628295898</v>
      </c>
      <c r="AB20" s="15">
        <v>0.3175312876701355</v>
      </c>
      <c r="AC20" s="15">
        <v>2</v>
      </c>
      <c r="AD20" s="15">
        <v>83.253585815429688</v>
      </c>
      <c r="AE20" s="15">
        <v>64.76190185546875</v>
      </c>
      <c r="AF20" s="16">
        <v>92.857139587402344</v>
      </c>
      <c r="AG20" s="15">
        <v>1.2176735401153564</v>
      </c>
      <c r="AH20" s="15">
        <v>0.32357180118560791</v>
      </c>
      <c r="AI20" s="15">
        <v>2</v>
      </c>
      <c r="AJ20" s="15">
        <v>87.081336975097656</v>
      </c>
      <c r="AK20" s="15">
        <v>70.952377319335938</v>
      </c>
      <c r="AL20" s="16">
        <v>94.76190185546875</v>
      </c>
      <c r="AM20" s="15">
        <v>1.0207991600036621</v>
      </c>
      <c r="AN20" s="15">
        <v>0.33217349648475647</v>
      </c>
      <c r="AO20" s="15">
        <v>2</v>
      </c>
      <c r="AP20" s="15">
        <v>83.253585815429688</v>
      </c>
      <c r="AQ20" s="15">
        <v>62.857143402099609</v>
      </c>
      <c r="AR20" s="16">
        <v>91.904762268066406</v>
      </c>
      <c r="AS20" s="15">
        <v>0.93804222345352173</v>
      </c>
      <c r="AT20" s="15">
        <v>0.35304874181747437</v>
      </c>
      <c r="AU20" s="15">
        <v>2</v>
      </c>
      <c r="AV20" s="15">
        <v>78.468902587890625</v>
      </c>
      <c r="AW20" s="15">
        <v>60.952381134033203</v>
      </c>
      <c r="AX20" s="16">
        <v>90.476188659667969</v>
      </c>
      <c r="AY20" s="15">
        <v>1.2165349721908569</v>
      </c>
      <c r="AZ20" s="15">
        <v>0.34119495749473572</v>
      </c>
      <c r="BA20" s="15">
        <v>2</v>
      </c>
      <c r="BB20" s="15">
        <v>87.081336975097656</v>
      </c>
      <c r="BC20" s="15">
        <v>70</v>
      </c>
      <c r="BD20" s="16">
        <v>95.714286804199219</v>
      </c>
      <c r="BE20" s="15">
        <v>1.2194020748138428</v>
      </c>
      <c r="BF20" s="15">
        <v>0.32218968868255615</v>
      </c>
      <c r="BG20" s="15">
        <v>2</v>
      </c>
      <c r="BH20" s="15">
        <v>87.5</v>
      </c>
      <c r="BI20" s="15">
        <v>70.813400268554688</v>
      </c>
      <c r="BJ20" s="16">
        <v>94.736839294433594</v>
      </c>
      <c r="BK20" s="15">
        <v>1.2482292652130127</v>
      </c>
      <c r="BL20" s="15">
        <v>0.35258394479751587</v>
      </c>
      <c r="BM20" s="15">
        <v>2</v>
      </c>
      <c r="BN20" s="15">
        <v>87.203788757324219</v>
      </c>
      <c r="BO20" s="15">
        <v>68.867927551269531</v>
      </c>
      <c r="BP20" s="16">
        <v>97.641510009765625</v>
      </c>
      <c r="BQ20" s="15">
        <v>1.2328399419784546</v>
      </c>
      <c r="BR20" s="15">
        <v>0.37396234273910522</v>
      </c>
      <c r="BS20" s="15">
        <v>2</v>
      </c>
      <c r="BT20" s="15">
        <v>87.203788757324219</v>
      </c>
      <c r="BU20" s="15">
        <v>66.981132507324219</v>
      </c>
      <c r="BV20" s="16">
        <v>97.641510009765625</v>
      </c>
      <c r="BW20" s="15">
        <v>1.4271305799484253</v>
      </c>
      <c r="BX20" s="15">
        <v>0.3710712194442749</v>
      </c>
      <c r="BY20" s="15">
        <v>2</v>
      </c>
      <c r="BZ20" s="15">
        <v>89.671363830566406</v>
      </c>
      <c r="CA20" s="15">
        <v>73.831779479980469</v>
      </c>
      <c r="CB20" s="16">
        <v>100</v>
      </c>
      <c r="CC20" s="15">
        <v>1.4292906522750854</v>
      </c>
      <c r="CD20" s="15">
        <v>0.36104550957679749</v>
      </c>
      <c r="CE20" s="15">
        <v>2</v>
      </c>
      <c r="CF20" s="15">
        <v>89.573463439941406</v>
      </c>
      <c r="CG20" s="15">
        <v>74.056602478027344</v>
      </c>
      <c r="CH20" s="16">
        <v>100</v>
      </c>
      <c r="CI20" s="15">
        <v>1.4314031600952148</v>
      </c>
      <c r="CJ20" s="15">
        <v>0.34970813989639282</v>
      </c>
      <c r="CK20" s="15">
        <v>2</v>
      </c>
      <c r="CL20" s="15">
        <v>90.047393798828125</v>
      </c>
      <c r="CM20" s="15">
        <v>74.056602478027344</v>
      </c>
      <c r="CN20" s="16">
        <v>100</v>
      </c>
      <c r="CO20" s="15">
        <v>1.6227105855941772</v>
      </c>
      <c r="CP20" s="15">
        <v>0.53102773427963257</v>
      </c>
      <c r="CQ20" s="15">
        <v>1</v>
      </c>
      <c r="CR20" s="15">
        <v>90.384613037109375</v>
      </c>
      <c r="CS20" s="15">
        <v>76.555023193359375</v>
      </c>
      <c r="CT20" s="16">
        <v>100</v>
      </c>
    </row>
    <row r="21" spans="1:98" x14ac:dyDescent="0.25">
      <c r="A21" t="s">
        <v>47</v>
      </c>
      <c r="B21" t="s">
        <v>48</v>
      </c>
      <c r="C21" s="15">
        <v>-1.6334578990936279</v>
      </c>
      <c r="D21" s="15">
        <v>0.21427759528160095</v>
      </c>
      <c r="E21" s="15">
        <v>5</v>
      </c>
      <c r="F21" s="15">
        <v>4.7846889495849609</v>
      </c>
      <c r="G21" s="15">
        <v>1.4285714626312256</v>
      </c>
      <c r="H21" s="16">
        <v>10.476190567016602</v>
      </c>
      <c r="I21" s="15">
        <v>-1.6992805004119873</v>
      </c>
      <c r="J21" s="15">
        <v>0.20561717450618744</v>
      </c>
      <c r="K21" s="15">
        <v>7</v>
      </c>
      <c r="L21" s="15">
        <v>2.8708133697509766</v>
      </c>
      <c r="M21" s="15">
        <v>1.9047619104385376</v>
      </c>
      <c r="N21" s="16">
        <v>8.0952377319335938</v>
      </c>
      <c r="O21" s="15">
        <v>-1.633148193359375</v>
      </c>
      <c r="P21" s="15">
        <v>0.18018196523189545</v>
      </c>
      <c r="Q21" s="15">
        <v>7</v>
      </c>
      <c r="R21" s="15">
        <v>1.9138755798339844</v>
      </c>
      <c r="S21" s="15">
        <v>1.4285714626312256</v>
      </c>
      <c r="T21" s="16">
        <v>8.5714282989501953</v>
      </c>
      <c r="U21" s="15">
        <v>-1.6058727502822876</v>
      </c>
      <c r="V21" s="15">
        <v>0.19269655644893646</v>
      </c>
      <c r="W21" s="15">
        <v>8</v>
      </c>
      <c r="X21" s="15">
        <v>2.8708133697509766</v>
      </c>
      <c r="Y21" s="15">
        <v>0</v>
      </c>
      <c r="Z21" s="16">
        <v>8.5714282989501953</v>
      </c>
      <c r="AA21" s="15">
        <v>-1.5297952890396118</v>
      </c>
      <c r="AB21" s="15">
        <v>0.18689963221549988</v>
      </c>
      <c r="AC21" s="15">
        <v>9</v>
      </c>
      <c r="AD21" s="15">
        <v>5.263157844543457</v>
      </c>
      <c r="AE21" s="15">
        <v>0.9523809552192688</v>
      </c>
      <c r="AF21" s="16">
        <v>11.428571701049805</v>
      </c>
      <c r="AG21" s="15">
        <v>-1.4590615034103394</v>
      </c>
      <c r="AH21" s="15">
        <v>0.16903331875801086</v>
      </c>
      <c r="AI21" s="15">
        <v>11</v>
      </c>
      <c r="AJ21" s="15">
        <v>5.7416267395019531</v>
      </c>
      <c r="AK21" s="15">
        <v>1.9047619104385376</v>
      </c>
      <c r="AL21" s="16">
        <v>11.904762268066406</v>
      </c>
      <c r="AM21" s="15">
        <v>-1.4427053928375244</v>
      </c>
      <c r="AN21" s="15">
        <v>0.16903612017631531</v>
      </c>
      <c r="AO21" s="15">
        <v>11</v>
      </c>
      <c r="AP21" s="15">
        <v>6.2200956344604492</v>
      </c>
      <c r="AQ21" s="15">
        <v>1.9047619104385376</v>
      </c>
      <c r="AR21" s="16">
        <v>12.857142448425293</v>
      </c>
      <c r="AS21" s="15">
        <v>-1.2969704866409302</v>
      </c>
      <c r="AT21" s="15">
        <v>0.15515248477458954</v>
      </c>
      <c r="AU21" s="15">
        <v>13</v>
      </c>
      <c r="AV21" s="15">
        <v>8.1339712142944336</v>
      </c>
      <c r="AW21" s="15">
        <v>2.8571429252624512</v>
      </c>
      <c r="AX21" s="16">
        <v>14.285714149475098</v>
      </c>
      <c r="AY21" s="15">
        <v>-1.3959321975708008</v>
      </c>
      <c r="AZ21" s="15">
        <v>0.16779537498950958</v>
      </c>
      <c r="BA21" s="15">
        <v>12</v>
      </c>
      <c r="BB21" s="15">
        <v>6.2200956344604492</v>
      </c>
      <c r="BC21" s="15">
        <v>1.9047619104385376</v>
      </c>
      <c r="BD21" s="16">
        <v>12.380952835083008</v>
      </c>
      <c r="BE21" s="15">
        <v>-1.3968657255172729</v>
      </c>
      <c r="BF21" s="15">
        <v>0.15912474691867828</v>
      </c>
      <c r="BG21" s="15">
        <v>13</v>
      </c>
      <c r="BH21" s="15">
        <v>6.730769157409668</v>
      </c>
      <c r="BI21" s="15">
        <v>1.9138755798339844</v>
      </c>
      <c r="BJ21" s="16">
        <v>11.483253479003906</v>
      </c>
      <c r="BK21" s="15">
        <v>-1.2404685020446777</v>
      </c>
      <c r="BL21" s="15">
        <v>0.14728356897830963</v>
      </c>
      <c r="BM21" s="15">
        <v>14</v>
      </c>
      <c r="BN21" s="15">
        <v>9.478672981262207</v>
      </c>
      <c r="BO21" s="15">
        <v>3.7735848426818848</v>
      </c>
      <c r="BP21" s="16">
        <v>16.981132507324219</v>
      </c>
      <c r="BQ21" s="15">
        <v>-1.2557944059371948</v>
      </c>
      <c r="BR21" s="15">
        <v>0.13865703344345093</v>
      </c>
      <c r="BS21" s="15">
        <v>15</v>
      </c>
      <c r="BT21" s="15">
        <v>9.0047397613525391</v>
      </c>
      <c r="BU21" s="15">
        <v>3.7735848426818848</v>
      </c>
      <c r="BV21" s="16">
        <v>15.566038131713867</v>
      </c>
      <c r="BW21" s="15">
        <v>-1.2478698492050171</v>
      </c>
      <c r="BX21" s="15">
        <v>0.13291548192501068</v>
      </c>
      <c r="BY21" s="15">
        <v>15</v>
      </c>
      <c r="BZ21" s="15">
        <v>8.9201879501342773</v>
      </c>
      <c r="CA21" s="15">
        <v>3.2710280418395996</v>
      </c>
      <c r="CB21" s="16">
        <v>15.420560836791992</v>
      </c>
      <c r="CC21" s="15">
        <v>-1.2763521671295166</v>
      </c>
      <c r="CD21" s="15">
        <v>0.14020654559135437</v>
      </c>
      <c r="CE21" s="15">
        <v>14</v>
      </c>
      <c r="CF21" s="15">
        <v>7.1090049743652344</v>
      </c>
      <c r="CG21" s="15">
        <v>2.8301887512207031</v>
      </c>
      <c r="CH21" s="16">
        <v>15.566038131713867</v>
      </c>
      <c r="CI21" s="15">
        <v>-1.2796196937561035</v>
      </c>
      <c r="CJ21" s="15">
        <v>0.13339252769947052</v>
      </c>
      <c r="CK21" s="15">
        <v>15</v>
      </c>
      <c r="CL21" s="15">
        <v>8.5308055877685547</v>
      </c>
      <c r="CM21" s="15">
        <v>3.3018867969512939</v>
      </c>
      <c r="CN21" s="16">
        <v>14.622641563415527</v>
      </c>
      <c r="CO21" s="15">
        <v>-1.0965540409088135</v>
      </c>
      <c r="CP21" s="15">
        <v>0.14466893672943115</v>
      </c>
      <c r="CQ21" s="15">
        <v>13</v>
      </c>
      <c r="CR21" s="15">
        <v>11.057692527770996</v>
      </c>
      <c r="CS21" s="15">
        <v>7.1770334243774414</v>
      </c>
      <c r="CT21" s="16">
        <v>20.095693588256836</v>
      </c>
    </row>
    <row r="22" spans="1:98" x14ac:dyDescent="0.25">
      <c r="A22" t="s">
        <v>49</v>
      </c>
      <c r="B22" t="s">
        <v>50</v>
      </c>
      <c r="C22" s="15" t="e">
        <v>#N/A</v>
      </c>
      <c r="D22" s="15" t="e">
        <v>#N/A</v>
      </c>
      <c r="E22" s="15" t="e">
        <v>#N/A</v>
      </c>
      <c r="F22" s="15" t="e">
        <v>#N/A</v>
      </c>
      <c r="G22" s="15" t="e">
        <v>#N/A</v>
      </c>
      <c r="H22" s="16" t="e">
        <v>#N/A</v>
      </c>
      <c r="I22" s="15" t="e">
        <v>#N/A</v>
      </c>
      <c r="J22" s="15" t="e">
        <v>#N/A</v>
      </c>
      <c r="K22" s="15" t="e">
        <v>#N/A</v>
      </c>
      <c r="L22" s="15" t="e">
        <v>#N/A</v>
      </c>
      <c r="M22" s="15" t="e">
        <v>#N/A</v>
      </c>
      <c r="N22" s="16" t="e">
        <v>#N/A</v>
      </c>
      <c r="O22" s="15" t="e">
        <v>#N/A</v>
      </c>
      <c r="P22" s="15" t="e">
        <v>#N/A</v>
      </c>
      <c r="Q22" s="15" t="e">
        <v>#N/A</v>
      </c>
      <c r="R22" s="15" t="e">
        <v>#N/A</v>
      </c>
      <c r="S22" s="15" t="e">
        <v>#N/A</v>
      </c>
      <c r="T22" s="16" t="e">
        <v>#N/A</v>
      </c>
      <c r="U22" s="15" t="e">
        <v>#N/A</v>
      </c>
      <c r="V22" s="15" t="e">
        <v>#N/A</v>
      </c>
      <c r="W22" s="15" t="e">
        <v>#N/A</v>
      </c>
      <c r="X22" s="15" t="e">
        <v>#N/A</v>
      </c>
      <c r="Y22" s="15" t="e">
        <v>#N/A</v>
      </c>
      <c r="Z22" s="16" t="e">
        <v>#N/A</v>
      </c>
      <c r="AA22" s="15" t="e">
        <v>#N/A</v>
      </c>
      <c r="AB22" s="15" t="e">
        <v>#N/A</v>
      </c>
      <c r="AC22" s="15" t="e">
        <v>#N/A</v>
      </c>
      <c r="AD22" s="15" t="e">
        <v>#N/A</v>
      </c>
      <c r="AE22" s="15" t="e">
        <v>#N/A</v>
      </c>
      <c r="AF22" s="16" t="e">
        <v>#N/A</v>
      </c>
      <c r="AG22" s="15">
        <v>1.156569242477417</v>
      </c>
      <c r="AH22" s="15">
        <v>0.34036493301391602</v>
      </c>
      <c r="AI22" s="15">
        <v>1</v>
      </c>
      <c r="AJ22" s="15">
        <v>86.124404907226563</v>
      </c>
      <c r="AK22" s="15">
        <v>68.571426391601563</v>
      </c>
      <c r="AL22" s="16">
        <v>94.285713195800781</v>
      </c>
      <c r="AM22" s="15">
        <v>1.6717809438705444</v>
      </c>
      <c r="AN22" s="15">
        <v>0.34832274913787842</v>
      </c>
      <c r="AO22" s="15">
        <v>1</v>
      </c>
      <c r="AP22" s="15">
        <v>94.258369445800781</v>
      </c>
      <c r="AQ22" s="15">
        <v>84.285713195800781</v>
      </c>
      <c r="AR22" s="16">
        <v>100</v>
      </c>
      <c r="AS22" s="15">
        <v>1.6490857601165771</v>
      </c>
      <c r="AT22" s="15">
        <v>0.38943856954574585</v>
      </c>
      <c r="AU22" s="15">
        <v>1</v>
      </c>
      <c r="AV22" s="15">
        <v>92.822967529296875</v>
      </c>
      <c r="AW22" s="15">
        <v>82.380950927734375</v>
      </c>
      <c r="AX22" s="16">
        <v>100</v>
      </c>
      <c r="AY22" s="15">
        <v>1.690954327583313</v>
      </c>
      <c r="AZ22" s="15">
        <v>0.36609584093093872</v>
      </c>
      <c r="BA22" s="15">
        <v>1</v>
      </c>
      <c r="BB22" s="15">
        <v>93.301437377929688</v>
      </c>
      <c r="BC22" s="15">
        <v>83.809524536132813</v>
      </c>
      <c r="BD22" s="16">
        <v>100</v>
      </c>
      <c r="BE22" s="15">
        <v>1.7091377973556519</v>
      </c>
      <c r="BF22" s="15">
        <v>0.34382924437522888</v>
      </c>
      <c r="BG22" s="15">
        <v>1</v>
      </c>
      <c r="BH22" s="15">
        <v>93.75</v>
      </c>
      <c r="BI22" s="15">
        <v>83.7320556640625</v>
      </c>
      <c r="BJ22" s="16">
        <v>100</v>
      </c>
      <c r="BK22" s="15">
        <v>1.439416766166687</v>
      </c>
      <c r="BL22" s="15">
        <v>0.38468778133392334</v>
      </c>
      <c r="BM22" s="15">
        <v>1</v>
      </c>
      <c r="BN22" s="15">
        <v>90.047393798828125</v>
      </c>
      <c r="BO22" s="15">
        <v>73.584907531738281</v>
      </c>
      <c r="BP22" s="16">
        <v>100</v>
      </c>
      <c r="BQ22" s="15">
        <v>1.4229264259338379</v>
      </c>
      <c r="BR22" s="15">
        <v>0.406566321849823</v>
      </c>
      <c r="BS22" s="15">
        <v>1</v>
      </c>
      <c r="BT22" s="15">
        <v>89.573463439941406</v>
      </c>
      <c r="BU22" s="15">
        <v>72.169815063476563</v>
      </c>
      <c r="BV22" s="16">
        <v>100</v>
      </c>
      <c r="BW22" s="15">
        <v>1.3919496536254883</v>
      </c>
      <c r="BX22" s="15">
        <v>0.41401797533035278</v>
      </c>
      <c r="BY22" s="15">
        <v>1</v>
      </c>
      <c r="BZ22" s="15">
        <v>88.732391357421875</v>
      </c>
      <c r="CA22" s="15">
        <v>70.560745239257813</v>
      </c>
      <c r="CB22" s="16">
        <v>100</v>
      </c>
      <c r="CC22" s="15">
        <v>1.3983652591705322</v>
      </c>
      <c r="CD22" s="15">
        <v>0.39868158102035522</v>
      </c>
      <c r="CE22" s="15">
        <v>1</v>
      </c>
      <c r="CF22" s="15">
        <v>89.099525451660156</v>
      </c>
      <c r="CG22" s="15">
        <v>71.698112487792969</v>
      </c>
      <c r="CH22" s="16">
        <v>100</v>
      </c>
      <c r="CI22" s="15">
        <v>1.4026848077774048</v>
      </c>
      <c r="CJ22" s="15">
        <v>0.38375923037528992</v>
      </c>
      <c r="CK22" s="15">
        <v>1</v>
      </c>
      <c r="CL22" s="15">
        <v>88.625595092773438</v>
      </c>
      <c r="CM22" s="15">
        <v>73.113204956054688</v>
      </c>
      <c r="CN22" s="16">
        <v>100</v>
      </c>
      <c r="CO22" s="15">
        <v>1.9653277471661568E-2</v>
      </c>
      <c r="CP22" s="15">
        <v>0.53102773427963257</v>
      </c>
      <c r="CQ22" s="15">
        <v>1</v>
      </c>
      <c r="CR22" s="15">
        <v>58.653846740722656</v>
      </c>
      <c r="CS22" s="15">
        <v>20.095693588256836</v>
      </c>
      <c r="CT22" s="16">
        <v>77.990432739257813</v>
      </c>
    </row>
    <row r="23" spans="1:98" x14ac:dyDescent="0.25">
      <c r="A23" t="s">
        <v>51</v>
      </c>
      <c r="B23" t="s">
        <v>52</v>
      </c>
      <c r="C23" s="15">
        <v>1.0053336620330811</v>
      </c>
      <c r="D23" s="15">
        <v>0.36778551340103149</v>
      </c>
      <c r="E23" s="15">
        <v>2</v>
      </c>
      <c r="F23" s="15">
        <v>83.253585815429688</v>
      </c>
      <c r="G23" s="15">
        <v>60.952381134033203</v>
      </c>
      <c r="H23" s="16">
        <v>94.76190185546875</v>
      </c>
      <c r="I23" s="15">
        <v>1.0471007823944092</v>
      </c>
      <c r="J23" s="15">
        <v>0.33889636397361755</v>
      </c>
      <c r="K23" s="15">
        <v>2</v>
      </c>
      <c r="L23" s="15">
        <v>83.253585815429688</v>
      </c>
      <c r="M23" s="15">
        <v>66.190475463867188</v>
      </c>
      <c r="N23" s="16">
        <v>93.333335876464844</v>
      </c>
      <c r="O23" s="15">
        <v>1.0084038972854614</v>
      </c>
      <c r="P23" s="15">
        <v>0.27838757634162903</v>
      </c>
      <c r="Q23" s="15">
        <v>2</v>
      </c>
      <c r="R23" s="15">
        <v>83.253585815429688</v>
      </c>
      <c r="S23" s="15">
        <v>65.23809814453125</v>
      </c>
      <c r="T23" s="16">
        <v>91.428573608398438</v>
      </c>
      <c r="U23" s="15">
        <v>1.0182176828384399</v>
      </c>
      <c r="V23" s="15">
        <v>0.33786037564277649</v>
      </c>
      <c r="W23" s="15">
        <v>2</v>
      </c>
      <c r="X23" s="15">
        <v>82.296653747558594</v>
      </c>
      <c r="Y23" s="15">
        <v>63.333332061767578</v>
      </c>
      <c r="Z23" s="16">
        <v>92.857139587402344</v>
      </c>
      <c r="AA23" s="15">
        <v>1.0008265972137451</v>
      </c>
      <c r="AB23" s="15">
        <v>0.3175312876701355</v>
      </c>
      <c r="AC23" s="15">
        <v>2</v>
      </c>
      <c r="AD23" s="15">
        <v>81.818183898925781</v>
      </c>
      <c r="AE23" s="15">
        <v>62.857143402099609</v>
      </c>
      <c r="AF23" s="16">
        <v>91.428573608398438</v>
      </c>
      <c r="AG23" s="15">
        <v>0.91305434703826904</v>
      </c>
      <c r="AH23" s="15">
        <v>0.31104111671447754</v>
      </c>
      <c r="AI23" s="15">
        <v>3</v>
      </c>
      <c r="AJ23" s="15">
        <v>78.947364807128906</v>
      </c>
      <c r="AK23" s="15">
        <v>62.380950927734375</v>
      </c>
      <c r="AL23" s="16">
        <v>90.952377319335938</v>
      </c>
      <c r="AM23" s="15">
        <v>0.67647093534469604</v>
      </c>
      <c r="AN23" s="15">
        <v>0.31803432106971741</v>
      </c>
      <c r="AO23" s="15">
        <v>3</v>
      </c>
      <c r="AP23" s="15">
        <v>69.37799072265625</v>
      </c>
      <c r="AQ23" s="15">
        <v>57.142856597900391</v>
      </c>
      <c r="AR23" s="16">
        <v>87.142860412597656</v>
      </c>
      <c r="AS23" s="15">
        <v>0.99711209535598755</v>
      </c>
      <c r="AT23" s="15">
        <v>0.35304874181747437</v>
      </c>
      <c r="AU23" s="15">
        <v>2</v>
      </c>
      <c r="AV23" s="15">
        <v>82.296653747558594</v>
      </c>
      <c r="AW23" s="15">
        <v>62.857143402099609</v>
      </c>
      <c r="AX23" s="16">
        <v>91.904762268066406</v>
      </c>
      <c r="AY23" s="15">
        <v>0.98275655508041382</v>
      </c>
      <c r="AZ23" s="15">
        <v>0.34119495749473572</v>
      </c>
      <c r="BA23" s="15">
        <v>2</v>
      </c>
      <c r="BB23" s="15">
        <v>82.296653747558594</v>
      </c>
      <c r="BC23" s="15">
        <v>61.428569793701172</v>
      </c>
      <c r="BD23" s="16">
        <v>90.952377319335938</v>
      </c>
      <c r="BE23" s="15">
        <v>0.96548163890838623</v>
      </c>
      <c r="BF23" s="15">
        <v>0.31569617986679077</v>
      </c>
      <c r="BG23" s="15">
        <v>3</v>
      </c>
      <c r="BH23" s="15">
        <v>81.730766296386719</v>
      </c>
      <c r="BI23" s="15">
        <v>63.157894134521484</v>
      </c>
      <c r="BJ23" s="16">
        <v>90.909088134765625</v>
      </c>
      <c r="BK23" s="15">
        <v>1.0009220838546753</v>
      </c>
      <c r="BL23" s="15">
        <v>0.34374457597732544</v>
      </c>
      <c r="BM23" s="15">
        <v>3</v>
      </c>
      <c r="BN23" s="15">
        <v>81.990524291992188</v>
      </c>
      <c r="BO23" s="15">
        <v>62.735847473144531</v>
      </c>
      <c r="BP23" s="16">
        <v>91.037734985351563</v>
      </c>
      <c r="BQ23" s="15">
        <v>0.98522728681564331</v>
      </c>
      <c r="BR23" s="15">
        <v>0.36403939127922058</v>
      </c>
      <c r="BS23" s="15">
        <v>3</v>
      </c>
      <c r="BT23" s="15">
        <v>81.042655944824219</v>
      </c>
      <c r="BU23" s="15">
        <v>63.207546234130859</v>
      </c>
      <c r="BV23" s="16">
        <v>91.037734985351563</v>
      </c>
      <c r="BW23" s="15">
        <v>0.96833211183547974</v>
      </c>
      <c r="BX23" s="15">
        <v>0.3587321937084198</v>
      </c>
      <c r="BY23" s="15">
        <v>3</v>
      </c>
      <c r="BZ23" s="15">
        <v>79.812210083007813</v>
      </c>
      <c r="CA23" s="15">
        <v>62.149532318115234</v>
      </c>
      <c r="CB23" s="16">
        <v>90.654205322265625</v>
      </c>
      <c r="CC23" s="15">
        <v>0.96996080875396729</v>
      </c>
      <c r="CD23" s="15">
        <v>0.34955593943595886</v>
      </c>
      <c r="CE23" s="15">
        <v>3</v>
      </c>
      <c r="CF23" s="15">
        <v>80.09478759765625</v>
      </c>
      <c r="CG23" s="15">
        <v>63.679244995117188</v>
      </c>
      <c r="CH23" s="16">
        <v>90.094337463378906</v>
      </c>
      <c r="CI23" s="15">
        <v>0.86203491687774658</v>
      </c>
      <c r="CJ23" s="15">
        <v>0.3395075798034668</v>
      </c>
      <c r="CK23" s="15">
        <v>3</v>
      </c>
      <c r="CL23" s="15">
        <v>74.881515502929688</v>
      </c>
      <c r="CM23" s="15">
        <v>61.320755004882813</v>
      </c>
      <c r="CN23" s="16">
        <v>89.622642517089844</v>
      </c>
      <c r="CO23" s="15">
        <v>-0.19437591731548309</v>
      </c>
      <c r="CP23" s="15">
        <v>0.48366039991378784</v>
      </c>
      <c r="CQ23" s="15">
        <v>2</v>
      </c>
      <c r="CR23" s="15">
        <v>49.038459777832031</v>
      </c>
      <c r="CS23" s="15">
        <v>14.354066848754883</v>
      </c>
      <c r="CT23" s="16">
        <v>73.205741882324219</v>
      </c>
    </row>
    <row r="24" spans="1:98" x14ac:dyDescent="0.25">
      <c r="A24" t="s">
        <v>53</v>
      </c>
      <c r="B24" t="s">
        <v>54</v>
      </c>
      <c r="C24" s="15">
        <v>3.7218049168586731E-2</v>
      </c>
      <c r="D24" s="15">
        <v>0.18958127498626709</v>
      </c>
      <c r="E24" s="15">
        <v>8</v>
      </c>
      <c r="F24" s="15">
        <v>52.631580352783203</v>
      </c>
      <c r="G24" s="15">
        <v>42.380950927734375</v>
      </c>
      <c r="H24" s="16">
        <v>60.476188659667969</v>
      </c>
      <c r="I24" s="15">
        <v>-3.6067545413970947E-2</v>
      </c>
      <c r="J24" s="15">
        <v>0.18618246912956238</v>
      </c>
      <c r="K24" s="15">
        <v>9</v>
      </c>
      <c r="L24" s="15">
        <v>50.239234924316406</v>
      </c>
      <c r="M24" s="15">
        <v>40</v>
      </c>
      <c r="N24" s="16">
        <v>60</v>
      </c>
      <c r="O24" s="15">
        <v>-0.19978931546211243</v>
      </c>
      <c r="P24" s="15">
        <v>0.15435613691806793</v>
      </c>
      <c r="Q24" s="15">
        <v>9</v>
      </c>
      <c r="R24" s="15">
        <v>44.976078033447266</v>
      </c>
      <c r="S24" s="15">
        <v>37.619049072265625</v>
      </c>
      <c r="T24" s="16">
        <v>53.809524536132813</v>
      </c>
      <c r="U24" s="15">
        <v>-0.81744635105133057</v>
      </c>
      <c r="V24" s="15">
        <v>0.16760118305683136</v>
      </c>
      <c r="W24" s="15">
        <v>10</v>
      </c>
      <c r="X24" s="15">
        <v>25.358852386474609</v>
      </c>
      <c r="Y24" s="15">
        <v>15.238095283508301</v>
      </c>
      <c r="Z24" s="16">
        <v>36.190475463867188</v>
      </c>
      <c r="AA24" s="15">
        <v>-0.82046383619308472</v>
      </c>
      <c r="AB24" s="15">
        <v>0.16276475787162781</v>
      </c>
      <c r="AC24" s="15">
        <v>11</v>
      </c>
      <c r="AD24" s="15">
        <v>23.923444747924805</v>
      </c>
      <c r="AE24" s="15">
        <v>15.714285850524902</v>
      </c>
      <c r="AF24" s="16">
        <v>34.285713195800781</v>
      </c>
      <c r="AG24" s="15">
        <v>-0.82637858390808105</v>
      </c>
      <c r="AH24" s="15">
        <v>0.15560375154018402</v>
      </c>
      <c r="AI24" s="15">
        <v>12</v>
      </c>
      <c r="AJ24" s="15">
        <v>21.531101226806641</v>
      </c>
      <c r="AK24" s="15">
        <v>14.285714149475098</v>
      </c>
      <c r="AL24" s="16">
        <v>34.761905670166016</v>
      </c>
      <c r="AM24" s="15">
        <v>-0.58166533708572388</v>
      </c>
      <c r="AN24" s="15">
        <v>0.15544064342975616</v>
      </c>
      <c r="AO24" s="15">
        <v>12</v>
      </c>
      <c r="AP24" s="15">
        <v>34.449760437011719</v>
      </c>
      <c r="AQ24" s="15">
        <v>23.809524536132813</v>
      </c>
      <c r="AR24" s="16">
        <v>42.857143402099609</v>
      </c>
      <c r="AS24" s="15">
        <v>-0.60251438617706299</v>
      </c>
      <c r="AT24" s="15">
        <v>0.14681068062782288</v>
      </c>
      <c r="AU24" s="15">
        <v>14</v>
      </c>
      <c r="AV24" s="15">
        <v>33.492824554443359</v>
      </c>
      <c r="AW24" s="15">
        <v>23.333333969116211</v>
      </c>
      <c r="AX24" s="16">
        <v>44.285713195800781</v>
      </c>
      <c r="AY24" s="15">
        <v>-0.63314461708068848</v>
      </c>
      <c r="AZ24" s="15">
        <v>0.14821700751781464</v>
      </c>
      <c r="BA24" s="15">
        <v>14</v>
      </c>
      <c r="BB24" s="15">
        <v>32.535884857177734</v>
      </c>
      <c r="BC24" s="15">
        <v>20.952381134033203</v>
      </c>
      <c r="BD24" s="16">
        <v>43.333332061767578</v>
      </c>
      <c r="BE24" s="15">
        <v>-0.7000463604927063</v>
      </c>
      <c r="BF24" s="15">
        <v>0.14142401516437531</v>
      </c>
      <c r="BG24" s="15">
        <v>15</v>
      </c>
      <c r="BH24" s="15">
        <v>28.846153259277344</v>
      </c>
      <c r="BI24" s="15">
        <v>20.574163436889648</v>
      </c>
      <c r="BJ24" s="16">
        <v>38.277511596679688</v>
      </c>
      <c r="BK24" s="15">
        <v>-0.70889019966125488</v>
      </c>
      <c r="BL24" s="15">
        <v>0.13632005453109741</v>
      </c>
      <c r="BM24" s="15">
        <v>17</v>
      </c>
      <c r="BN24" s="15">
        <v>29.383886337280273</v>
      </c>
      <c r="BO24" s="15">
        <v>18.867923736572266</v>
      </c>
      <c r="BP24" s="16">
        <v>38.679244995117188</v>
      </c>
      <c r="BQ24" s="15">
        <v>-0.62072974443435669</v>
      </c>
      <c r="BR24" s="15">
        <v>0.13639475405216217</v>
      </c>
      <c r="BS24" s="15">
        <v>17</v>
      </c>
      <c r="BT24" s="15">
        <v>32.227489471435547</v>
      </c>
      <c r="BU24" s="15">
        <v>24.056604385375977</v>
      </c>
      <c r="BV24" s="16">
        <v>41.981132507324219</v>
      </c>
      <c r="BW24" s="15">
        <v>-0.58750015497207642</v>
      </c>
      <c r="BX24" s="15">
        <v>0.1276533454656601</v>
      </c>
      <c r="BY24" s="15">
        <v>18</v>
      </c>
      <c r="BZ24" s="15">
        <v>32.863849639892578</v>
      </c>
      <c r="CA24" s="15">
        <v>24.766355514526367</v>
      </c>
      <c r="CB24" s="16">
        <v>43.92523193359375</v>
      </c>
      <c r="CC24" s="15">
        <v>-0.71404576301574707</v>
      </c>
      <c r="CD24" s="15">
        <v>0.1327495276927948</v>
      </c>
      <c r="CE24" s="15">
        <v>18</v>
      </c>
      <c r="CF24" s="15">
        <v>28.909952163696289</v>
      </c>
      <c r="CG24" s="15">
        <v>17.924528121948242</v>
      </c>
      <c r="CH24" s="16">
        <v>38.679244995117188</v>
      </c>
      <c r="CI24" s="15">
        <v>-0.73171687126159668</v>
      </c>
      <c r="CJ24" s="15">
        <v>0.13255108892917633</v>
      </c>
      <c r="CK24" s="15">
        <v>17</v>
      </c>
      <c r="CL24" s="15">
        <v>27.962085723876953</v>
      </c>
      <c r="CM24" s="15">
        <v>18.867923736572266</v>
      </c>
      <c r="CN24" s="16">
        <v>38.679244995117188</v>
      </c>
      <c r="CO24" s="15">
        <v>-0.9056057333946228</v>
      </c>
      <c r="CP24" s="15">
        <v>0.14400239288806915</v>
      </c>
      <c r="CQ24" s="15">
        <v>15</v>
      </c>
      <c r="CR24" s="15">
        <v>18.269229888916016</v>
      </c>
      <c r="CS24" s="15">
        <v>10.047846794128418</v>
      </c>
      <c r="CT24" s="16">
        <v>28.708133697509766</v>
      </c>
    </row>
    <row r="25" spans="1:98" x14ac:dyDescent="0.25">
      <c r="A25" t="s">
        <v>55</v>
      </c>
      <c r="B25" t="s">
        <v>56</v>
      </c>
      <c r="C25" s="15">
        <v>-0.49184140563011169</v>
      </c>
      <c r="D25" s="15">
        <v>0.27684256434440613</v>
      </c>
      <c r="E25" s="15">
        <v>4</v>
      </c>
      <c r="F25" s="15">
        <v>34.449760437011719</v>
      </c>
      <c r="G25" s="15">
        <v>19.523809432983398</v>
      </c>
      <c r="H25" s="16">
        <v>49.523811340332031</v>
      </c>
      <c r="I25" s="15">
        <v>-0.35537683963775635</v>
      </c>
      <c r="J25" s="15">
        <v>0.24707375466823578</v>
      </c>
      <c r="K25" s="15">
        <v>6</v>
      </c>
      <c r="L25" s="15">
        <v>38.277511596679688</v>
      </c>
      <c r="M25" s="15">
        <v>25.238094329833984</v>
      </c>
      <c r="N25" s="16">
        <v>52.857143402099609</v>
      </c>
      <c r="O25" s="15">
        <v>-0.46058380603790283</v>
      </c>
      <c r="P25" s="15">
        <v>0.20945553481578827</v>
      </c>
      <c r="Q25" s="15">
        <v>7</v>
      </c>
      <c r="R25" s="15">
        <v>36.842105865478516</v>
      </c>
      <c r="S25" s="15">
        <v>26.666666030883789</v>
      </c>
      <c r="T25" s="16">
        <v>49.523811340332031</v>
      </c>
      <c r="U25" s="15">
        <v>-0.37927165627479553</v>
      </c>
      <c r="V25" s="15">
        <v>0.20843002200126648</v>
      </c>
      <c r="W25" s="15">
        <v>9</v>
      </c>
      <c r="X25" s="15">
        <v>42.583732604980469</v>
      </c>
      <c r="Y25" s="15">
        <v>29.047618865966797</v>
      </c>
      <c r="Z25" s="16">
        <v>50.952381134033203</v>
      </c>
      <c r="AA25" s="15">
        <v>-0.32531845569610596</v>
      </c>
      <c r="AB25" s="15">
        <v>0.20077648758888245</v>
      </c>
      <c r="AC25" s="15">
        <v>9</v>
      </c>
      <c r="AD25" s="15">
        <v>43.540668487548828</v>
      </c>
      <c r="AE25" s="15">
        <v>30</v>
      </c>
      <c r="AF25" s="16">
        <v>53.333332061767578</v>
      </c>
      <c r="AG25" s="15">
        <v>-0.44641238451004028</v>
      </c>
      <c r="AH25" s="15">
        <v>0.17826315760612488</v>
      </c>
      <c r="AI25" s="15">
        <v>10</v>
      </c>
      <c r="AJ25" s="15">
        <v>38.277511596679688</v>
      </c>
      <c r="AK25" s="15">
        <v>28.095237731933594</v>
      </c>
      <c r="AL25" s="16">
        <v>48.095237731933594</v>
      </c>
      <c r="AM25" s="15">
        <v>-0.36920410394668579</v>
      </c>
      <c r="AN25" s="15">
        <v>0.17683246731758118</v>
      </c>
      <c r="AO25" s="15">
        <v>11</v>
      </c>
      <c r="AP25" s="15">
        <v>41.148326873779297</v>
      </c>
      <c r="AQ25" s="15">
        <v>31.904762268066406</v>
      </c>
      <c r="AR25" s="16">
        <v>51.428569793701172</v>
      </c>
      <c r="AS25" s="15">
        <v>-0.49205842614173889</v>
      </c>
      <c r="AT25" s="15">
        <v>0.14877785742282867</v>
      </c>
      <c r="AU25" s="15">
        <v>15</v>
      </c>
      <c r="AV25" s="15">
        <v>39.712917327880859</v>
      </c>
      <c r="AW25" s="15">
        <v>26.666666030883789</v>
      </c>
      <c r="AX25" s="16">
        <v>49.047618865966797</v>
      </c>
      <c r="AY25" s="15">
        <v>-0.45380896329879761</v>
      </c>
      <c r="AZ25" s="15">
        <v>0.15063908696174622</v>
      </c>
      <c r="BA25" s="15">
        <v>15</v>
      </c>
      <c r="BB25" s="15">
        <v>40.669857025146484</v>
      </c>
      <c r="BC25" s="15">
        <v>27.619047164916992</v>
      </c>
      <c r="BD25" s="16">
        <v>48.571430206298828</v>
      </c>
      <c r="BE25" s="15">
        <v>-0.29254144430160522</v>
      </c>
      <c r="BF25" s="15">
        <v>0.1465233713388443</v>
      </c>
      <c r="BG25" s="15">
        <v>15</v>
      </c>
      <c r="BH25" s="15">
        <v>46.153846740722656</v>
      </c>
      <c r="BI25" s="15">
        <v>36.842105865478516</v>
      </c>
      <c r="BJ25" s="16">
        <v>53.588516235351563</v>
      </c>
      <c r="BK25" s="15">
        <v>-0.45055747032165527</v>
      </c>
      <c r="BL25" s="15">
        <v>0.13928106427192688</v>
      </c>
      <c r="BM25" s="15">
        <v>15</v>
      </c>
      <c r="BN25" s="15">
        <v>40.758293151855469</v>
      </c>
      <c r="BO25" s="15">
        <v>30.188678741455078</v>
      </c>
      <c r="BP25" s="16">
        <v>48.584907531738281</v>
      </c>
      <c r="BQ25" s="15">
        <v>-0.46763515472412109</v>
      </c>
      <c r="BR25" s="15">
        <v>0.13482838869094849</v>
      </c>
      <c r="BS25" s="15">
        <v>15</v>
      </c>
      <c r="BT25" s="15">
        <v>39.8104248046875</v>
      </c>
      <c r="BU25" s="15">
        <v>30.660377502441406</v>
      </c>
      <c r="BV25" s="16">
        <v>47.641510009765625</v>
      </c>
      <c r="BW25" s="15">
        <v>-0.42436179518699646</v>
      </c>
      <c r="BX25" s="15">
        <v>0.13038995862007141</v>
      </c>
      <c r="BY25" s="15">
        <v>15</v>
      </c>
      <c r="BZ25" s="15">
        <v>42.253520965576172</v>
      </c>
      <c r="CA25" s="15">
        <v>30.841121673583984</v>
      </c>
      <c r="CB25" s="16">
        <v>49.065422058105469</v>
      </c>
      <c r="CC25" s="15">
        <v>-0.39812636375427246</v>
      </c>
      <c r="CD25" s="15">
        <v>0.12696675956249237</v>
      </c>
      <c r="CE25" s="15">
        <v>16</v>
      </c>
      <c r="CF25" s="15">
        <v>43.127960205078125</v>
      </c>
      <c r="CG25" s="15">
        <v>33.018867492675781</v>
      </c>
      <c r="CH25" s="16">
        <v>49.528301239013672</v>
      </c>
      <c r="CI25" s="15">
        <v>-0.31475794315338135</v>
      </c>
      <c r="CJ25" s="15">
        <v>0.13018061220645905</v>
      </c>
      <c r="CK25" s="15">
        <v>15</v>
      </c>
      <c r="CL25" s="15">
        <v>45.023696899414063</v>
      </c>
      <c r="CM25" s="15">
        <v>37.264152526855469</v>
      </c>
      <c r="CN25" s="16">
        <v>52.358489990234375</v>
      </c>
      <c r="CO25" s="15">
        <v>-0.3211524486541748</v>
      </c>
      <c r="CP25" s="15">
        <v>0.13759666681289673</v>
      </c>
      <c r="CQ25" s="15">
        <v>14</v>
      </c>
      <c r="CR25" s="15">
        <v>43.75</v>
      </c>
      <c r="CS25" s="15">
        <v>34.449760437011719</v>
      </c>
      <c r="CT25" s="16">
        <v>54.066986083984375</v>
      </c>
    </row>
    <row r="26" spans="1:98" x14ac:dyDescent="0.25">
      <c r="A26" t="s">
        <v>57</v>
      </c>
      <c r="B26" t="s">
        <v>58</v>
      </c>
      <c r="C26" s="15" t="e">
        <v>#N/A</v>
      </c>
      <c r="D26" s="15" t="e">
        <v>#N/A</v>
      </c>
      <c r="E26" s="15" t="e">
        <v>#N/A</v>
      </c>
      <c r="F26" s="15" t="e">
        <v>#N/A</v>
      </c>
      <c r="G26" s="15" t="e">
        <v>#N/A</v>
      </c>
      <c r="H26" s="16" t="e">
        <v>#N/A</v>
      </c>
      <c r="I26" s="15" t="e">
        <v>#N/A</v>
      </c>
      <c r="J26" s="15" t="e">
        <v>#N/A</v>
      </c>
      <c r="K26" s="15" t="e">
        <v>#N/A</v>
      </c>
      <c r="L26" s="15" t="e">
        <v>#N/A</v>
      </c>
      <c r="M26" s="15" t="e">
        <v>#N/A</v>
      </c>
      <c r="N26" s="16" t="e">
        <v>#N/A</v>
      </c>
      <c r="O26" s="15" t="e">
        <v>#N/A</v>
      </c>
      <c r="P26" s="15" t="e">
        <v>#N/A</v>
      </c>
      <c r="Q26" s="15" t="e">
        <v>#N/A</v>
      </c>
      <c r="R26" s="15" t="e">
        <v>#N/A</v>
      </c>
      <c r="S26" s="15" t="e">
        <v>#N/A</v>
      </c>
      <c r="T26" s="16" t="e">
        <v>#N/A</v>
      </c>
      <c r="U26" s="15" t="e">
        <v>#N/A</v>
      </c>
      <c r="V26" s="15" t="e">
        <v>#N/A</v>
      </c>
      <c r="W26" s="15" t="e">
        <v>#N/A</v>
      </c>
      <c r="X26" s="15" t="e">
        <v>#N/A</v>
      </c>
      <c r="Y26" s="15" t="e">
        <v>#N/A</v>
      </c>
      <c r="Z26" s="16" t="e">
        <v>#N/A</v>
      </c>
      <c r="AA26" s="15" t="e">
        <v>#N/A</v>
      </c>
      <c r="AB26" s="15" t="e">
        <v>#N/A</v>
      </c>
      <c r="AC26" s="15" t="e">
        <v>#N/A</v>
      </c>
      <c r="AD26" s="15" t="e">
        <v>#N/A</v>
      </c>
      <c r="AE26" s="15" t="e">
        <v>#N/A</v>
      </c>
      <c r="AF26" s="16" t="e">
        <v>#N/A</v>
      </c>
      <c r="AG26" s="15">
        <v>0.92771756649017334</v>
      </c>
      <c r="AH26" s="15">
        <v>0.34036493301391602</v>
      </c>
      <c r="AI26" s="15">
        <v>1</v>
      </c>
      <c r="AJ26" s="15">
        <v>81.339714050292969</v>
      </c>
      <c r="AK26" s="15">
        <v>61.428569793701172</v>
      </c>
      <c r="AL26" s="16">
        <v>91.904762268066406</v>
      </c>
      <c r="AM26" s="15">
        <v>0.88141041994094849</v>
      </c>
      <c r="AN26" s="15">
        <v>0.34832274913787842</v>
      </c>
      <c r="AO26" s="15">
        <v>1</v>
      </c>
      <c r="AP26" s="15">
        <v>79.904304504394531</v>
      </c>
      <c r="AQ26" s="15">
        <v>59.047618865966797</v>
      </c>
      <c r="AR26" s="16">
        <v>90.952377319335938</v>
      </c>
      <c r="AS26" s="15">
        <v>0.86375290155410767</v>
      </c>
      <c r="AT26" s="15">
        <v>0.38943856954574585</v>
      </c>
      <c r="AU26" s="15">
        <v>1</v>
      </c>
      <c r="AV26" s="15">
        <v>76.555023193359375</v>
      </c>
      <c r="AW26" s="15">
        <v>59.047618865966797</v>
      </c>
      <c r="AX26" s="16">
        <v>90.476188659667969</v>
      </c>
      <c r="AY26" s="15">
        <v>0.883514404296875</v>
      </c>
      <c r="AZ26" s="15">
        <v>0.36609584093093872</v>
      </c>
      <c r="BA26" s="15">
        <v>1</v>
      </c>
      <c r="BB26" s="15">
        <v>77.990432739257813</v>
      </c>
      <c r="BC26" s="15">
        <v>59.047618865966797</v>
      </c>
      <c r="BD26" s="16">
        <v>90.476188659667969</v>
      </c>
      <c r="BE26" s="15">
        <v>0.88830822706222534</v>
      </c>
      <c r="BF26" s="15">
        <v>0.34382924437522888</v>
      </c>
      <c r="BG26" s="15">
        <v>1</v>
      </c>
      <c r="BH26" s="15">
        <v>79.326919555664063</v>
      </c>
      <c r="BI26" s="15">
        <v>59.330142974853516</v>
      </c>
      <c r="BJ26" s="16">
        <v>89.473686218261719</v>
      </c>
      <c r="BK26" s="15">
        <v>1.4195538759231567</v>
      </c>
      <c r="BL26" s="15">
        <v>0.23202157020568848</v>
      </c>
      <c r="BM26" s="15">
        <v>2</v>
      </c>
      <c r="BN26" s="15">
        <v>89.099525451660156</v>
      </c>
      <c r="BO26" s="15">
        <v>82.547172546386719</v>
      </c>
      <c r="BP26" s="16">
        <v>96.226417541503906</v>
      </c>
      <c r="BQ26" s="15">
        <v>1.4205087423324585</v>
      </c>
      <c r="BR26" s="15">
        <v>0.2313762903213501</v>
      </c>
      <c r="BS26" s="15">
        <v>3</v>
      </c>
      <c r="BT26" s="15">
        <v>89.099525451660156</v>
      </c>
      <c r="BU26" s="15">
        <v>82.547172546386719</v>
      </c>
      <c r="BV26" s="16">
        <v>95.754714965820313</v>
      </c>
      <c r="BW26" s="15">
        <v>1.3369150161743164</v>
      </c>
      <c r="BX26" s="15">
        <v>0.21153064072132111</v>
      </c>
      <c r="BY26" s="15">
        <v>3</v>
      </c>
      <c r="BZ26" s="15">
        <v>87.793426513671875</v>
      </c>
      <c r="CA26" s="15">
        <v>79.906539916992188</v>
      </c>
      <c r="CB26" s="16">
        <v>92.990653991699219</v>
      </c>
      <c r="CC26" s="15">
        <v>1.3193567991256714</v>
      </c>
      <c r="CD26" s="15">
        <v>0.22379815578460693</v>
      </c>
      <c r="CE26" s="15">
        <v>3</v>
      </c>
      <c r="CF26" s="15">
        <v>86.7298583984375</v>
      </c>
      <c r="CG26" s="15">
        <v>79.245285034179688</v>
      </c>
      <c r="CH26" s="16">
        <v>92.452827453613281</v>
      </c>
      <c r="CI26" s="15">
        <v>1.3029406070709229</v>
      </c>
      <c r="CJ26" s="15">
        <v>0.22494445741176605</v>
      </c>
      <c r="CK26" s="15">
        <v>3</v>
      </c>
      <c r="CL26" s="15">
        <v>86.7298583984375</v>
      </c>
      <c r="CM26" s="15">
        <v>78.301887512207031</v>
      </c>
      <c r="CN26" s="16">
        <v>92.452827453613281</v>
      </c>
      <c r="CO26" s="15">
        <v>1.0786864757537842</v>
      </c>
      <c r="CP26" s="15">
        <v>0.27168726921081543</v>
      </c>
      <c r="CQ26" s="15">
        <v>3</v>
      </c>
      <c r="CR26" s="15">
        <v>82.692306518554688</v>
      </c>
      <c r="CS26" s="15">
        <v>73.684211730957031</v>
      </c>
      <c r="CT26" s="16">
        <v>88.995216369628906</v>
      </c>
    </row>
    <row r="27" spans="1:98" x14ac:dyDescent="0.25">
      <c r="A27" t="s">
        <v>59</v>
      </c>
      <c r="B27" t="s">
        <v>60</v>
      </c>
      <c r="C27" s="15">
        <v>1.6684074401855469</v>
      </c>
      <c r="D27" s="15">
        <v>0.19309571385383606</v>
      </c>
      <c r="E27" s="15">
        <v>7</v>
      </c>
      <c r="F27" s="15">
        <v>96.172248840332031</v>
      </c>
      <c r="G27" s="15">
        <v>90.476188659667969</v>
      </c>
      <c r="H27" s="16">
        <v>100</v>
      </c>
      <c r="I27" s="15">
        <v>1.7529351711273193</v>
      </c>
      <c r="J27" s="15">
        <v>0.19264541566371918</v>
      </c>
      <c r="K27" s="15">
        <v>7</v>
      </c>
      <c r="L27" s="15">
        <v>96.172248840332031</v>
      </c>
      <c r="M27" s="15">
        <v>91.428573608398438</v>
      </c>
      <c r="N27" s="16">
        <v>100</v>
      </c>
      <c r="O27" s="15">
        <v>1.6960842609405518</v>
      </c>
      <c r="P27" s="15">
        <v>0.16043168306350708</v>
      </c>
      <c r="Q27" s="15">
        <v>7</v>
      </c>
      <c r="R27" s="15">
        <v>95.215309143066406</v>
      </c>
      <c r="S27" s="15">
        <v>91.428573608398438</v>
      </c>
      <c r="T27" s="16">
        <v>100</v>
      </c>
      <c r="U27" s="15">
        <v>1.7549005746841431</v>
      </c>
      <c r="V27" s="15">
        <v>0.17916379868984222</v>
      </c>
      <c r="W27" s="15">
        <v>7</v>
      </c>
      <c r="X27" s="15">
        <v>95.693778991699219</v>
      </c>
      <c r="Y27" s="15">
        <v>91.428573608398438</v>
      </c>
      <c r="Z27" s="16">
        <v>100</v>
      </c>
      <c r="AA27" s="15">
        <v>1.8379917144775391</v>
      </c>
      <c r="AB27" s="15">
        <v>0.17712971568107605</v>
      </c>
      <c r="AC27" s="15">
        <v>8</v>
      </c>
      <c r="AD27" s="15">
        <v>95.693778991699219</v>
      </c>
      <c r="AE27" s="15">
        <v>92.380950927734375</v>
      </c>
      <c r="AF27" s="16">
        <v>100</v>
      </c>
      <c r="AG27" s="15">
        <v>1.8141107559204102</v>
      </c>
      <c r="AH27" s="15">
        <v>0.17186273634433746</v>
      </c>
      <c r="AI27" s="15">
        <v>8</v>
      </c>
      <c r="AJ27" s="15">
        <v>95.693778991699219</v>
      </c>
      <c r="AK27" s="15">
        <v>92.380950927734375</v>
      </c>
      <c r="AL27" s="16">
        <v>100</v>
      </c>
      <c r="AM27" s="15">
        <v>1.7116299867630005</v>
      </c>
      <c r="AN27" s="15">
        <v>0.16913898289203644</v>
      </c>
      <c r="AO27" s="15">
        <v>8</v>
      </c>
      <c r="AP27" s="15">
        <v>94.736839294433594</v>
      </c>
      <c r="AQ27" s="15">
        <v>90.952377319335938</v>
      </c>
      <c r="AR27" s="16">
        <v>100</v>
      </c>
      <c r="AS27" s="15">
        <v>1.7474572658538818</v>
      </c>
      <c r="AT27" s="15">
        <v>0.17187030613422394</v>
      </c>
      <c r="AU27" s="15">
        <v>9</v>
      </c>
      <c r="AV27" s="15">
        <v>94.258369445800781</v>
      </c>
      <c r="AW27" s="15">
        <v>90.476188659667969</v>
      </c>
      <c r="AX27" s="16">
        <v>100</v>
      </c>
      <c r="AY27" s="15">
        <v>1.7354205846786499</v>
      </c>
      <c r="AZ27" s="15">
        <v>0.17350304126739502</v>
      </c>
      <c r="BA27" s="15">
        <v>9</v>
      </c>
      <c r="BB27" s="15">
        <v>94.258369445800781</v>
      </c>
      <c r="BC27" s="15">
        <v>90</v>
      </c>
      <c r="BD27" s="16">
        <v>100</v>
      </c>
      <c r="BE27" s="15">
        <v>1.7535762786865234</v>
      </c>
      <c r="BF27" s="15">
        <v>0.17214830219745636</v>
      </c>
      <c r="BG27" s="15">
        <v>9</v>
      </c>
      <c r="BH27" s="15">
        <v>95.192306518554688</v>
      </c>
      <c r="BI27" s="15">
        <v>89.952156066894531</v>
      </c>
      <c r="BJ27" s="16">
        <v>100</v>
      </c>
      <c r="BK27" s="15">
        <v>1.7319517135620117</v>
      </c>
      <c r="BL27" s="15">
        <v>0.15939855575561523</v>
      </c>
      <c r="BM27" s="15">
        <v>10</v>
      </c>
      <c r="BN27" s="15">
        <v>94.786727905273438</v>
      </c>
      <c r="BO27" s="15">
        <v>90.094337463378906</v>
      </c>
      <c r="BP27" s="16">
        <v>100</v>
      </c>
      <c r="BQ27" s="15">
        <v>1.7632095813751221</v>
      </c>
      <c r="BR27" s="15">
        <v>0.15982086956501007</v>
      </c>
      <c r="BS27" s="15">
        <v>10</v>
      </c>
      <c r="BT27" s="15">
        <v>94.786727905273438</v>
      </c>
      <c r="BU27" s="15">
        <v>90.094337463378906</v>
      </c>
      <c r="BV27" s="16">
        <v>100</v>
      </c>
      <c r="BW27" s="15">
        <v>1.7414872646331787</v>
      </c>
      <c r="BX27" s="15">
        <v>0.144532710313797</v>
      </c>
      <c r="BY27" s="15">
        <v>11</v>
      </c>
      <c r="BZ27" s="15">
        <v>94.366195678710938</v>
      </c>
      <c r="CA27" s="15">
        <v>90.186912536621094</v>
      </c>
      <c r="CB27" s="16">
        <v>100</v>
      </c>
      <c r="CC27" s="15">
        <v>1.7460082769393921</v>
      </c>
      <c r="CD27" s="15">
        <v>0.15370813012123108</v>
      </c>
      <c r="CE27" s="15">
        <v>11</v>
      </c>
      <c r="CF27" s="15">
        <v>94.786727905273438</v>
      </c>
      <c r="CG27" s="15">
        <v>90.094337463378906</v>
      </c>
      <c r="CH27" s="16">
        <v>100</v>
      </c>
      <c r="CI27" s="15">
        <v>1.7536821365356445</v>
      </c>
      <c r="CJ27" s="15">
        <v>0.15312792360782623</v>
      </c>
      <c r="CK27" s="15">
        <v>11</v>
      </c>
      <c r="CL27" s="15">
        <v>95.734596252441406</v>
      </c>
      <c r="CM27" s="15">
        <v>90.094337463378906</v>
      </c>
      <c r="CN27" s="16">
        <v>100</v>
      </c>
      <c r="CO27" s="15">
        <v>1.9275593757629395</v>
      </c>
      <c r="CP27" s="15">
        <v>0.16620856523513794</v>
      </c>
      <c r="CQ27" s="15">
        <v>10</v>
      </c>
      <c r="CR27" s="15">
        <v>96.153846740722656</v>
      </c>
      <c r="CS27" s="15">
        <v>90.430618286132813</v>
      </c>
      <c r="CT27" s="16">
        <v>100</v>
      </c>
    </row>
    <row r="28" spans="1:98" x14ac:dyDescent="0.25">
      <c r="A28" t="s">
        <v>61</v>
      </c>
      <c r="B28" t="s">
        <v>62</v>
      </c>
      <c r="C28" s="15">
        <v>1.8013601303100586</v>
      </c>
      <c r="D28" s="15">
        <v>0.19309571385383606</v>
      </c>
      <c r="E28" s="15">
        <v>7</v>
      </c>
      <c r="F28" s="15">
        <v>98.08612060546875</v>
      </c>
      <c r="G28" s="15">
        <v>93.333335876464844</v>
      </c>
      <c r="H28" s="16">
        <v>100</v>
      </c>
      <c r="I28" s="15">
        <v>1.8335310220718384</v>
      </c>
      <c r="J28" s="15">
        <v>0.19264541566371918</v>
      </c>
      <c r="K28" s="15">
        <v>7</v>
      </c>
      <c r="L28" s="15">
        <v>97.607658386230469</v>
      </c>
      <c r="M28" s="15">
        <v>92.380950927734375</v>
      </c>
      <c r="N28" s="16">
        <v>100</v>
      </c>
      <c r="O28" s="15">
        <v>1.8134810924530029</v>
      </c>
      <c r="P28" s="15">
        <v>0.1600375771522522</v>
      </c>
      <c r="Q28" s="15">
        <v>8</v>
      </c>
      <c r="R28" s="15">
        <v>99.043060302734375</v>
      </c>
      <c r="S28" s="15">
        <v>93.333335876464844</v>
      </c>
      <c r="T28" s="16">
        <v>100</v>
      </c>
      <c r="U28" s="15">
        <v>1.8620064258575439</v>
      </c>
      <c r="V28" s="15">
        <v>0.17777164280414581</v>
      </c>
      <c r="W28" s="15">
        <v>8</v>
      </c>
      <c r="X28" s="15">
        <v>98.08612060546875</v>
      </c>
      <c r="Y28" s="15">
        <v>92.857139587402344</v>
      </c>
      <c r="Z28" s="16">
        <v>100</v>
      </c>
      <c r="AA28" s="15">
        <v>1.8621518611907959</v>
      </c>
      <c r="AB28" s="15">
        <v>0.17712971568107605</v>
      </c>
      <c r="AC28" s="15">
        <v>8</v>
      </c>
      <c r="AD28" s="15">
        <v>97.129188537597656</v>
      </c>
      <c r="AE28" s="15">
        <v>92.857139587402344</v>
      </c>
      <c r="AF28" s="16">
        <v>100</v>
      </c>
      <c r="AG28" s="15">
        <v>1.8461997509002686</v>
      </c>
      <c r="AH28" s="15">
        <v>0.17186273634433746</v>
      </c>
      <c r="AI28" s="15">
        <v>8</v>
      </c>
      <c r="AJ28" s="15">
        <v>96.172248840332031</v>
      </c>
      <c r="AK28" s="15">
        <v>92.380950927734375</v>
      </c>
      <c r="AL28" s="16">
        <v>100</v>
      </c>
      <c r="AM28" s="15">
        <v>1.8631130456924438</v>
      </c>
      <c r="AN28" s="15">
        <v>0.16913898289203644</v>
      </c>
      <c r="AO28" s="15">
        <v>8</v>
      </c>
      <c r="AP28" s="15">
        <v>97.607658386230469</v>
      </c>
      <c r="AQ28" s="15">
        <v>92.380950927734375</v>
      </c>
      <c r="AR28" s="16">
        <v>100</v>
      </c>
      <c r="AS28" s="15">
        <v>1.9094439744949341</v>
      </c>
      <c r="AT28" s="15">
        <v>0.17187030613422394</v>
      </c>
      <c r="AU28" s="15">
        <v>9</v>
      </c>
      <c r="AV28" s="15">
        <v>98.564590454101563</v>
      </c>
      <c r="AW28" s="15">
        <v>92.380950927734375</v>
      </c>
      <c r="AX28" s="16">
        <v>100</v>
      </c>
      <c r="AY28" s="15">
        <v>1.959169864654541</v>
      </c>
      <c r="AZ28" s="15">
        <v>0.17350304126739502</v>
      </c>
      <c r="BA28" s="15">
        <v>9</v>
      </c>
      <c r="BB28" s="15">
        <v>99.521530151367188</v>
      </c>
      <c r="BC28" s="15">
        <v>92.380950927734375</v>
      </c>
      <c r="BD28" s="16">
        <v>100</v>
      </c>
      <c r="BE28" s="15">
        <v>1.9265502691268921</v>
      </c>
      <c r="BF28" s="15">
        <v>0.17214830219745636</v>
      </c>
      <c r="BG28" s="15">
        <v>9</v>
      </c>
      <c r="BH28" s="15">
        <v>99.038459777832031</v>
      </c>
      <c r="BI28" s="15">
        <v>92.344497680664063</v>
      </c>
      <c r="BJ28" s="16">
        <v>100</v>
      </c>
      <c r="BK28" s="15">
        <v>1.7870105504989624</v>
      </c>
      <c r="BL28" s="15">
        <v>0.15939855575561523</v>
      </c>
      <c r="BM28" s="15">
        <v>10</v>
      </c>
      <c r="BN28" s="15">
        <v>96.208534240722656</v>
      </c>
      <c r="BO28" s="15">
        <v>91.037734985351563</v>
      </c>
      <c r="BP28" s="16">
        <v>100</v>
      </c>
      <c r="BQ28" s="15">
        <v>1.8057999610900879</v>
      </c>
      <c r="BR28" s="15">
        <v>0.15982086956501007</v>
      </c>
      <c r="BS28" s="15">
        <v>10</v>
      </c>
      <c r="BT28" s="15">
        <v>96.208534240722656</v>
      </c>
      <c r="BU28" s="15">
        <v>91.037734985351563</v>
      </c>
      <c r="BV28" s="16">
        <v>100</v>
      </c>
      <c r="BW28" s="15">
        <v>1.8107688426971436</v>
      </c>
      <c r="BX28" s="15">
        <v>0.144532710313797</v>
      </c>
      <c r="BY28" s="15">
        <v>11</v>
      </c>
      <c r="BZ28" s="15">
        <v>97.183097839355469</v>
      </c>
      <c r="CA28" s="15">
        <v>90.654205322265625</v>
      </c>
      <c r="CB28" s="16">
        <v>100</v>
      </c>
      <c r="CC28" s="15">
        <v>1.8418700695037842</v>
      </c>
      <c r="CD28" s="15">
        <v>0.15370813012123108</v>
      </c>
      <c r="CE28" s="15">
        <v>11</v>
      </c>
      <c r="CF28" s="15">
        <v>97.630332946777344</v>
      </c>
      <c r="CG28" s="15">
        <v>90.5660400390625</v>
      </c>
      <c r="CH28" s="16">
        <v>100</v>
      </c>
      <c r="CI28" s="15">
        <v>1.828849196434021</v>
      </c>
      <c r="CJ28" s="15">
        <v>0.15312792360782623</v>
      </c>
      <c r="CK28" s="15">
        <v>11</v>
      </c>
      <c r="CL28" s="15">
        <v>97.630332946777344</v>
      </c>
      <c r="CM28" s="15">
        <v>91.037734985351563</v>
      </c>
      <c r="CN28" s="16">
        <v>100</v>
      </c>
      <c r="CO28" s="15">
        <v>1.9568920135498047</v>
      </c>
      <c r="CP28" s="15">
        <v>0.16620856523513794</v>
      </c>
      <c r="CQ28" s="15">
        <v>10</v>
      </c>
      <c r="CR28" s="15">
        <v>96.634613037109375</v>
      </c>
      <c r="CS28" s="15">
        <v>90.430618286132813</v>
      </c>
      <c r="CT28" s="16">
        <v>100</v>
      </c>
    </row>
    <row r="29" spans="1:98" x14ac:dyDescent="0.25">
      <c r="A29" t="s">
        <v>63</v>
      </c>
      <c r="B29" t="s">
        <v>64</v>
      </c>
      <c r="C29" s="15">
        <v>-1.1570793390274048</v>
      </c>
      <c r="D29" s="15">
        <v>0.20278079807758331</v>
      </c>
      <c r="E29" s="15">
        <v>5</v>
      </c>
      <c r="F29" s="15">
        <v>12.918660163879395</v>
      </c>
      <c r="G29" s="15">
        <v>6.6666665077209473</v>
      </c>
      <c r="H29" s="16">
        <v>24.761905670166016</v>
      </c>
      <c r="I29" s="15">
        <v>-1.0893727540969849</v>
      </c>
      <c r="J29" s="15">
        <v>0.19705572724342346</v>
      </c>
      <c r="K29" s="15">
        <v>7</v>
      </c>
      <c r="L29" s="15">
        <v>15.789473533630371</v>
      </c>
      <c r="M29" s="15">
        <v>8.0952377319335938</v>
      </c>
      <c r="N29" s="16">
        <v>24.761905670166016</v>
      </c>
      <c r="O29" s="15">
        <v>-1.1119815111160278</v>
      </c>
      <c r="P29" s="15">
        <v>0.16325366497039795</v>
      </c>
      <c r="Q29" s="15">
        <v>9</v>
      </c>
      <c r="R29" s="15">
        <v>14.354066848754883</v>
      </c>
      <c r="S29" s="15">
        <v>7.6190476417541504</v>
      </c>
      <c r="T29" s="16">
        <v>26.190475463867188</v>
      </c>
      <c r="U29" s="15">
        <v>-0.85313403606414795</v>
      </c>
      <c r="V29" s="15">
        <v>0.16595728695392609</v>
      </c>
      <c r="W29" s="15">
        <v>10</v>
      </c>
      <c r="X29" s="15">
        <v>24.880382537841797</v>
      </c>
      <c r="Y29" s="15">
        <v>13.809523582458496</v>
      </c>
      <c r="Z29" s="16">
        <v>33.809524536132813</v>
      </c>
      <c r="AA29" s="15">
        <v>-0.81491518020629883</v>
      </c>
      <c r="AB29" s="15">
        <v>0.16582927107810974</v>
      </c>
      <c r="AC29" s="15">
        <v>11</v>
      </c>
      <c r="AD29" s="15">
        <v>24.401914596557617</v>
      </c>
      <c r="AE29" s="15">
        <v>15.714285850524902</v>
      </c>
      <c r="AF29" s="16">
        <v>34.761905670166016</v>
      </c>
      <c r="AG29" s="15">
        <v>-0.84477698802947998</v>
      </c>
      <c r="AH29" s="15">
        <v>0.1506011039018631</v>
      </c>
      <c r="AI29" s="15">
        <v>12</v>
      </c>
      <c r="AJ29" s="15">
        <v>20.095693588256836</v>
      </c>
      <c r="AK29" s="15">
        <v>14.285714149475098</v>
      </c>
      <c r="AL29" s="16">
        <v>33.809524536132813</v>
      </c>
      <c r="AM29" s="15">
        <v>-0.74332362413406372</v>
      </c>
      <c r="AN29" s="15">
        <v>0.15003792941570282</v>
      </c>
      <c r="AO29" s="15">
        <v>13</v>
      </c>
      <c r="AP29" s="15">
        <v>28.708133697509766</v>
      </c>
      <c r="AQ29" s="15">
        <v>17.619047164916992</v>
      </c>
      <c r="AR29" s="16">
        <v>37.142856597900391</v>
      </c>
      <c r="AS29" s="15">
        <v>-0.80642193555831909</v>
      </c>
      <c r="AT29" s="15">
        <v>0.14877785742282867</v>
      </c>
      <c r="AU29" s="15">
        <v>15</v>
      </c>
      <c r="AV29" s="15">
        <v>24.880382537841797</v>
      </c>
      <c r="AW29" s="15">
        <v>14.285714149475098</v>
      </c>
      <c r="AX29" s="16">
        <v>36.666667938232422</v>
      </c>
      <c r="AY29" s="15">
        <v>-0.78996479511260986</v>
      </c>
      <c r="AZ29" s="15">
        <v>0.15063908696174622</v>
      </c>
      <c r="BA29" s="15">
        <v>15</v>
      </c>
      <c r="BB29" s="15">
        <v>23.923444747924805</v>
      </c>
      <c r="BC29" s="15">
        <v>15.238095283508301</v>
      </c>
      <c r="BD29" s="16">
        <v>36.190475463867188</v>
      </c>
      <c r="BE29" s="15">
        <v>-0.760903000831604</v>
      </c>
      <c r="BF29" s="15">
        <v>0.14741605520248413</v>
      </c>
      <c r="BG29" s="15">
        <v>14</v>
      </c>
      <c r="BH29" s="15">
        <v>23.076923370361328</v>
      </c>
      <c r="BI29" s="15">
        <v>16.74641227722168</v>
      </c>
      <c r="BJ29" s="16">
        <v>37.320575714111328</v>
      </c>
      <c r="BK29" s="15">
        <v>-0.82822591066360474</v>
      </c>
      <c r="BL29" s="15">
        <v>0.13440006971359253</v>
      </c>
      <c r="BM29" s="15">
        <v>15</v>
      </c>
      <c r="BN29" s="15">
        <v>21.800947189331055</v>
      </c>
      <c r="BO29" s="15">
        <v>16.509433746337891</v>
      </c>
      <c r="BP29" s="16">
        <v>33.490566253662109</v>
      </c>
      <c r="BQ29" s="15">
        <v>-0.8530120849609375</v>
      </c>
      <c r="BR29" s="15">
        <v>0.1298319548368454</v>
      </c>
      <c r="BS29" s="15">
        <v>15</v>
      </c>
      <c r="BT29" s="15">
        <v>23.222749710083008</v>
      </c>
      <c r="BU29" s="15">
        <v>13.207547187805176</v>
      </c>
      <c r="BV29" s="16">
        <v>32.075469970703125</v>
      </c>
      <c r="BW29" s="15">
        <v>-0.8618621826171875</v>
      </c>
      <c r="BX29" s="15">
        <v>0.12517420947551727</v>
      </c>
      <c r="BY29" s="15">
        <v>15</v>
      </c>
      <c r="BZ29" s="15">
        <v>22.065727233886719</v>
      </c>
      <c r="CA29" s="15">
        <v>14.485980987548828</v>
      </c>
      <c r="CB29" s="16">
        <v>30.841121673583984</v>
      </c>
      <c r="CC29" s="15">
        <v>-0.80544036626815796</v>
      </c>
      <c r="CD29" s="15">
        <v>0.12706106901168823</v>
      </c>
      <c r="CE29" s="15">
        <v>15</v>
      </c>
      <c r="CF29" s="15">
        <v>24.644550323486328</v>
      </c>
      <c r="CG29" s="15">
        <v>16.981132507324219</v>
      </c>
      <c r="CH29" s="16">
        <v>34.433963775634766</v>
      </c>
      <c r="CI29" s="15">
        <v>-0.67366975545883179</v>
      </c>
      <c r="CJ29" s="15">
        <v>0.13038633763790131</v>
      </c>
      <c r="CK29" s="15">
        <v>14</v>
      </c>
      <c r="CL29" s="15">
        <v>29.857820510864258</v>
      </c>
      <c r="CM29" s="15">
        <v>20.754716873168945</v>
      </c>
      <c r="CN29" s="16">
        <v>39.622642517089844</v>
      </c>
      <c r="CO29" s="15">
        <v>-0.60660451650619507</v>
      </c>
      <c r="CP29" s="15">
        <v>0.13856114447116852</v>
      </c>
      <c r="CQ29" s="15">
        <v>13</v>
      </c>
      <c r="CR29" s="15">
        <v>30.769229888916016</v>
      </c>
      <c r="CS29" s="15">
        <v>22.00956916809082</v>
      </c>
      <c r="CT29" s="16">
        <v>40.669857025146484</v>
      </c>
    </row>
    <row r="30" spans="1:98" x14ac:dyDescent="0.25">
      <c r="A30" t="s">
        <v>65</v>
      </c>
      <c r="B30" t="s">
        <v>66</v>
      </c>
      <c r="C30" s="15">
        <v>1.0891546010971069</v>
      </c>
      <c r="D30" s="15">
        <v>0.30848771333694458</v>
      </c>
      <c r="E30" s="15">
        <v>4</v>
      </c>
      <c r="F30" s="15">
        <v>85.64593505859375</v>
      </c>
      <c r="G30" s="15">
        <v>64.285713195800781</v>
      </c>
      <c r="H30" s="16">
        <v>94.76190185546875</v>
      </c>
      <c r="I30" s="15">
        <v>1.2308919429779053</v>
      </c>
      <c r="J30" s="15">
        <v>0.2913358211517334</v>
      </c>
      <c r="K30" s="15">
        <v>4</v>
      </c>
      <c r="L30" s="15">
        <v>88.516746520996094</v>
      </c>
      <c r="M30" s="15">
        <v>73.809524536132813</v>
      </c>
      <c r="N30" s="16">
        <v>94.285713195800781</v>
      </c>
      <c r="O30" s="15">
        <v>1.2529455423355103</v>
      </c>
      <c r="P30" s="15">
        <v>0.24383978545665741</v>
      </c>
      <c r="Q30" s="15">
        <v>4</v>
      </c>
      <c r="R30" s="15">
        <v>86.602867126464844</v>
      </c>
      <c r="S30" s="15">
        <v>76.190475463867188</v>
      </c>
      <c r="T30" s="16">
        <v>94.285713195800781</v>
      </c>
      <c r="U30" s="15">
        <v>1.3607180118560791</v>
      </c>
      <c r="V30" s="15">
        <v>0.27323698997497559</v>
      </c>
      <c r="W30" s="15">
        <v>4</v>
      </c>
      <c r="X30" s="15">
        <v>89.473686218261719</v>
      </c>
      <c r="Y30" s="15">
        <v>76.666664123535156</v>
      </c>
      <c r="Z30" s="16">
        <v>96.190475463867188</v>
      </c>
      <c r="AA30" s="15">
        <v>1.3640689849853516</v>
      </c>
      <c r="AB30" s="15">
        <v>0.2593211829662323</v>
      </c>
      <c r="AC30" s="15">
        <v>4</v>
      </c>
      <c r="AD30" s="15">
        <v>90.430618286132813</v>
      </c>
      <c r="AE30" s="15">
        <v>79.047622680664063</v>
      </c>
      <c r="AF30" s="16">
        <v>95.23809814453125</v>
      </c>
      <c r="AG30" s="15">
        <v>1.3533192873001099</v>
      </c>
      <c r="AH30" s="15">
        <v>0.26252135634422302</v>
      </c>
      <c r="AI30" s="15">
        <v>4</v>
      </c>
      <c r="AJ30" s="15">
        <v>89.952156066894531</v>
      </c>
      <c r="AK30" s="15">
        <v>80.476188659667969</v>
      </c>
      <c r="AL30" s="16">
        <v>95.23809814453125</v>
      </c>
      <c r="AM30" s="15">
        <v>1.3326122760772705</v>
      </c>
      <c r="AN30" s="15">
        <v>0.26540565490722656</v>
      </c>
      <c r="AO30" s="15">
        <v>4</v>
      </c>
      <c r="AP30" s="15">
        <v>89.952156066894531</v>
      </c>
      <c r="AQ30" s="15">
        <v>80</v>
      </c>
      <c r="AR30" s="16">
        <v>95.714286804199219</v>
      </c>
      <c r="AS30" s="15">
        <v>1.0866212844848633</v>
      </c>
      <c r="AT30" s="15">
        <v>0.27097442746162415</v>
      </c>
      <c r="AU30" s="15">
        <v>4</v>
      </c>
      <c r="AV30" s="15">
        <v>83.7320556640625</v>
      </c>
      <c r="AW30" s="15">
        <v>68.571426391601563</v>
      </c>
      <c r="AX30" s="16">
        <v>90.952377319335938</v>
      </c>
      <c r="AY30" s="15">
        <v>1.2510967254638672</v>
      </c>
      <c r="AZ30" s="15">
        <v>0.26327982544898987</v>
      </c>
      <c r="BA30" s="15">
        <v>4</v>
      </c>
      <c r="BB30" s="15">
        <v>88.038276672363281</v>
      </c>
      <c r="BC30" s="15">
        <v>73.809524536132813</v>
      </c>
      <c r="BD30" s="16">
        <v>92.857139587402344</v>
      </c>
      <c r="BE30" s="15">
        <v>1.1885498762130737</v>
      </c>
      <c r="BF30" s="15">
        <v>0.25449585914611816</v>
      </c>
      <c r="BG30" s="15">
        <v>5</v>
      </c>
      <c r="BH30" s="15">
        <v>86.538459777832031</v>
      </c>
      <c r="BI30" s="15">
        <v>72.248802185058594</v>
      </c>
      <c r="BJ30" s="16">
        <v>91.387557983398438</v>
      </c>
      <c r="BK30" s="15">
        <v>0.78358864784240723</v>
      </c>
      <c r="BL30" s="15">
        <v>0.19209650158882141</v>
      </c>
      <c r="BM30" s="15">
        <v>6</v>
      </c>
      <c r="BN30" s="15">
        <v>72.511848449707031</v>
      </c>
      <c r="BO30" s="15">
        <v>63.207546234130859</v>
      </c>
      <c r="BP30" s="16">
        <v>84.4339599609375</v>
      </c>
      <c r="BQ30" s="15">
        <v>0.69369029998779297</v>
      </c>
      <c r="BR30" s="15">
        <v>0.18947634100914001</v>
      </c>
      <c r="BS30" s="15">
        <v>6</v>
      </c>
      <c r="BT30" s="15">
        <v>69.668243408203125</v>
      </c>
      <c r="BU30" s="15">
        <v>63.207546234130859</v>
      </c>
      <c r="BV30" s="16">
        <v>81.603775024414063</v>
      </c>
      <c r="BW30" s="15">
        <v>0.57264447212219238</v>
      </c>
      <c r="BX30" s="15">
        <v>0.17547619342803955</v>
      </c>
      <c r="BY30" s="15">
        <v>6</v>
      </c>
      <c r="BZ30" s="15">
        <v>68.075119018554688</v>
      </c>
      <c r="CA30" s="15">
        <v>62.149532318115234</v>
      </c>
      <c r="CB30" s="16">
        <v>74.299064636230469</v>
      </c>
      <c r="CC30" s="15">
        <v>0.58572220802307129</v>
      </c>
      <c r="CD30" s="15">
        <v>0.18374396860599518</v>
      </c>
      <c r="CE30" s="15">
        <v>6</v>
      </c>
      <c r="CF30" s="15">
        <v>67.772514343261719</v>
      </c>
      <c r="CG30" s="15">
        <v>61.792453765869141</v>
      </c>
      <c r="CH30" s="16">
        <v>76.415092468261719</v>
      </c>
      <c r="CI30" s="15">
        <v>0.59815806150436401</v>
      </c>
      <c r="CJ30" s="15">
        <v>0.18628998100757599</v>
      </c>
      <c r="CK30" s="15">
        <v>6</v>
      </c>
      <c r="CL30" s="15">
        <v>68.720382690429688</v>
      </c>
      <c r="CM30" s="15">
        <v>61.320755004882813</v>
      </c>
      <c r="CN30" s="16">
        <v>77.830184936523438</v>
      </c>
      <c r="CO30" s="15">
        <v>0.63794952630996704</v>
      </c>
      <c r="CP30" s="15">
        <v>0.20972372591495514</v>
      </c>
      <c r="CQ30" s="15">
        <v>6</v>
      </c>
      <c r="CR30" s="15">
        <v>74.519233703613281</v>
      </c>
      <c r="CS30" s="15">
        <v>65.550239562988281</v>
      </c>
      <c r="CT30" s="16">
        <v>80.861244201660156</v>
      </c>
    </row>
    <row r="31" spans="1:98" x14ac:dyDescent="0.25">
      <c r="A31" t="s">
        <v>67</v>
      </c>
      <c r="B31" t="s">
        <v>68</v>
      </c>
      <c r="C31" s="15">
        <v>4.3489817529916763E-2</v>
      </c>
      <c r="D31" s="15">
        <v>0.21427759528160095</v>
      </c>
      <c r="E31" s="15">
        <v>5</v>
      </c>
      <c r="F31" s="15">
        <v>53.11004638671875</v>
      </c>
      <c r="G31" s="15">
        <v>41.904762268066406</v>
      </c>
      <c r="H31" s="16">
        <v>60.952381134033203</v>
      </c>
      <c r="I31" s="15">
        <v>0.3913877010345459</v>
      </c>
      <c r="J31" s="15">
        <v>0.2174261212348938</v>
      </c>
      <c r="K31" s="15">
        <v>5</v>
      </c>
      <c r="L31" s="15">
        <v>62.200958251953125</v>
      </c>
      <c r="M31" s="15">
        <v>52.380950927734375</v>
      </c>
      <c r="N31" s="16">
        <v>73.809524536132813</v>
      </c>
      <c r="O31" s="15">
        <v>0.36788356304168701</v>
      </c>
      <c r="P31" s="15">
        <v>0.18045976758003235</v>
      </c>
      <c r="Q31" s="15">
        <v>6</v>
      </c>
      <c r="R31" s="15">
        <v>61.722488403320313</v>
      </c>
      <c r="S31" s="15">
        <v>54.285713195800781</v>
      </c>
      <c r="T31" s="16">
        <v>70.952377319335938</v>
      </c>
      <c r="U31" s="15">
        <v>0.61216211318969727</v>
      </c>
      <c r="V31" s="15">
        <v>0.18414372205734253</v>
      </c>
      <c r="W31" s="15">
        <v>8</v>
      </c>
      <c r="X31" s="15">
        <v>66.507179260253906</v>
      </c>
      <c r="Y31" s="15">
        <v>60.476188659667969</v>
      </c>
      <c r="Z31" s="16">
        <v>77.142860412597656</v>
      </c>
      <c r="AA31" s="15">
        <v>0.63822805881500244</v>
      </c>
      <c r="AB31" s="15">
        <v>0.1979994922876358</v>
      </c>
      <c r="AC31" s="15">
        <v>8</v>
      </c>
      <c r="AD31" s="15">
        <v>70.334930419921875</v>
      </c>
      <c r="AE31" s="15">
        <v>61.428569793701172</v>
      </c>
      <c r="AF31" s="16">
        <v>80.952377319335938</v>
      </c>
      <c r="AG31" s="15">
        <v>0.7554735541343689</v>
      </c>
      <c r="AH31" s="15">
        <v>0.17899295687675476</v>
      </c>
      <c r="AI31" s="15">
        <v>9</v>
      </c>
      <c r="AJ31" s="15">
        <v>72.727272033691406</v>
      </c>
      <c r="AK31" s="15">
        <v>64.285713195800781</v>
      </c>
      <c r="AL31" s="16">
        <v>83.333335876464844</v>
      </c>
      <c r="AM31" s="15">
        <v>0.64693993330001831</v>
      </c>
      <c r="AN31" s="15">
        <v>0.17778633534908295</v>
      </c>
      <c r="AO31" s="15">
        <v>9</v>
      </c>
      <c r="AP31" s="15">
        <v>68.899520874023438</v>
      </c>
      <c r="AQ31" s="15">
        <v>60</v>
      </c>
      <c r="AR31" s="16">
        <v>80.952377319335938</v>
      </c>
      <c r="AS31" s="15">
        <v>0.42136994004249573</v>
      </c>
      <c r="AT31" s="15">
        <v>0.1771814227104187</v>
      </c>
      <c r="AU31" s="15">
        <v>9</v>
      </c>
      <c r="AV31" s="15">
        <v>63.157894134521484</v>
      </c>
      <c r="AW31" s="15">
        <v>56.190475463867188</v>
      </c>
      <c r="AX31" s="16">
        <v>69.523811340332031</v>
      </c>
      <c r="AY31" s="15">
        <v>0.57368016242980957</v>
      </c>
      <c r="AZ31" s="15">
        <v>0.18134301900863647</v>
      </c>
      <c r="BA31" s="15">
        <v>9</v>
      </c>
      <c r="BB31" s="15">
        <v>66.985649108886719</v>
      </c>
      <c r="BC31" s="15">
        <v>59.047618865966797</v>
      </c>
      <c r="BD31" s="16">
        <v>75.714286804199219</v>
      </c>
      <c r="BE31" s="15">
        <v>0.56662899255752563</v>
      </c>
      <c r="BF31" s="15">
        <v>0.17918455600738525</v>
      </c>
      <c r="BG31" s="15">
        <v>9</v>
      </c>
      <c r="BH31" s="15">
        <v>67.307693481445313</v>
      </c>
      <c r="BI31" s="15">
        <v>59.330142974853516</v>
      </c>
      <c r="BJ31" s="16">
        <v>76.555023193359375</v>
      </c>
      <c r="BK31" s="15">
        <v>0.55323171615600586</v>
      </c>
      <c r="BL31" s="15">
        <v>0.1642490029335022</v>
      </c>
      <c r="BM31" s="15">
        <v>11</v>
      </c>
      <c r="BN31" s="15">
        <v>65.876777648925781</v>
      </c>
      <c r="BO31" s="15">
        <v>61.792453765869141</v>
      </c>
      <c r="BP31" s="16">
        <v>74.528305053710938</v>
      </c>
      <c r="BQ31" s="15">
        <v>0.4800778329372406</v>
      </c>
      <c r="BR31" s="15">
        <v>0.16241835057735443</v>
      </c>
      <c r="BS31" s="15">
        <v>11</v>
      </c>
      <c r="BT31" s="15">
        <v>64.454978942871094</v>
      </c>
      <c r="BU31" s="15">
        <v>61.320755004882813</v>
      </c>
      <c r="BV31" s="16">
        <v>71.698112487792969</v>
      </c>
      <c r="BW31" s="15">
        <v>0.3918517529964447</v>
      </c>
      <c r="BX31" s="15">
        <v>0.15116250514984131</v>
      </c>
      <c r="BY31" s="15">
        <v>11</v>
      </c>
      <c r="BZ31" s="15">
        <v>62.441314697265625</v>
      </c>
      <c r="CA31" s="15">
        <v>59.813083648681641</v>
      </c>
      <c r="CB31" s="16">
        <v>68.69158935546875</v>
      </c>
      <c r="CC31" s="15">
        <v>0.27616938948631287</v>
      </c>
      <c r="CD31" s="15">
        <v>0.16004036366939545</v>
      </c>
      <c r="CE31" s="15">
        <v>11</v>
      </c>
      <c r="CF31" s="15">
        <v>61.611373901367188</v>
      </c>
      <c r="CG31" s="15">
        <v>55.660377502441406</v>
      </c>
      <c r="CH31" s="16">
        <v>66.037734985351563</v>
      </c>
      <c r="CI31" s="15">
        <v>0.35162118077278137</v>
      </c>
      <c r="CJ31" s="15">
        <v>0.16109180450439453</v>
      </c>
      <c r="CK31" s="15">
        <v>11</v>
      </c>
      <c r="CL31" s="15">
        <v>61.611373901367188</v>
      </c>
      <c r="CM31" s="15">
        <v>56.132076263427734</v>
      </c>
      <c r="CN31" s="16">
        <v>69.339622497558594</v>
      </c>
      <c r="CO31" s="15">
        <v>0.44891351461410522</v>
      </c>
      <c r="CP31" s="15">
        <v>0.18151228129863739</v>
      </c>
      <c r="CQ31" s="15">
        <v>9</v>
      </c>
      <c r="CR31" s="15">
        <v>68.269233703613281</v>
      </c>
      <c r="CS31" s="15">
        <v>63.636363983154297</v>
      </c>
      <c r="CT31" s="16">
        <v>76.555023193359375</v>
      </c>
    </row>
    <row r="32" spans="1:98" x14ac:dyDescent="0.25">
      <c r="A32" t="s">
        <v>69</v>
      </c>
      <c r="B32" t="s">
        <v>70</v>
      </c>
      <c r="C32" s="15">
        <v>-0.96194148063659668</v>
      </c>
      <c r="D32" s="15">
        <v>0.21427759528160095</v>
      </c>
      <c r="E32" s="15">
        <v>5</v>
      </c>
      <c r="F32" s="15">
        <v>18.660287857055664</v>
      </c>
      <c r="G32" s="15">
        <v>10</v>
      </c>
      <c r="H32" s="16">
        <v>31.428571701049805</v>
      </c>
      <c r="I32" s="15">
        <v>-0.93013542890548706</v>
      </c>
      <c r="J32" s="15">
        <v>0.21134777367115021</v>
      </c>
      <c r="K32" s="15">
        <v>6</v>
      </c>
      <c r="L32" s="15">
        <v>19.617225646972656</v>
      </c>
      <c r="M32" s="15">
        <v>9.5238094329833984</v>
      </c>
      <c r="N32" s="16">
        <v>31.904762268066406</v>
      </c>
      <c r="O32" s="15">
        <v>-0.9464184045791626</v>
      </c>
      <c r="P32" s="15">
        <v>0.16113436222076416</v>
      </c>
      <c r="Q32" s="15">
        <v>9</v>
      </c>
      <c r="R32" s="15">
        <v>20.095693588256836</v>
      </c>
      <c r="S32" s="15">
        <v>11.904762268066406</v>
      </c>
      <c r="T32" s="16">
        <v>30.476190567016602</v>
      </c>
      <c r="U32" s="15">
        <v>-0.90037989616394043</v>
      </c>
      <c r="V32" s="15">
        <v>0.16872197389602661</v>
      </c>
      <c r="W32" s="15">
        <v>10</v>
      </c>
      <c r="X32" s="15">
        <v>22.488039016723633</v>
      </c>
      <c r="Y32" s="15">
        <v>10.952381134033203</v>
      </c>
      <c r="Z32" s="16">
        <v>33.333332061767578</v>
      </c>
      <c r="AA32" s="15">
        <v>-1.0245765447616577</v>
      </c>
      <c r="AB32" s="15">
        <v>0.17169734835624695</v>
      </c>
      <c r="AC32" s="15">
        <v>10</v>
      </c>
      <c r="AD32" s="15">
        <v>17.224880218505859</v>
      </c>
      <c r="AE32" s="15">
        <v>8.5714282989501953</v>
      </c>
      <c r="AF32" s="16">
        <v>28.095237731933594</v>
      </c>
      <c r="AG32" s="15">
        <v>-0.9976804256439209</v>
      </c>
      <c r="AH32" s="15">
        <v>0.16069351136684418</v>
      </c>
      <c r="AI32" s="15">
        <v>12</v>
      </c>
      <c r="AJ32" s="15">
        <v>17.224880218505859</v>
      </c>
      <c r="AK32" s="15">
        <v>8.5714282989501953</v>
      </c>
      <c r="AL32" s="16">
        <v>28.571428298950195</v>
      </c>
      <c r="AM32" s="15">
        <v>-0.96667438745498657</v>
      </c>
      <c r="AN32" s="15">
        <v>0.16197106242179871</v>
      </c>
      <c r="AO32" s="15">
        <v>12</v>
      </c>
      <c r="AP32" s="15">
        <v>18.181818008422852</v>
      </c>
      <c r="AQ32" s="15">
        <v>10</v>
      </c>
      <c r="AR32" s="16">
        <v>30.952381134033203</v>
      </c>
      <c r="AS32" s="15">
        <v>-0.88548457622528076</v>
      </c>
      <c r="AT32" s="15">
        <v>0.15261960029602051</v>
      </c>
      <c r="AU32" s="15">
        <v>14</v>
      </c>
      <c r="AV32" s="15">
        <v>21.531101226806641</v>
      </c>
      <c r="AW32" s="15">
        <v>11.428571701049805</v>
      </c>
      <c r="AX32" s="16">
        <v>31.428571701049805</v>
      </c>
      <c r="AY32" s="15">
        <v>-0.83478313684463501</v>
      </c>
      <c r="AZ32" s="15">
        <v>0.15411947667598724</v>
      </c>
      <c r="BA32" s="15">
        <v>15</v>
      </c>
      <c r="BB32" s="15">
        <v>22.488039016723633</v>
      </c>
      <c r="BC32" s="15">
        <v>12.857142448425293</v>
      </c>
      <c r="BD32" s="16">
        <v>34.761905670166016</v>
      </c>
      <c r="BE32" s="15">
        <v>-0.75750148296356201</v>
      </c>
      <c r="BF32" s="15">
        <v>0.14752407371997833</v>
      </c>
      <c r="BG32" s="15">
        <v>15</v>
      </c>
      <c r="BH32" s="15">
        <v>24.038461685180664</v>
      </c>
      <c r="BI32" s="15">
        <v>17.703350067138672</v>
      </c>
      <c r="BJ32" s="16">
        <v>37.320575714111328</v>
      </c>
      <c r="BK32" s="15">
        <v>-0.77374070882797241</v>
      </c>
      <c r="BL32" s="15">
        <v>0.14734750986099243</v>
      </c>
      <c r="BM32" s="15">
        <v>15</v>
      </c>
      <c r="BN32" s="15">
        <v>24.644550323486328</v>
      </c>
      <c r="BO32" s="15">
        <v>16.509433746337891</v>
      </c>
      <c r="BP32" s="16">
        <v>36.792453765869141</v>
      </c>
      <c r="BQ32" s="15">
        <v>-0.78638076782226563</v>
      </c>
      <c r="BR32" s="15">
        <v>0.14464089274406433</v>
      </c>
      <c r="BS32" s="15">
        <v>15</v>
      </c>
      <c r="BT32" s="15">
        <v>25.592416763305664</v>
      </c>
      <c r="BU32" s="15">
        <v>15.566038131713867</v>
      </c>
      <c r="BV32" s="16">
        <v>34.433963775634766</v>
      </c>
      <c r="BW32" s="15">
        <v>-0.71180224418640137</v>
      </c>
      <c r="BX32" s="15">
        <v>0.13378080725669861</v>
      </c>
      <c r="BY32" s="15">
        <v>16</v>
      </c>
      <c r="BZ32" s="15">
        <v>28.638498306274414</v>
      </c>
      <c r="CA32" s="15">
        <v>19.158878326416016</v>
      </c>
      <c r="CB32" s="16">
        <v>38.317756652832031</v>
      </c>
      <c r="CC32" s="15">
        <v>-0.90827661752700806</v>
      </c>
      <c r="CD32" s="15">
        <v>0.13774988055229187</v>
      </c>
      <c r="CE32" s="15">
        <v>16</v>
      </c>
      <c r="CF32" s="15">
        <v>19.431280136108398</v>
      </c>
      <c r="CG32" s="15">
        <v>13.207547187805176</v>
      </c>
      <c r="CH32" s="16">
        <v>30.660377502441406</v>
      </c>
      <c r="CI32" s="15">
        <v>-0.83167946338653564</v>
      </c>
      <c r="CJ32" s="15">
        <v>0.13782967627048492</v>
      </c>
      <c r="CK32" s="15">
        <v>15</v>
      </c>
      <c r="CL32" s="15">
        <v>22.748815536499023</v>
      </c>
      <c r="CM32" s="15">
        <v>14.622641563415527</v>
      </c>
      <c r="CN32" s="16">
        <v>33.490566253662109</v>
      </c>
      <c r="CO32" s="15">
        <v>-0.72035235166549683</v>
      </c>
      <c r="CP32" s="15">
        <v>0.14990660548210144</v>
      </c>
      <c r="CQ32" s="15">
        <v>13</v>
      </c>
      <c r="CR32" s="15">
        <v>25.961538314819336</v>
      </c>
      <c r="CS32" s="15">
        <v>15.311004638671875</v>
      </c>
      <c r="CT32" s="16">
        <v>37.320575714111328</v>
      </c>
    </row>
    <row r="33" spans="1:98" x14ac:dyDescent="0.25">
      <c r="A33" t="s">
        <v>71</v>
      </c>
      <c r="B33" t="s">
        <v>72</v>
      </c>
      <c r="C33" s="15">
        <v>0.95672160387039185</v>
      </c>
      <c r="D33" s="15">
        <v>0.33505052328109741</v>
      </c>
      <c r="E33" s="15">
        <v>3</v>
      </c>
      <c r="F33" s="15">
        <v>81.339714050292969</v>
      </c>
      <c r="G33" s="15">
        <v>60.952381134033203</v>
      </c>
      <c r="H33" s="16">
        <v>93.333335876464844</v>
      </c>
      <c r="I33" s="15">
        <v>1.1972405910491943</v>
      </c>
      <c r="J33" s="15">
        <v>0.30735713243484497</v>
      </c>
      <c r="K33" s="15">
        <v>3</v>
      </c>
      <c r="L33" s="15">
        <v>85.64593505859375</v>
      </c>
      <c r="M33" s="15">
        <v>71.428573608398438</v>
      </c>
      <c r="N33" s="16">
        <v>94.285713195800781</v>
      </c>
      <c r="O33" s="15">
        <v>1.3432165384292603</v>
      </c>
      <c r="P33" s="15">
        <v>0.25278908014297485</v>
      </c>
      <c r="Q33" s="15">
        <v>3</v>
      </c>
      <c r="R33" s="15">
        <v>89.952156066894531</v>
      </c>
      <c r="S33" s="15">
        <v>78.571426391601563</v>
      </c>
      <c r="T33" s="16">
        <v>95.714286804199219</v>
      </c>
      <c r="U33" s="15">
        <v>1.4502075910568237</v>
      </c>
      <c r="V33" s="15">
        <v>0.28426471352577209</v>
      </c>
      <c r="W33" s="15">
        <v>3</v>
      </c>
      <c r="X33" s="15">
        <v>91.387557983398438</v>
      </c>
      <c r="Y33" s="15">
        <v>80.476188659667969</v>
      </c>
      <c r="Z33" s="16">
        <v>100</v>
      </c>
      <c r="AA33" s="15">
        <v>1.4509741067886353</v>
      </c>
      <c r="AB33" s="15">
        <v>0.26985850930213928</v>
      </c>
      <c r="AC33" s="15">
        <v>3</v>
      </c>
      <c r="AD33" s="15">
        <v>90.909088134765625</v>
      </c>
      <c r="AE33" s="15">
        <v>82.380950927734375</v>
      </c>
      <c r="AF33" s="16">
        <v>98.095237731933594</v>
      </c>
      <c r="AG33" s="15">
        <v>1.3863216638565063</v>
      </c>
      <c r="AH33" s="15">
        <v>0.26839393377304077</v>
      </c>
      <c r="AI33" s="15">
        <v>4</v>
      </c>
      <c r="AJ33" s="15">
        <v>90.909088134765625</v>
      </c>
      <c r="AK33" s="15">
        <v>81.428573608398438</v>
      </c>
      <c r="AL33" s="16">
        <v>95.714286804199219</v>
      </c>
      <c r="AM33" s="15">
        <v>1.2828112840652466</v>
      </c>
      <c r="AN33" s="15">
        <v>0.27291259169578552</v>
      </c>
      <c r="AO33" s="15">
        <v>4</v>
      </c>
      <c r="AP33" s="15">
        <v>88.995216369628906</v>
      </c>
      <c r="AQ33" s="15">
        <v>76.666664123535156</v>
      </c>
      <c r="AR33" s="16">
        <v>94.76190185546875</v>
      </c>
      <c r="AS33" s="15">
        <v>1.1701564788818359</v>
      </c>
      <c r="AT33" s="15">
        <v>0.23557628691196442</v>
      </c>
      <c r="AU33" s="15">
        <v>4</v>
      </c>
      <c r="AV33" s="15">
        <v>88.516746520996094</v>
      </c>
      <c r="AW33" s="15">
        <v>70.952377319335938</v>
      </c>
      <c r="AX33" s="16">
        <v>91.428573608398438</v>
      </c>
      <c r="AY33" s="15">
        <v>1.2534762620925903</v>
      </c>
      <c r="AZ33" s="15">
        <v>0.24195563793182373</v>
      </c>
      <c r="BA33" s="15">
        <v>4</v>
      </c>
      <c r="BB33" s="15">
        <v>88.516746520996094</v>
      </c>
      <c r="BC33" s="15">
        <v>75.23809814453125</v>
      </c>
      <c r="BD33" s="16">
        <v>92.380950927734375</v>
      </c>
      <c r="BE33" s="15">
        <v>1.2672017812728882</v>
      </c>
      <c r="BF33" s="15">
        <v>0.23809011280536652</v>
      </c>
      <c r="BG33" s="15">
        <v>5</v>
      </c>
      <c r="BH33" s="15">
        <v>87.980766296386719</v>
      </c>
      <c r="BI33" s="15">
        <v>76.555023193359375</v>
      </c>
      <c r="BJ33" s="16">
        <v>92.344497680664063</v>
      </c>
      <c r="BK33" s="15">
        <v>0.97345227003097534</v>
      </c>
      <c r="BL33" s="15">
        <v>0.1851545125246048</v>
      </c>
      <c r="BM33" s="15">
        <v>6</v>
      </c>
      <c r="BN33" s="15">
        <v>81.042655944824219</v>
      </c>
      <c r="BO33" s="15">
        <v>68.867927551269531</v>
      </c>
      <c r="BP33" s="16">
        <v>87.735847473144531</v>
      </c>
      <c r="BQ33" s="15">
        <v>1.0438891649246216</v>
      </c>
      <c r="BR33" s="15">
        <v>0.18467263877391815</v>
      </c>
      <c r="BS33" s="15">
        <v>6</v>
      </c>
      <c r="BT33" s="15">
        <v>83.412322998046875</v>
      </c>
      <c r="BU33" s="15">
        <v>71.226417541503906</v>
      </c>
      <c r="BV33" s="16">
        <v>88.207550048828125</v>
      </c>
      <c r="BW33" s="15">
        <v>1.0412930250167847</v>
      </c>
      <c r="BX33" s="15">
        <v>0.17182707786560059</v>
      </c>
      <c r="BY33" s="15">
        <v>6</v>
      </c>
      <c r="BZ33" s="15">
        <v>82.629104614257813</v>
      </c>
      <c r="CA33" s="15">
        <v>73.364486694335938</v>
      </c>
      <c r="CB33" s="16">
        <v>87.3831787109375</v>
      </c>
      <c r="CC33" s="15">
        <v>0.99369806051254272</v>
      </c>
      <c r="CD33" s="15">
        <v>0.17998650670051575</v>
      </c>
      <c r="CE33" s="15">
        <v>6</v>
      </c>
      <c r="CF33" s="15">
        <v>81.042655944824219</v>
      </c>
      <c r="CG33" s="15">
        <v>71.226417541503906</v>
      </c>
      <c r="CH33" s="16">
        <v>86.320755004882813</v>
      </c>
      <c r="CI33" s="15">
        <v>0.99903744459152222</v>
      </c>
      <c r="CJ33" s="15">
        <v>0.18083968758583069</v>
      </c>
      <c r="CK33" s="15">
        <v>6</v>
      </c>
      <c r="CL33" s="15">
        <v>81.990524291992188</v>
      </c>
      <c r="CM33" s="15">
        <v>71.226417541503906</v>
      </c>
      <c r="CN33" s="16">
        <v>86.320755004882813</v>
      </c>
      <c r="CO33" s="15">
        <v>1.05533766746521</v>
      </c>
      <c r="CP33" s="15">
        <v>0.2034955620765686</v>
      </c>
      <c r="CQ33" s="15">
        <v>5</v>
      </c>
      <c r="CR33" s="15">
        <v>81.730766296386719</v>
      </c>
      <c r="CS33" s="15">
        <v>76.555023193359375</v>
      </c>
      <c r="CT33" s="16">
        <v>86.602867126464844</v>
      </c>
    </row>
    <row r="34" spans="1:98" x14ac:dyDescent="0.25">
      <c r="A34" t="s">
        <v>73</v>
      </c>
      <c r="B34" t="s">
        <v>74</v>
      </c>
      <c r="C34" s="15">
        <v>-0.72875040769577026</v>
      </c>
      <c r="D34" s="15">
        <v>0.27684256434440613</v>
      </c>
      <c r="E34" s="15">
        <v>4</v>
      </c>
      <c r="F34" s="15">
        <v>27.751195907592773</v>
      </c>
      <c r="G34" s="15">
        <v>12.380952835083008</v>
      </c>
      <c r="H34" s="16">
        <v>42.380950927734375</v>
      </c>
      <c r="I34" s="15">
        <v>-0.80170130729675293</v>
      </c>
      <c r="J34" s="15">
        <v>0.24707375466823578</v>
      </c>
      <c r="K34" s="15">
        <v>6</v>
      </c>
      <c r="L34" s="15">
        <v>23.444976806640625</v>
      </c>
      <c r="M34" s="15">
        <v>10.952381134033203</v>
      </c>
      <c r="N34" s="16">
        <v>37.142856597900391</v>
      </c>
      <c r="O34" s="15">
        <v>-1.0194100141525269</v>
      </c>
      <c r="P34" s="15">
        <v>0.20858074724674225</v>
      </c>
      <c r="Q34" s="15">
        <v>8</v>
      </c>
      <c r="R34" s="15">
        <v>17.703350067138672</v>
      </c>
      <c r="S34" s="15">
        <v>7.6190476417541504</v>
      </c>
      <c r="T34" s="16">
        <v>30.952381134033203</v>
      </c>
      <c r="U34" s="15">
        <v>-1.2718741893768311</v>
      </c>
      <c r="V34" s="15">
        <v>0.20843002200126648</v>
      </c>
      <c r="W34" s="15">
        <v>9</v>
      </c>
      <c r="X34" s="15">
        <v>9.0909090042114258</v>
      </c>
      <c r="Y34" s="15">
        <v>2.8571429252624512</v>
      </c>
      <c r="Z34" s="16">
        <v>20.952381134033203</v>
      </c>
      <c r="AA34" s="15">
        <v>-1.2013850212097168</v>
      </c>
      <c r="AB34" s="15">
        <v>0.20077648758888245</v>
      </c>
      <c r="AC34" s="15">
        <v>9</v>
      </c>
      <c r="AD34" s="15">
        <v>11.961722373962402</v>
      </c>
      <c r="AE34" s="15">
        <v>5.2380952835083008</v>
      </c>
      <c r="AF34" s="16">
        <v>22.380952835083008</v>
      </c>
      <c r="AG34" s="15">
        <v>-1.2555999755859375</v>
      </c>
      <c r="AH34" s="15">
        <v>0.18052926659584045</v>
      </c>
      <c r="AI34" s="15">
        <v>9</v>
      </c>
      <c r="AJ34" s="15">
        <v>8.6124401092529297</v>
      </c>
      <c r="AK34" s="15">
        <v>5.2380952835083008</v>
      </c>
      <c r="AL34" s="16">
        <v>18.095237731933594</v>
      </c>
      <c r="AM34" s="15">
        <v>-1.1944553852081299</v>
      </c>
      <c r="AN34" s="15">
        <v>0.19463871419429779</v>
      </c>
      <c r="AO34" s="15">
        <v>9</v>
      </c>
      <c r="AP34" s="15">
        <v>10.526315689086914</v>
      </c>
      <c r="AQ34" s="15">
        <v>4.2857141494750977</v>
      </c>
      <c r="AR34" s="16">
        <v>21.904762268066406</v>
      </c>
      <c r="AS34" s="15">
        <v>-1.2890993356704712</v>
      </c>
      <c r="AT34" s="15">
        <v>0.1672956645488739</v>
      </c>
      <c r="AU34" s="15">
        <v>11</v>
      </c>
      <c r="AV34" s="15">
        <v>8.6124401092529297</v>
      </c>
      <c r="AW34" s="15">
        <v>2.8571429252624512</v>
      </c>
      <c r="AX34" s="16">
        <v>15.714285850524902</v>
      </c>
      <c r="AY34" s="15">
        <v>-1.1430385112762451</v>
      </c>
      <c r="AZ34" s="15">
        <v>0.16343976557254791</v>
      </c>
      <c r="BA34" s="15">
        <v>11</v>
      </c>
      <c r="BB34" s="15">
        <v>11.961722373962402</v>
      </c>
      <c r="BC34" s="15">
        <v>5.7142858505249023</v>
      </c>
      <c r="BD34" s="16">
        <v>21.428571701049805</v>
      </c>
      <c r="BE34" s="15">
        <v>-1.0055171251296997</v>
      </c>
      <c r="BF34" s="15">
        <v>0.15680707991123199</v>
      </c>
      <c r="BG34" s="15">
        <v>12</v>
      </c>
      <c r="BH34" s="15">
        <v>16.346153259277344</v>
      </c>
      <c r="BI34" s="15">
        <v>8.1339712142944336</v>
      </c>
      <c r="BJ34" s="16">
        <v>24.880382537841797</v>
      </c>
      <c r="BK34" s="15">
        <v>-0.99774593114852905</v>
      </c>
      <c r="BL34" s="15">
        <v>0.14608924090862274</v>
      </c>
      <c r="BM34" s="15">
        <v>12</v>
      </c>
      <c r="BN34" s="15">
        <v>17.061611175537109</v>
      </c>
      <c r="BO34" s="15">
        <v>9.9056606292724609</v>
      </c>
      <c r="BP34" s="16">
        <v>26.415094375610352</v>
      </c>
      <c r="BQ34" s="15">
        <v>-1.041144847869873</v>
      </c>
      <c r="BR34" s="15">
        <v>0.14038439095020294</v>
      </c>
      <c r="BS34" s="15">
        <v>12</v>
      </c>
      <c r="BT34" s="15">
        <v>15.165876388549805</v>
      </c>
      <c r="BU34" s="15">
        <v>8.4905662536621094</v>
      </c>
      <c r="BV34" s="16">
        <v>25</v>
      </c>
      <c r="BW34" s="15">
        <v>-1.0831745862960815</v>
      </c>
      <c r="BX34" s="15">
        <v>0.13675223290920258</v>
      </c>
      <c r="BY34" s="15">
        <v>11</v>
      </c>
      <c r="BZ34" s="15">
        <v>14.084506988525391</v>
      </c>
      <c r="CA34" s="15">
        <v>7.0093460083007813</v>
      </c>
      <c r="CB34" s="16">
        <v>22.897195816040039</v>
      </c>
      <c r="CC34" s="15">
        <v>-0.92146486043930054</v>
      </c>
      <c r="CD34" s="15">
        <v>0.12929399311542511</v>
      </c>
      <c r="CE34" s="15">
        <v>13</v>
      </c>
      <c r="CF34" s="15">
        <v>18.48341178894043</v>
      </c>
      <c r="CG34" s="15">
        <v>13.207547187805176</v>
      </c>
      <c r="CH34" s="16">
        <v>29.245283126831055</v>
      </c>
      <c r="CI34" s="15">
        <v>-0.88881421089172363</v>
      </c>
      <c r="CJ34" s="15">
        <v>0.13197584450244904</v>
      </c>
      <c r="CK34" s="15">
        <v>13</v>
      </c>
      <c r="CL34" s="15">
        <v>20.379146575927734</v>
      </c>
      <c r="CM34" s="15">
        <v>13.679244995117188</v>
      </c>
      <c r="CN34" s="16">
        <v>30.188678741455078</v>
      </c>
      <c r="CO34" s="15">
        <v>-0.81297051906585693</v>
      </c>
      <c r="CP34" s="15">
        <v>0.1399957537651062</v>
      </c>
      <c r="CQ34" s="15">
        <v>12</v>
      </c>
      <c r="CR34" s="15">
        <v>22.596153259277344</v>
      </c>
      <c r="CS34" s="15">
        <v>13.875597953796387</v>
      </c>
      <c r="CT34" s="16">
        <v>32.057415008544922</v>
      </c>
    </row>
    <row r="35" spans="1:98" x14ac:dyDescent="0.25">
      <c r="A35" t="s">
        <v>75</v>
      </c>
      <c r="B35" t="s">
        <v>76</v>
      </c>
      <c r="C35" s="15">
        <v>1.310563325881958</v>
      </c>
      <c r="D35" s="15">
        <v>0.19309571385383606</v>
      </c>
      <c r="E35" s="15">
        <v>7</v>
      </c>
      <c r="F35" s="15">
        <v>89.952156066894531</v>
      </c>
      <c r="G35" s="15">
        <v>82.380950927734375</v>
      </c>
      <c r="H35" s="16">
        <v>94.76190185546875</v>
      </c>
      <c r="I35" s="15">
        <v>1.1828244924545288</v>
      </c>
      <c r="J35" s="15">
        <v>0.19264541566371918</v>
      </c>
      <c r="K35" s="15">
        <v>7</v>
      </c>
      <c r="L35" s="15">
        <v>85.167465209960938</v>
      </c>
      <c r="M35" s="15">
        <v>76.190475463867188</v>
      </c>
      <c r="N35" s="16">
        <v>91.904762268066406</v>
      </c>
      <c r="O35" s="15">
        <v>1.2816916704177856</v>
      </c>
      <c r="P35" s="15">
        <v>0.1600375771522522</v>
      </c>
      <c r="Q35" s="15">
        <v>8</v>
      </c>
      <c r="R35" s="15">
        <v>88.038276672363281</v>
      </c>
      <c r="S35" s="15">
        <v>83.333335876464844</v>
      </c>
      <c r="T35" s="16">
        <v>93.333335876464844</v>
      </c>
      <c r="U35" s="15">
        <v>1.316178560256958</v>
      </c>
      <c r="V35" s="15">
        <v>0.17777164280414581</v>
      </c>
      <c r="W35" s="15">
        <v>8</v>
      </c>
      <c r="X35" s="15">
        <v>88.995216369628906</v>
      </c>
      <c r="Y35" s="15">
        <v>82.380950927734375</v>
      </c>
      <c r="Z35" s="16">
        <v>93.333335876464844</v>
      </c>
      <c r="AA35" s="15">
        <v>1.3164222240447998</v>
      </c>
      <c r="AB35" s="15">
        <v>0.17712971568107605</v>
      </c>
      <c r="AC35" s="15">
        <v>8</v>
      </c>
      <c r="AD35" s="15">
        <v>89.473686218261719</v>
      </c>
      <c r="AE35" s="15">
        <v>82.380950927734375</v>
      </c>
      <c r="AF35" s="16">
        <v>92.857139587402344</v>
      </c>
      <c r="AG35" s="15">
        <v>1.310935378074646</v>
      </c>
      <c r="AH35" s="15">
        <v>0.17186273634433746</v>
      </c>
      <c r="AI35" s="15">
        <v>8</v>
      </c>
      <c r="AJ35" s="15">
        <v>88.995216369628906</v>
      </c>
      <c r="AK35" s="15">
        <v>83.333335876464844</v>
      </c>
      <c r="AL35" s="16">
        <v>92.857139587402344</v>
      </c>
      <c r="AM35" s="15">
        <v>1.2401882410049438</v>
      </c>
      <c r="AN35" s="15">
        <v>0.16913898289203644</v>
      </c>
      <c r="AO35" s="15">
        <v>8</v>
      </c>
      <c r="AP35" s="15">
        <v>87.559806823730469</v>
      </c>
      <c r="AQ35" s="15">
        <v>80.952377319335938</v>
      </c>
      <c r="AR35" s="16">
        <v>90.952377319335938</v>
      </c>
      <c r="AS35" s="15">
        <v>1.2000693082809448</v>
      </c>
      <c r="AT35" s="15">
        <v>0.17187030613422394</v>
      </c>
      <c r="AU35" s="15">
        <v>9</v>
      </c>
      <c r="AV35" s="15">
        <v>88.995216369628906</v>
      </c>
      <c r="AW35" s="15">
        <v>78.095237731933594</v>
      </c>
      <c r="AX35" s="16">
        <v>90.476188659667969</v>
      </c>
      <c r="AY35" s="15">
        <v>1.3062191009521484</v>
      </c>
      <c r="AZ35" s="15">
        <v>0.17350304126739502</v>
      </c>
      <c r="BA35" s="15">
        <v>9</v>
      </c>
      <c r="BB35" s="15">
        <v>88.995216369628906</v>
      </c>
      <c r="BC35" s="15">
        <v>82.857139587402344</v>
      </c>
      <c r="BD35" s="16">
        <v>91.904762268066406</v>
      </c>
      <c r="BE35" s="15">
        <v>1.3273108005523682</v>
      </c>
      <c r="BF35" s="15">
        <v>0.17214830219745636</v>
      </c>
      <c r="BG35" s="15">
        <v>9</v>
      </c>
      <c r="BH35" s="15">
        <v>89.423080444335938</v>
      </c>
      <c r="BI35" s="15">
        <v>83.7320556640625</v>
      </c>
      <c r="BJ35" s="16">
        <v>91.387557983398438</v>
      </c>
      <c r="BK35" s="15">
        <v>1.3555488586425781</v>
      </c>
      <c r="BL35" s="15">
        <v>0.15939855575561523</v>
      </c>
      <c r="BM35" s="15">
        <v>10</v>
      </c>
      <c r="BN35" s="15">
        <v>88.625595092773438</v>
      </c>
      <c r="BO35" s="15">
        <v>84.4339599609375</v>
      </c>
      <c r="BP35" s="16">
        <v>92.452827453613281</v>
      </c>
      <c r="BQ35" s="15">
        <v>1.3698656558990479</v>
      </c>
      <c r="BR35" s="15">
        <v>0.15982086956501007</v>
      </c>
      <c r="BS35" s="15">
        <v>10</v>
      </c>
      <c r="BT35" s="15">
        <v>88.625595092773438</v>
      </c>
      <c r="BU35" s="15">
        <v>83.490562438964844</v>
      </c>
      <c r="BV35" s="16">
        <v>92.452827453613281</v>
      </c>
      <c r="BW35" s="15">
        <v>1.4036682844161987</v>
      </c>
      <c r="BX35" s="15">
        <v>0.144532710313797</v>
      </c>
      <c r="BY35" s="15">
        <v>11</v>
      </c>
      <c r="BZ35" s="15">
        <v>89.201881408691406</v>
      </c>
      <c r="CA35" s="15">
        <v>85.514015197753906</v>
      </c>
      <c r="CB35" s="16">
        <v>92.056076049804688</v>
      </c>
      <c r="CC35" s="15">
        <v>1.3953030109405518</v>
      </c>
      <c r="CD35" s="15">
        <v>0.15370813012123108</v>
      </c>
      <c r="CE35" s="15">
        <v>11</v>
      </c>
      <c r="CF35" s="15">
        <v>88.625595092773438</v>
      </c>
      <c r="CG35" s="15">
        <v>85.84906005859375</v>
      </c>
      <c r="CH35" s="16">
        <v>91.981132507324219</v>
      </c>
      <c r="CI35" s="15">
        <v>1.4032539129257202</v>
      </c>
      <c r="CJ35" s="15">
        <v>0.15312792360782623</v>
      </c>
      <c r="CK35" s="15">
        <v>11</v>
      </c>
      <c r="CL35" s="15">
        <v>89.099525451660156</v>
      </c>
      <c r="CM35" s="15">
        <v>85.84906005859375</v>
      </c>
      <c r="CN35" s="16">
        <v>92.452827453613281</v>
      </c>
      <c r="CO35" s="15">
        <v>1.5112392902374268</v>
      </c>
      <c r="CP35" s="15">
        <v>0.16620856523513794</v>
      </c>
      <c r="CQ35" s="15">
        <v>10</v>
      </c>
      <c r="CR35" s="15">
        <v>88.942306518554688</v>
      </c>
      <c r="CS35" s="15">
        <v>86.124404907226563</v>
      </c>
      <c r="CT35" s="16">
        <v>92.344497680664063</v>
      </c>
    </row>
    <row r="36" spans="1:98" x14ac:dyDescent="0.25">
      <c r="A36" t="s">
        <v>77</v>
      </c>
      <c r="B36" t="s">
        <v>78</v>
      </c>
      <c r="C36" s="15">
        <v>7.6582459732890129E-3</v>
      </c>
      <c r="D36" s="15">
        <v>0.33505052328109741</v>
      </c>
      <c r="E36" s="15">
        <v>3</v>
      </c>
      <c r="F36" s="15">
        <v>51.674640655517578</v>
      </c>
      <c r="G36" s="15">
        <v>31.904762268066406</v>
      </c>
      <c r="H36" s="16">
        <v>64.285713195800781</v>
      </c>
      <c r="I36" s="15">
        <v>-0.10268663614988327</v>
      </c>
      <c r="J36" s="15">
        <v>0.29086759686470032</v>
      </c>
      <c r="K36" s="15">
        <v>4</v>
      </c>
      <c r="L36" s="15">
        <v>49.282295227050781</v>
      </c>
      <c r="M36" s="15">
        <v>32.380950927734375</v>
      </c>
      <c r="N36" s="16">
        <v>61.904762268066406</v>
      </c>
      <c r="O36" s="15">
        <v>5.0901573151350021E-2</v>
      </c>
      <c r="P36" s="15">
        <v>0.23979370296001434</v>
      </c>
      <c r="Q36" s="15">
        <v>4</v>
      </c>
      <c r="R36" s="15">
        <v>53.588516235351563</v>
      </c>
      <c r="S36" s="15">
        <v>41.428569793701172</v>
      </c>
      <c r="T36" s="16">
        <v>63.333332061767578</v>
      </c>
      <c r="U36" s="15">
        <v>-0.13328664004802704</v>
      </c>
      <c r="V36" s="15">
        <v>0.25815922021865845</v>
      </c>
      <c r="W36" s="15">
        <v>5</v>
      </c>
      <c r="X36" s="15">
        <v>48.803829193115234</v>
      </c>
      <c r="Y36" s="15">
        <v>35.238094329833984</v>
      </c>
      <c r="Z36" s="16">
        <v>60.476188659667969</v>
      </c>
      <c r="AA36" s="15">
        <v>4.8621382564306259E-2</v>
      </c>
      <c r="AB36" s="15">
        <v>0.24226121604442596</v>
      </c>
      <c r="AC36" s="15">
        <v>5</v>
      </c>
      <c r="AD36" s="15">
        <v>54.066986083984375</v>
      </c>
      <c r="AE36" s="15">
        <v>43.333332061767578</v>
      </c>
      <c r="AF36" s="16">
        <v>62.857143402099609</v>
      </c>
      <c r="AG36" s="15">
        <v>-0.20649360120296478</v>
      </c>
      <c r="AH36" s="15">
        <v>0.23051838576793671</v>
      </c>
      <c r="AI36" s="15">
        <v>6</v>
      </c>
      <c r="AJ36" s="15">
        <v>46.411483764648438</v>
      </c>
      <c r="AK36" s="15">
        <v>34.285713195800781</v>
      </c>
      <c r="AL36" s="16">
        <v>59.047618865966797</v>
      </c>
      <c r="AM36" s="15">
        <v>-0.1567835807800293</v>
      </c>
      <c r="AN36" s="15">
        <v>0.23906420171260834</v>
      </c>
      <c r="AO36" s="15">
        <v>6</v>
      </c>
      <c r="AP36" s="15">
        <v>48.325359344482422</v>
      </c>
      <c r="AQ36" s="15">
        <v>36.190475463867188</v>
      </c>
      <c r="AR36" s="16">
        <v>58.571430206298828</v>
      </c>
      <c r="AS36" s="15">
        <v>-9.2115543782711029E-2</v>
      </c>
      <c r="AT36" s="15">
        <v>0.19357052445411682</v>
      </c>
      <c r="AU36" s="15">
        <v>7</v>
      </c>
      <c r="AV36" s="15">
        <v>51.674640655517578</v>
      </c>
      <c r="AW36" s="15">
        <v>43.809524536132813</v>
      </c>
      <c r="AX36" s="16">
        <v>59.047618865966797</v>
      </c>
      <c r="AY36" s="15">
        <v>-0.13340981304645538</v>
      </c>
      <c r="AZ36" s="15">
        <v>0.1898328959941864</v>
      </c>
      <c r="BA36" s="15">
        <v>8</v>
      </c>
      <c r="BB36" s="15">
        <v>51.196170806884766</v>
      </c>
      <c r="BC36" s="15">
        <v>41.428569793701172</v>
      </c>
      <c r="BD36" s="16">
        <v>58.095237731933594</v>
      </c>
      <c r="BE36" s="15">
        <v>-0.22401569783687592</v>
      </c>
      <c r="BF36" s="15">
        <v>0.17534710466861725</v>
      </c>
      <c r="BG36" s="15">
        <v>9</v>
      </c>
      <c r="BH36" s="15">
        <v>49.519229888916016</v>
      </c>
      <c r="BI36" s="15">
        <v>37.320575714111328</v>
      </c>
      <c r="BJ36" s="16">
        <v>55.023921966552734</v>
      </c>
      <c r="BK36" s="15">
        <v>-0.37533792853355408</v>
      </c>
      <c r="BL36" s="15">
        <v>0.17228034138679504</v>
      </c>
      <c r="BM36" s="15">
        <v>9</v>
      </c>
      <c r="BN36" s="15">
        <v>43.127960205078125</v>
      </c>
      <c r="BO36" s="15">
        <v>31.132076263427734</v>
      </c>
      <c r="BP36" s="16">
        <v>52.358489990234375</v>
      </c>
      <c r="BQ36" s="15">
        <v>-0.35889866948127747</v>
      </c>
      <c r="BR36" s="15">
        <v>0.16644257307052612</v>
      </c>
      <c r="BS36" s="15">
        <v>9</v>
      </c>
      <c r="BT36" s="15">
        <v>44.075828552246094</v>
      </c>
      <c r="BU36" s="15">
        <v>32.075469970703125</v>
      </c>
      <c r="BV36" s="16">
        <v>53.301887512207031</v>
      </c>
      <c r="BW36" s="15">
        <v>-0.49336731433868408</v>
      </c>
      <c r="BX36" s="15">
        <v>0.1519748717546463</v>
      </c>
      <c r="BY36" s="15">
        <v>10</v>
      </c>
      <c r="BZ36" s="15">
        <v>38.028167724609375</v>
      </c>
      <c r="CA36" s="15">
        <v>27.102804183959961</v>
      </c>
      <c r="CB36" s="16">
        <v>48.598129272460938</v>
      </c>
      <c r="CC36" s="15">
        <v>-0.4425036609172821</v>
      </c>
      <c r="CD36" s="15">
        <v>0.1650981605052948</v>
      </c>
      <c r="CE36" s="15">
        <v>8</v>
      </c>
      <c r="CF36" s="15">
        <v>41.232227325439453</v>
      </c>
      <c r="CG36" s="15">
        <v>28.773584365844727</v>
      </c>
      <c r="CH36" s="16">
        <v>50.471698760986328</v>
      </c>
      <c r="CI36" s="15">
        <v>-0.44881746172904968</v>
      </c>
      <c r="CJ36" s="15">
        <v>0.16704155504703522</v>
      </c>
      <c r="CK36" s="15">
        <v>8</v>
      </c>
      <c r="CL36" s="15">
        <v>40.284358978271484</v>
      </c>
      <c r="CM36" s="15">
        <v>28.773584365844727</v>
      </c>
      <c r="CN36" s="16">
        <v>50</v>
      </c>
      <c r="CO36" s="15">
        <v>-0.74421036243438721</v>
      </c>
      <c r="CP36" s="15">
        <v>0.1730785071849823</v>
      </c>
      <c r="CQ36" s="15">
        <v>8</v>
      </c>
      <c r="CR36" s="15">
        <v>24.519229888916016</v>
      </c>
      <c r="CS36" s="15">
        <v>14.354066848754883</v>
      </c>
      <c r="CT36" s="16">
        <v>37.320575714111328</v>
      </c>
    </row>
    <row r="37" spans="1:98" x14ac:dyDescent="0.25">
      <c r="A37" t="s">
        <v>79</v>
      </c>
      <c r="B37" t="s">
        <v>80</v>
      </c>
      <c r="C37" s="15">
        <v>-0.18895532190799713</v>
      </c>
      <c r="D37" s="15">
        <v>0.33505052328109741</v>
      </c>
      <c r="E37" s="15">
        <v>3</v>
      </c>
      <c r="F37" s="15">
        <v>46.88995361328125</v>
      </c>
      <c r="G37" s="15">
        <v>27.619047164916992</v>
      </c>
      <c r="H37" s="16">
        <v>60.952381134033203</v>
      </c>
      <c r="I37" s="15">
        <v>-0.13504984974861145</v>
      </c>
      <c r="J37" s="15">
        <v>0.27644723653793335</v>
      </c>
      <c r="K37" s="15">
        <v>5</v>
      </c>
      <c r="L37" s="15">
        <v>47.368419647216797</v>
      </c>
      <c r="M37" s="15">
        <v>31.904762268066406</v>
      </c>
      <c r="N37" s="16">
        <v>60.952381134033203</v>
      </c>
      <c r="O37" s="15">
        <v>-0.26528060436248779</v>
      </c>
      <c r="P37" s="15">
        <v>0.23136724531650543</v>
      </c>
      <c r="Q37" s="15">
        <v>6</v>
      </c>
      <c r="R37" s="15">
        <v>43.062202453613281</v>
      </c>
      <c r="S37" s="15">
        <v>31.904762268066406</v>
      </c>
      <c r="T37" s="16">
        <v>55.238094329833984</v>
      </c>
      <c r="U37" s="15">
        <v>-0.34422871470451355</v>
      </c>
      <c r="V37" s="15">
        <v>0.22795034945011139</v>
      </c>
      <c r="W37" s="15">
        <v>7</v>
      </c>
      <c r="X37" s="15">
        <v>44.019138336181641</v>
      </c>
      <c r="Y37" s="15">
        <v>29.523809432983398</v>
      </c>
      <c r="Z37" s="16">
        <v>53.809524536132813</v>
      </c>
      <c r="AA37" s="15">
        <v>-0.51881569623947144</v>
      </c>
      <c r="AB37" s="15">
        <v>0.22593453526496887</v>
      </c>
      <c r="AC37" s="15">
        <v>7</v>
      </c>
      <c r="AD37" s="15">
        <v>36.842105865478516</v>
      </c>
      <c r="AE37" s="15">
        <v>21.428571701049805</v>
      </c>
      <c r="AF37" s="16">
        <v>47.142856597900391</v>
      </c>
      <c r="AG37" s="15">
        <v>-0.59008824825286865</v>
      </c>
      <c r="AH37" s="15">
        <v>0.2131676971912384</v>
      </c>
      <c r="AI37" s="15">
        <v>8</v>
      </c>
      <c r="AJ37" s="15">
        <v>33.971290588378906</v>
      </c>
      <c r="AK37" s="15">
        <v>19.047618865966797</v>
      </c>
      <c r="AL37" s="16">
        <v>45.238094329833984</v>
      </c>
      <c r="AM37" s="15">
        <v>-0.59100848436355591</v>
      </c>
      <c r="AN37" s="15">
        <v>0.17900240421295166</v>
      </c>
      <c r="AO37" s="15">
        <v>10</v>
      </c>
      <c r="AP37" s="15">
        <v>33.971290588378906</v>
      </c>
      <c r="AQ37" s="15">
        <v>21.428571701049805</v>
      </c>
      <c r="AR37" s="16">
        <v>43.809524536132813</v>
      </c>
      <c r="AS37" s="15">
        <v>-0.56602561473846436</v>
      </c>
      <c r="AT37" s="15">
        <v>0.14340044558048248</v>
      </c>
      <c r="AU37" s="15">
        <v>14</v>
      </c>
      <c r="AV37" s="15">
        <v>35.885166168212891</v>
      </c>
      <c r="AW37" s="15">
        <v>25.238094329833984</v>
      </c>
      <c r="AX37" s="16">
        <v>45.714286804199219</v>
      </c>
      <c r="AY37" s="15">
        <v>-0.5510982871055603</v>
      </c>
      <c r="AZ37" s="15">
        <v>0.14577758312225342</v>
      </c>
      <c r="BA37" s="15">
        <v>14</v>
      </c>
      <c r="BB37" s="15">
        <v>35.885166168212891</v>
      </c>
      <c r="BC37" s="15">
        <v>23.809524536132813</v>
      </c>
      <c r="BD37" s="16">
        <v>46.666667938232422</v>
      </c>
      <c r="BE37" s="15">
        <v>-0.56779557466506958</v>
      </c>
      <c r="BF37" s="15">
        <v>0.14339926838874817</v>
      </c>
      <c r="BG37" s="15">
        <v>14</v>
      </c>
      <c r="BH37" s="15">
        <v>35.576923370361328</v>
      </c>
      <c r="BI37" s="15">
        <v>22.488039016723633</v>
      </c>
      <c r="BJ37" s="16">
        <v>45.454544067382813</v>
      </c>
      <c r="BK37" s="15">
        <v>-0.67334794998168945</v>
      </c>
      <c r="BL37" s="15">
        <v>0.14389534294605255</v>
      </c>
      <c r="BM37" s="15">
        <v>13</v>
      </c>
      <c r="BN37" s="15">
        <v>30.331752777099609</v>
      </c>
      <c r="BO37" s="15">
        <v>19.811321258544922</v>
      </c>
      <c r="BP37" s="16">
        <v>41.981132507324219</v>
      </c>
      <c r="BQ37" s="15">
        <v>-0.70069855451583862</v>
      </c>
      <c r="BR37" s="15">
        <v>0.1410231739282608</v>
      </c>
      <c r="BS37" s="15">
        <v>13</v>
      </c>
      <c r="BT37" s="15">
        <v>29.857820510864258</v>
      </c>
      <c r="BU37" s="15">
        <v>19.339622497558594</v>
      </c>
      <c r="BV37" s="16">
        <v>39.622642517089844</v>
      </c>
      <c r="BW37" s="15">
        <v>-0.70719534158706665</v>
      </c>
      <c r="BX37" s="15">
        <v>0.13708344101905823</v>
      </c>
      <c r="BY37" s="15">
        <v>13</v>
      </c>
      <c r="BZ37" s="15">
        <v>29.107980728149414</v>
      </c>
      <c r="CA37" s="15">
        <v>19.158878326416016</v>
      </c>
      <c r="CB37" s="16">
        <v>39.719627380371094</v>
      </c>
      <c r="CC37" s="15">
        <v>-0.63556110858917236</v>
      </c>
      <c r="CD37" s="15">
        <v>0.1409790962934494</v>
      </c>
      <c r="CE37" s="15">
        <v>13</v>
      </c>
      <c r="CF37" s="15">
        <v>32.227489471435547</v>
      </c>
      <c r="CG37" s="15">
        <v>22.169811248779297</v>
      </c>
      <c r="CH37" s="16">
        <v>42.452831268310547</v>
      </c>
      <c r="CI37" s="15">
        <v>-0.62609797716140747</v>
      </c>
      <c r="CJ37" s="15">
        <v>0.1362810879945755</v>
      </c>
      <c r="CK37" s="15">
        <v>14</v>
      </c>
      <c r="CL37" s="15">
        <v>32.227489471435547</v>
      </c>
      <c r="CM37" s="15">
        <v>21.698112487792969</v>
      </c>
      <c r="CN37" s="16">
        <v>42.924530029296875</v>
      </c>
      <c r="CO37" s="15">
        <v>-0.54986566305160522</v>
      </c>
      <c r="CP37" s="15">
        <v>0.15223801136016846</v>
      </c>
      <c r="CQ37" s="15">
        <v>12</v>
      </c>
      <c r="CR37" s="15">
        <v>33.653846740722656</v>
      </c>
      <c r="CS37" s="15">
        <v>22.966506958007813</v>
      </c>
      <c r="CT37" s="16">
        <v>45.454544067382813</v>
      </c>
    </row>
    <row r="38" spans="1:98" x14ac:dyDescent="0.25">
      <c r="A38" t="s">
        <v>81</v>
      </c>
      <c r="B38" t="s">
        <v>82</v>
      </c>
      <c r="C38" s="15">
        <v>1.1861279010772705</v>
      </c>
      <c r="D38" s="15">
        <v>0.39419609308242798</v>
      </c>
      <c r="E38" s="15">
        <v>1</v>
      </c>
      <c r="F38" s="15">
        <v>87.081336975097656</v>
      </c>
      <c r="G38" s="15">
        <v>63.809524536132813</v>
      </c>
      <c r="H38" s="16">
        <v>98.571426391601563</v>
      </c>
      <c r="I38" s="15">
        <v>1.2280468940734863</v>
      </c>
      <c r="J38" s="15">
        <v>0.36235862970352173</v>
      </c>
      <c r="K38" s="15">
        <v>1</v>
      </c>
      <c r="L38" s="15">
        <v>88.038276672363281</v>
      </c>
      <c r="M38" s="15">
        <v>69.523811340332031</v>
      </c>
      <c r="N38" s="16">
        <v>97.142860412597656</v>
      </c>
      <c r="O38" s="15">
        <v>1.2228819131851196</v>
      </c>
      <c r="P38" s="15">
        <v>0.29065799713134766</v>
      </c>
      <c r="Q38" s="15">
        <v>1</v>
      </c>
      <c r="R38" s="15">
        <v>86.124404907226563</v>
      </c>
      <c r="S38" s="15">
        <v>71.428573608398438</v>
      </c>
      <c r="T38" s="16">
        <v>95.23809814453125</v>
      </c>
      <c r="U38" s="15">
        <v>1.2083483934402466</v>
      </c>
      <c r="V38" s="15">
        <v>0.35775697231292725</v>
      </c>
      <c r="W38" s="15">
        <v>1</v>
      </c>
      <c r="X38" s="15">
        <v>86.124404907226563</v>
      </c>
      <c r="Y38" s="15">
        <v>66.666664123535156</v>
      </c>
      <c r="Z38" s="16">
        <v>96.190475463867188</v>
      </c>
      <c r="AA38" s="15">
        <v>1.2040519714355469</v>
      </c>
      <c r="AB38" s="15">
        <v>0.33243346214294434</v>
      </c>
      <c r="AC38" s="15">
        <v>1</v>
      </c>
      <c r="AD38" s="15">
        <v>86.124404907226563</v>
      </c>
      <c r="AE38" s="15">
        <v>70.476188659667969</v>
      </c>
      <c r="AF38" s="16">
        <v>95.23809814453125</v>
      </c>
      <c r="AG38" s="15">
        <v>1.1057132482528687</v>
      </c>
      <c r="AH38" s="15">
        <v>0.34036493301391602</v>
      </c>
      <c r="AI38" s="15">
        <v>1</v>
      </c>
      <c r="AJ38" s="15">
        <v>84.688995361328125</v>
      </c>
      <c r="AK38" s="15">
        <v>66.190475463867188</v>
      </c>
      <c r="AL38" s="16">
        <v>93.809524536132813</v>
      </c>
      <c r="AM38" s="15">
        <v>0.88141041994094849</v>
      </c>
      <c r="AN38" s="15">
        <v>0.34832274913787842</v>
      </c>
      <c r="AO38" s="15">
        <v>1</v>
      </c>
      <c r="AP38" s="15">
        <v>79.904304504394531</v>
      </c>
      <c r="AQ38" s="15">
        <v>59.047618865966797</v>
      </c>
      <c r="AR38" s="16">
        <v>90.952377319335938</v>
      </c>
      <c r="AS38" s="15">
        <v>0.86375290155410767</v>
      </c>
      <c r="AT38" s="15">
        <v>0.38943856954574585</v>
      </c>
      <c r="AU38" s="15">
        <v>1</v>
      </c>
      <c r="AV38" s="15">
        <v>76.555023193359375</v>
      </c>
      <c r="AW38" s="15">
        <v>59.047618865966797</v>
      </c>
      <c r="AX38" s="16">
        <v>90.476188659667969</v>
      </c>
      <c r="AY38" s="15">
        <v>0.883514404296875</v>
      </c>
      <c r="AZ38" s="15">
        <v>0.36609584093093872</v>
      </c>
      <c r="BA38" s="15">
        <v>1</v>
      </c>
      <c r="BB38" s="15">
        <v>77.990432739257813</v>
      </c>
      <c r="BC38" s="15">
        <v>59.047618865966797</v>
      </c>
      <c r="BD38" s="16">
        <v>90.476188659667969</v>
      </c>
      <c r="BE38" s="15">
        <v>0.88830822706222534</v>
      </c>
      <c r="BF38" s="15">
        <v>0.34382924437522888</v>
      </c>
      <c r="BG38" s="15">
        <v>1</v>
      </c>
      <c r="BH38" s="15">
        <v>79.326919555664063</v>
      </c>
      <c r="BI38" s="15">
        <v>59.330142974853516</v>
      </c>
      <c r="BJ38" s="16">
        <v>89.473686218261719</v>
      </c>
      <c r="BK38" s="15">
        <v>0.90131276845932007</v>
      </c>
      <c r="BL38" s="15">
        <v>0.38468778133392334</v>
      </c>
      <c r="BM38" s="15">
        <v>1</v>
      </c>
      <c r="BN38" s="15">
        <v>78.199050903320313</v>
      </c>
      <c r="BO38" s="15">
        <v>61.320755004882813</v>
      </c>
      <c r="BP38" s="16">
        <v>91.037734985351563</v>
      </c>
      <c r="BQ38" s="15">
        <v>1.1585156917572021</v>
      </c>
      <c r="BR38" s="15">
        <v>0.406566321849823</v>
      </c>
      <c r="BS38" s="15">
        <v>1</v>
      </c>
      <c r="BT38" s="15">
        <v>85.781990051269531</v>
      </c>
      <c r="BU38" s="15">
        <v>65.094337463378906</v>
      </c>
      <c r="BV38" s="16">
        <v>97.169815063476563</v>
      </c>
      <c r="BW38" s="15">
        <v>1.1317439079284668</v>
      </c>
      <c r="BX38" s="15">
        <v>0.41401797533035278</v>
      </c>
      <c r="BY38" s="15">
        <v>1</v>
      </c>
      <c r="BZ38" s="15">
        <v>84.976524353027344</v>
      </c>
      <c r="CA38" s="15">
        <v>63.551403045654297</v>
      </c>
      <c r="CB38" s="16">
        <v>97.196258544921875</v>
      </c>
      <c r="CC38" s="15">
        <v>1.1376655101776123</v>
      </c>
      <c r="CD38" s="15">
        <v>0.39868158102035522</v>
      </c>
      <c r="CE38" s="15">
        <v>1</v>
      </c>
      <c r="CF38" s="15">
        <v>85.781990051269531</v>
      </c>
      <c r="CG38" s="15">
        <v>65.5660400390625</v>
      </c>
      <c r="CH38" s="16">
        <v>96.226417541503906</v>
      </c>
      <c r="CI38" s="15">
        <v>1.1435853242874146</v>
      </c>
      <c r="CJ38" s="15">
        <v>0.38375923037528992</v>
      </c>
      <c r="CK38" s="15">
        <v>1</v>
      </c>
      <c r="CL38" s="15">
        <v>85.781990051269531</v>
      </c>
      <c r="CM38" s="15">
        <v>66.509437561035156</v>
      </c>
      <c r="CN38" s="16">
        <v>95.754714965820313</v>
      </c>
      <c r="CO38" s="15">
        <v>1.9653277471661568E-2</v>
      </c>
      <c r="CP38" s="15">
        <v>0.53102773427963257</v>
      </c>
      <c r="CQ38" s="15">
        <v>1</v>
      </c>
      <c r="CR38" s="15">
        <v>58.653846740722656</v>
      </c>
      <c r="CS38" s="15">
        <v>20.095693588256836</v>
      </c>
      <c r="CT38" s="16">
        <v>77.990432739257813</v>
      </c>
    </row>
    <row r="39" spans="1:98" x14ac:dyDescent="0.25">
      <c r="A39" t="s">
        <v>83</v>
      </c>
      <c r="B39" t="s">
        <v>84</v>
      </c>
      <c r="C39" s="15">
        <v>4.9380499869585037E-2</v>
      </c>
      <c r="D39" s="15">
        <v>0.36778551340103149</v>
      </c>
      <c r="E39" s="15">
        <v>2</v>
      </c>
      <c r="F39" s="15">
        <v>54.066986083984375</v>
      </c>
      <c r="G39" s="15">
        <v>31.904762268066406</v>
      </c>
      <c r="H39" s="16">
        <v>65.23809814453125</v>
      </c>
      <c r="I39" s="15">
        <v>0.20198895037174225</v>
      </c>
      <c r="J39" s="15">
        <v>0.31716188788414001</v>
      </c>
      <c r="K39" s="15">
        <v>3</v>
      </c>
      <c r="L39" s="15">
        <v>58.851673126220703</v>
      </c>
      <c r="M39" s="15">
        <v>41.428569793701172</v>
      </c>
      <c r="N39" s="16">
        <v>71.904762268066406</v>
      </c>
      <c r="O39" s="15">
        <v>0.17818377912044525</v>
      </c>
      <c r="P39" s="15">
        <v>0.25257280468940735</v>
      </c>
      <c r="Q39" s="15">
        <v>4</v>
      </c>
      <c r="R39" s="15">
        <v>57.416267395019531</v>
      </c>
      <c r="S39" s="15">
        <v>43.809524536132813</v>
      </c>
      <c r="T39" s="16">
        <v>67.619049072265625</v>
      </c>
      <c r="U39" s="15">
        <v>9.1756165027618408E-2</v>
      </c>
      <c r="V39" s="15">
        <v>0.26354214549064636</v>
      </c>
      <c r="W39" s="15">
        <v>4</v>
      </c>
      <c r="X39" s="15">
        <v>55.980861663818359</v>
      </c>
      <c r="Y39" s="15">
        <v>44.285713195800781</v>
      </c>
      <c r="Z39" s="16">
        <v>64.76190185546875</v>
      </c>
      <c r="AA39" s="15">
        <v>0.23425064980983734</v>
      </c>
      <c r="AB39" s="15">
        <v>0.25404566526412964</v>
      </c>
      <c r="AC39" s="15">
        <v>4</v>
      </c>
      <c r="AD39" s="15">
        <v>59.330142974853516</v>
      </c>
      <c r="AE39" s="15">
        <v>46.666667938232422</v>
      </c>
      <c r="AF39" s="16">
        <v>70.476188659667969</v>
      </c>
      <c r="AG39" s="15">
        <v>0.35615888237953186</v>
      </c>
      <c r="AH39" s="15">
        <v>0.23996111750602722</v>
      </c>
      <c r="AI39" s="15">
        <v>6</v>
      </c>
      <c r="AJ39" s="15">
        <v>60.765548706054688</v>
      </c>
      <c r="AK39" s="15">
        <v>50.476188659667969</v>
      </c>
      <c r="AL39" s="16">
        <v>72.380950927734375</v>
      </c>
      <c r="AM39" s="15">
        <v>0.36354392766952515</v>
      </c>
      <c r="AN39" s="15">
        <v>0.23995800316333771</v>
      </c>
      <c r="AO39" s="15">
        <v>7</v>
      </c>
      <c r="AP39" s="15">
        <v>60.287082672119141</v>
      </c>
      <c r="AQ39" s="15">
        <v>52.857143402099609</v>
      </c>
      <c r="AR39" s="16">
        <v>70.952377319335938</v>
      </c>
      <c r="AS39" s="15">
        <v>0.255706787109375</v>
      </c>
      <c r="AT39" s="15">
        <v>0.25009810924530029</v>
      </c>
      <c r="AU39" s="15">
        <v>7</v>
      </c>
      <c r="AV39" s="15">
        <v>59.808612823486328</v>
      </c>
      <c r="AW39" s="15">
        <v>50.476188659667969</v>
      </c>
      <c r="AX39" s="16">
        <v>69.047622680664063</v>
      </c>
      <c r="AY39" s="15">
        <v>0.37149962782859802</v>
      </c>
      <c r="AZ39" s="15">
        <v>0.25980871915817261</v>
      </c>
      <c r="BA39" s="15">
        <v>6</v>
      </c>
      <c r="BB39" s="15">
        <v>61.2440185546875</v>
      </c>
      <c r="BC39" s="15">
        <v>52.857143402099609</v>
      </c>
      <c r="BD39" s="16">
        <v>73.333335876464844</v>
      </c>
      <c r="BE39" s="15">
        <v>0.3728233277797699</v>
      </c>
      <c r="BF39" s="15">
        <v>0.21214175224304199</v>
      </c>
      <c r="BG39" s="15">
        <v>7</v>
      </c>
      <c r="BH39" s="15">
        <v>60.576923370361328</v>
      </c>
      <c r="BI39" s="15">
        <v>54.545455932617188</v>
      </c>
      <c r="BJ39" s="16">
        <v>71.291862487792969</v>
      </c>
      <c r="BK39" s="15">
        <v>0.17795002460479736</v>
      </c>
      <c r="BL39" s="15">
        <v>0.17048643529415131</v>
      </c>
      <c r="BM39" s="15">
        <v>9</v>
      </c>
      <c r="BN39" s="15">
        <v>59.715641021728516</v>
      </c>
      <c r="BO39" s="15">
        <v>52.358489990234375</v>
      </c>
      <c r="BP39" s="16">
        <v>62.735847473144531</v>
      </c>
      <c r="BQ39" s="15">
        <v>0.11617492139339447</v>
      </c>
      <c r="BR39" s="15">
        <v>0.16454344987869263</v>
      </c>
      <c r="BS39" s="15">
        <v>9</v>
      </c>
      <c r="BT39" s="15">
        <v>58.767772674560547</v>
      </c>
      <c r="BU39" s="15">
        <v>50.471698760986328</v>
      </c>
      <c r="BV39" s="16">
        <v>63.207546234130859</v>
      </c>
      <c r="BW39" s="15">
        <v>0.14143495261669159</v>
      </c>
      <c r="BX39" s="15">
        <v>0.15515357255935669</v>
      </c>
      <c r="BY39" s="15">
        <v>9</v>
      </c>
      <c r="BZ39" s="15">
        <v>59.154930114746094</v>
      </c>
      <c r="CA39" s="15">
        <v>51.869159698486328</v>
      </c>
      <c r="CB39" s="16">
        <v>62.6168212890625</v>
      </c>
      <c r="CC39" s="15">
        <v>0.18935789167881012</v>
      </c>
      <c r="CD39" s="15">
        <v>0.15707318484783173</v>
      </c>
      <c r="CE39" s="15">
        <v>10</v>
      </c>
      <c r="CF39" s="15">
        <v>59.241706848144531</v>
      </c>
      <c r="CG39" s="15">
        <v>53.301887512207031</v>
      </c>
      <c r="CH39" s="16">
        <v>63.679244995117188</v>
      </c>
      <c r="CI39" s="15">
        <v>0.2432062178850174</v>
      </c>
      <c r="CJ39" s="15">
        <v>0.15062695741653442</v>
      </c>
      <c r="CK39" s="15">
        <v>12</v>
      </c>
      <c r="CL39" s="15">
        <v>59.241706848144531</v>
      </c>
      <c r="CM39" s="15">
        <v>53.773586273193359</v>
      </c>
      <c r="CN39" s="16">
        <v>65.094337463378906</v>
      </c>
      <c r="CO39" s="15">
        <v>0.34847232699394226</v>
      </c>
      <c r="CP39" s="15">
        <v>0.16645842790603638</v>
      </c>
      <c r="CQ39" s="15">
        <v>10</v>
      </c>
      <c r="CR39" s="15">
        <v>67.788459777832031</v>
      </c>
      <c r="CS39" s="15">
        <v>60.765548706054688</v>
      </c>
      <c r="CT39" s="16">
        <v>73.684211730957031</v>
      </c>
    </row>
    <row r="40" spans="1:98" x14ac:dyDescent="0.25">
      <c r="A40" t="s">
        <v>85</v>
      </c>
      <c r="B40" t="s">
        <v>86</v>
      </c>
      <c r="C40" s="15">
        <v>-0.29204264283180237</v>
      </c>
      <c r="D40" s="15">
        <v>0.20950503647327423</v>
      </c>
      <c r="E40" s="15">
        <v>6</v>
      </c>
      <c r="F40" s="15">
        <v>42.105262756347656</v>
      </c>
      <c r="G40" s="15">
        <v>30</v>
      </c>
      <c r="H40" s="16">
        <v>54.285713195800781</v>
      </c>
      <c r="I40" s="15">
        <v>-0.2578372061252594</v>
      </c>
      <c r="J40" s="15">
        <v>0.20825923979282379</v>
      </c>
      <c r="K40" s="15">
        <v>7</v>
      </c>
      <c r="L40" s="15">
        <v>43.540668487548828</v>
      </c>
      <c r="M40" s="15">
        <v>31.428571701049805</v>
      </c>
      <c r="N40" s="16">
        <v>53.333332061767578</v>
      </c>
      <c r="O40" s="15">
        <v>-0.42317059636116028</v>
      </c>
      <c r="P40" s="15">
        <v>0.16081170737743378</v>
      </c>
      <c r="Q40" s="15">
        <v>8</v>
      </c>
      <c r="R40" s="15">
        <v>38.7559814453125</v>
      </c>
      <c r="S40" s="15">
        <v>30</v>
      </c>
      <c r="T40" s="16">
        <v>46.666667938232422</v>
      </c>
      <c r="U40" s="15">
        <v>-0.43332666158676147</v>
      </c>
      <c r="V40" s="15">
        <v>0.17660816013813019</v>
      </c>
      <c r="W40" s="15">
        <v>10</v>
      </c>
      <c r="X40" s="15">
        <v>37.799041748046875</v>
      </c>
      <c r="Y40" s="15">
        <v>29.047618865966797</v>
      </c>
      <c r="Z40" s="16">
        <v>48.571430206298828</v>
      </c>
      <c r="AA40" s="15">
        <v>-0.48168772459030151</v>
      </c>
      <c r="AB40" s="15">
        <v>0.17417864501476288</v>
      </c>
      <c r="AC40" s="15">
        <v>10</v>
      </c>
      <c r="AD40" s="15">
        <v>39.234451293945313</v>
      </c>
      <c r="AE40" s="15">
        <v>26.666666030883789</v>
      </c>
      <c r="AF40" s="16">
        <v>46.190475463867188</v>
      </c>
      <c r="AG40" s="15">
        <v>-0.68776768445968628</v>
      </c>
      <c r="AH40" s="15">
        <v>0.15991674363613129</v>
      </c>
      <c r="AI40" s="15">
        <v>13</v>
      </c>
      <c r="AJ40" s="15">
        <v>30.14354133605957</v>
      </c>
      <c r="AK40" s="15">
        <v>19.047618865966797</v>
      </c>
      <c r="AL40" s="16">
        <v>39.047618865966797</v>
      </c>
      <c r="AM40" s="15">
        <v>-0.80157309770584106</v>
      </c>
      <c r="AN40" s="15">
        <v>0.15838462114334106</v>
      </c>
      <c r="AO40" s="15">
        <v>13</v>
      </c>
      <c r="AP40" s="15">
        <v>26.315790176391602</v>
      </c>
      <c r="AQ40" s="15">
        <v>15.238095283508301</v>
      </c>
      <c r="AR40" s="16">
        <v>36.666667938232422</v>
      </c>
      <c r="AS40" s="15">
        <v>-0.85421055555343628</v>
      </c>
      <c r="AT40" s="15">
        <v>0.14954085648059845</v>
      </c>
      <c r="AU40" s="15">
        <v>15</v>
      </c>
      <c r="AV40" s="15">
        <v>22.966506958007813</v>
      </c>
      <c r="AW40" s="15">
        <v>12.857142448425293</v>
      </c>
      <c r="AX40" s="16">
        <v>32.857143402099609</v>
      </c>
      <c r="AY40" s="15">
        <v>-0.83825522661209106</v>
      </c>
      <c r="AZ40" s="15">
        <v>0.15092338621616364</v>
      </c>
      <c r="BA40" s="15">
        <v>15</v>
      </c>
      <c r="BB40" s="15">
        <v>22.00956916809082</v>
      </c>
      <c r="BC40" s="15">
        <v>12.857142448425293</v>
      </c>
      <c r="BD40" s="16">
        <v>34.761905670166016</v>
      </c>
      <c r="BE40" s="15">
        <v>-1.0011084079742432</v>
      </c>
      <c r="BF40" s="15">
        <v>0.14612692594528198</v>
      </c>
      <c r="BG40" s="15">
        <v>15</v>
      </c>
      <c r="BH40" s="15">
        <v>17.30769157409668</v>
      </c>
      <c r="BI40" s="15">
        <v>9.0909090042114258</v>
      </c>
      <c r="BJ40" s="16">
        <v>23.444976806640625</v>
      </c>
      <c r="BK40" s="15">
        <v>-1.1375538110733032</v>
      </c>
      <c r="BL40" s="15">
        <v>0.14353275299072266</v>
      </c>
      <c r="BM40" s="15">
        <v>15</v>
      </c>
      <c r="BN40" s="15">
        <v>13.270142555236816</v>
      </c>
      <c r="BO40" s="15">
        <v>4.7169809341430664</v>
      </c>
      <c r="BP40" s="16">
        <v>20.283018112182617</v>
      </c>
      <c r="BQ40" s="15">
        <v>-1.0538486242294312</v>
      </c>
      <c r="BR40" s="15">
        <v>0.1409422755241394</v>
      </c>
      <c r="BS40" s="15">
        <v>16</v>
      </c>
      <c r="BT40" s="15">
        <v>14.218009948730469</v>
      </c>
      <c r="BU40" s="15">
        <v>8.0188674926757813</v>
      </c>
      <c r="BV40" s="16">
        <v>24.528301239013672</v>
      </c>
      <c r="BW40" s="15">
        <v>-1.0085811614990234</v>
      </c>
      <c r="BX40" s="15">
        <v>0.13235728442668915</v>
      </c>
      <c r="BY40" s="15">
        <v>17</v>
      </c>
      <c r="BZ40" s="15">
        <v>15.962441444396973</v>
      </c>
      <c r="CA40" s="15">
        <v>10.280373573303223</v>
      </c>
      <c r="CB40" s="16">
        <v>25.233644485473633</v>
      </c>
      <c r="CC40" s="15">
        <v>-1.0410187244415283</v>
      </c>
      <c r="CD40" s="15">
        <v>0.13685952126979828</v>
      </c>
      <c r="CE40" s="15">
        <v>17</v>
      </c>
      <c r="CF40" s="15">
        <v>15.639810562133789</v>
      </c>
      <c r="CG40" s="15">
        <v>8.0188674926757813</v>
      </c>
      <c r="CH40" s="16">
        <v>24.056604385375977</v>
      </c>
      <c r="CI40" s="15">
        <v>-1.0710864067077637</v>
      </c>
      <c r="CJ40" s="15">
        <v>0.13661205768585205</v>
      </c>
      <c r="CK40" s="15">
        <v>16</v>
      </c>
      <c r="CL40" s="15">
        <v>14.218009948730469</v>
      </c>
      <c r="CM40" s="15">
        <v>8.0188674926757813</v>
      </c>
      <c r="CN40" s="16">
        <v>21.698112487792969</v>
      </c>
      <c r="CO40" s="15">
        <v>-1.0760558843612671</v>
      </c>
      <c r="CP40" s="15">
        <v>0.14950487017631531</v>
      </c>
      <c r="CQ40" s="15">
        <v>14</v>
      </c>
      <c r="CR40" s="15">
        <v>12.5</v>
      </c>
      <c r="CS40" s="15">
        <v>7.6555023193359375</v>
      </c>
      <c r="CT40" s="16">
        <v>22.00956916809082</v>
      </c>
    </row>
    <row r="41" spans="1:98" x14ac:dyDescent="0.25">
      <c r="A41" t="s">
        <v>87</v>
      </c>
      <c r="B41" t="s">
        <v>88</v>
      </c>
      <c r="C41" s="15">
        <v>-0.25806373357772827</v>
      </c>
      <c r="D41" s="15">
        <v>0.23764620721340179</v>
      </c>
      <c r="E41" s="15">
        <v>2</v>
      </c>
      <c r="F41" s="15">
        <v>43.062202453613281</v>
      </c>
      <c r="G41" s="15">
        <v>29.047618865966797</v>
      </c>
      <c r="H41" s="16">
        <v>55.714286804199219</v>
      </c>
      <c r="I41" s="15">
        <v>-0.63997727632522583</v>
      </c>
      <c r="J41" s="15">
        <v>0.20643647015094757</v>
      </c>
      <c r="K41" s="15">
        <v>5</v>
      </c>
      <c r="L41" s="15">
        <v>29.665071487426758</v>
      </c>
      <c r="M41" s="15">
        <v>18.095237731933594</v>
      </c>
      <c r="N41" s="16">
        <v>42.857143402099609</v>
      </c>
      <c r="O41" s="15">
        <v>-0.63911324739456177</v>
      </c>
      <c r="P41" s="15">
        <v>0.17038457095623016</v>
      </c>
      <c r="Q41" s="15">
        <v>7</v>
      </c>
      <c r="R41" s="15">
        <v>32.057415008544922</v>
      </c>
      <c r="S41" s="15">
        <v>22.380952835083008</v>
      </c>
      <c r="T41" s="16">
        <v>40.476188659667969</v>
      </c>
      <c r="U41" s="15">
        <v>-0.66589266061782837</v>
      </c>
      <c r="V41" s="15">
        <v>0.1760050505399704</v>
      </c>
      <c r="W41" s="15">
        <v>9</v>
      </c>
      <c r="X41" s="15">
        <v>31.100479125976563</v>
      </c>
      <c r="Y41" s="15">
        <v>20.476190567016602</v>
      </c>
      <c r="Z41" s="16">
        <v>42.857143402099609</v>
      </c>
      <c r="AA41" s="15">
        <v>-0.68724250793457031</v>
      </c>
      <c r="AB41" s="15">
        <v>0.17554230988025665</v>
      </c>
      <c r="AC41" s="15">
        <v>9</v>
      </c>
      <c r="AD41" s="15">
        <v>28.708133697509766</v>
      </c>
      <c r="AE41" s="15">
        <v>19.047618865966797</v>
      </c>
      <c r="AF41" s="16">
        <v>40.952381134033203</v>
      </c>
      <c r="AG41" s="15">
        <v>-0.49003380537033081</v>
      </c>
      <c r="AH41" s="15">
        <v>0.14927302300930023</v>
      </c>
      <c r="AI41" s="15">
        <v>11</v>
      </c>
      <c r="AJ41" s="15">
        <v>37.320575714111328</v>
      </c>
      <c r="AK41" s="15">
        <v>28.571428298950195</v>
      </c>
      <c r="AL41" s="16">
        <v>45.238094329833984</v>
      </c>
      <c r="AM41" s="15">
        <v>-0.55777943134307861</v>
      </c>
      <c r="AN41" s="15">
        <v>0.15627269446849823</v>
      </c>
      <c r="AO41" s="15">
        <v>11</v>
      </c>
      <c r="AP41" s="15">
        <v>35.885166168212891</v>
      </c>
      <c r="AQ41" s="15">
        <v>25.714284896850586</v>
      </c>
      <c r="AR41" s="16">
        <v>43.809524536132813</v>
      </c>
      <c r="AS41" s="15">
        <v>-0.50306868553161621</v>
      </c>
      <c r="AT41" s="15">
        <v>0.15594275295734406</v>
      </c>
      <c r="AU41" s="15">
        <v>12</v>
      </c>
      <c r="AV41" s="15">
        <v>38.7559814453125</v>
      </c>
      <c r="AW41" s="15">
        <v>25.714284896850586</v>
      </c>
      <c r="AX41" s="16">
        <v>49.523811340332031</v>
      </c>
      <c r="AY41" s="15">
        <v>-0.48221549391746521</v>
      </c>
      <c r="AZ41" s="15">
        <v>0.15393814444541931</v>
      </c>
      <c r="BA41" s="15">
        <v>13</v>
      </c>
      <c r="BB41" s="15">
        <v>38.277511596679688</v>
      </c>
      <c r="BC41" s="15">
        <v>26.666666030883789</v>
      </c>
      <c r="BD41" s="16">
        <v>48.095237731933594</v>
      </c>
      <c r="BE41" s="15">
        <v>-0.41014182567596436</v>
      </c>
      <c r="BF41" s="15">
        <v>0.15022815763950348</v>
      </c>
      <c r="BG41" s="15">
        <v>13</v>
      </c>
      <c r="BH41" s="15">
        <v>40.384616851806641</v>
      </c>
      <c r="BI41" s="15">
        <v>31.578947067260742</v>
      </c>
      <c r="BJ41" s="16">
        <v>50.239234924316406</v>
      </c>
      <c r="BK41" s="15">
        <v>-0.35520997643470764</v>
      </c>
      <c r="BL41" s="15">
        <v>0.14224085211753845</v>
      </c>
      <c r="BM41" s="15">
        <v>13</v>
      </c>
      <c r="BN41" s="15">
        <v>44.075828552246094</v>
      </c>
      <c r="BO41" s="15">
        <v>35.377357482910156</v>
      </c>
      <c r="BP41" s="16">
        <v>52.358489990234375</v>
      </c>
      <c r="BQ41" s="15">
        <v>-0.36558923125267029</v>
      </c>
      <c r="BR41" s="15">
        <v>0.13726362586021423</v>
      </c>
      <c r="BS41" s="15">
        <v>13</v>
      </c>
      <c r="BT41" s="15">
        <v>43.601894378662109</v>
      </c>
      <c r="BU41" s="15">
        <v>33.490566253662109</v>
      </c>
      <c r="BV41" s="16">
        <v>50.943397521972656</v>
      </c>
      <c r="BW41" s="15">
        <v>-0.34981158375740051</v>
      </c>
      <c r="BX41" s="15">
        <v>0.1362321525812149</v>
      </c>
      <c r="BY41" s="15">
        <v>12</v>
      </c>
      <c r="BZ41" s="15">
        <v>45.070423126220703</v>
      </c>
      <c r="CA41" s="15">
        <v>33.644859313964844</v>
      </c>
      <c r="CB41" s="16">
        <v>51.869159698486328</v>
      </c>
      <c r="CC41" s="15">
        <v>-0.2304503470659256</v>
      </c>
      <c r="CD41" s="15">
        <v>0.12570226192474365</v>
      </c>
      <c r="CE41" s="15">
        <v>15</v>
      </c>
      <c r="CF41" s="15">
        <v>48.341232299804688</v>
      </c>
      <c r="CG41" s="15">
        <v>41.509433746337891</v>
      </c>
      <c r="CH41" s="16">
        <v>54.71697998046875</v>
      </c>
      <c r="CI41" s="15">
        <v>-0.16539444029331207</v>
      </c>
      <c r="CJ41" s="15">
        <v>0.12797549366950989</v>
      </c>
      <c r="CK41" s="15">
        <v>14</v>
      </c>
      <c r="CL41" s="15">
        <v>50.236965179443359</v>
      </c>
      <c r="CM41" s="15">
        <v>43.396224975585938</v>
      </c>
      <c r="CN41" s="16">
        <v>54.71697998046875</v>
      </c>
      <c r="CO41" s="15">
        <v>-0.20366261899471283</v>
      </c>
      <c r="CP41" s="15">
        <v>0.13993141055107117</v>
      </c>
      <c r="CQ41" s="15">
        <v>12</v>
      </c>
      <c r="CR41" s="15">
        <v>48.557693481445313</v>
      </c>
      <c r="CS41" s="15">
        <v>38.7559814453125</v>
      </c>
      <c r="CT41" s="16">
        <v>59.330142974853516</v>
      </c>
    </row>
    <row r="42" spans="1:98" x14ac:dyDescent="0.25">
      <c r="A42" t="s">
        <v>89</v>
      </c>
      <c r="B42" t="s">
        <v>90</v>
      </c>
      <c r="C42" s="15">
        <v>0.50215333700180054</v>
      </c>
      <c r="D42" s="15">
        <v>0.21427759528160095</v>
      </c>
      <c r="E42" s="15">
        <v>5</v>
      </c>
      <c r="F42" s="15">
        <v>62.679424285888672</v>
      </c>
      <c r="G42" s="15">
        <v>56.190475463867188</v>
      </c>
      <c r="H42" s="16">
        <v>78.095237731933594</v>
      </c>
      <c r="I42" s="15">
        <v>0.58433824777603149</v>
      </c>
      <c r="J42" s="15">
        <v>0.20561717450618744</v>
      </c>
      <c r="K42" s="15">
        <v>7</v>
      </c>
      <c r="L42" s="15">
        <v>68.421051025390625</v>
      </c>
      <c r="M42" s="15">
        <v>60</v>
      </c>
      <c r="N42" s="16">
        <v>78.571426391601563</v>
      </c>
      <c r="O42" s="15">
        <v>0.5300905704498291</v>
      </c>
      <c r="P42" s="15">
        <v>0.17314650118350983</v>
      </c>
      <c r="Q42" s="15">
        <v>7</v>
      </c>
      <c r="R42" s="15">
        <v>64.593299865722656</v>
      </c>
      <c r="S42" s="15">
        <v>59.047618865966797</v>
      </c>
      <c r="T42" s="16">
        <v>72.857139587402344</v>
      </c>
      <c r="U42" s="15">
        <v>0.50218391418457031</v>
      </c>
      <c r="V42" s="15">
        <v>0.16870802640914917</v>
      </c>
      <c r="W42" s="15">
        <v>10</v>
      </c>
      <c r="X42" s="15">
        <v>64.593299865722656</v>
      </c>
      <c r="Y42" s="15">
        <v>59.047618865966797</v>
      </c>
      <c r="Z42" s="16">
        <v>72.857139587402344</v>
      </c>
      <c r="AA42" s="15">
        <v>0.66833001375198364</v>
      </c>
      <c r="AB42" s="15">
        <v>0.1718137264251709</v>
      </c>
      <c r="AC42" s="15">
        <v>10</v>
      </c>
      <c r="AD42" s="15">
        <v>71.291862487792969</v>
      </c>
      <c r="AE42" s="15">
        <v>62.857143402099609</v>
      </c>
      <c r="AF42" s="16">
        <v>80.952377319335938</v>
      </c>
      <c r="AG42" s="15">
        <v>0.63505733013153076</v>
      </c>
      <c r="AH42" s="15">
        <v>0.15863063931465149</v>
      </c>
      <c r="AI42" s="15">
        <v>11</v>
      </c>
      <c r="AJ42" s="15">
        <v>69.856460571289063</v>
      </c>
      <c r="AK42" s="15">
        <v>61.904762268066406</v>
      </c>
      <c r="AL42" s="16">
        <v>77.619049072265625</v>
      </c>
      <c r="AM42" s="15">
        <v>0.60388821363449097</v>
      </c>
      <c r="AN42" s="15">
        <v>0.15237326920032501</v>
      </c>
      <c r="AO42" s="15">
        <v>11</v>
      </c>
      <c r="AP42" s="15">
        <v>67.464111328125</v>
      </c>
      <c r="AQ42" s="15">
        <v>60</v>
      </c>
      <c r="AR42" s="16">
        <v>76.666664123535156</v>
      </c>
      <c r="AS42" s="15">
        <v>0.58081710338592529</v>
      </c>
      <c r="AT42" s="15">
        <v>0.14393821358680725</v>
      </c>
      <c r="AU42" s="15">
        <v>13</v>
      </c>
      <c r="AV42" s="15">
        <v>67.464111328125</v>
      </c>
      <c r="AW42" s="15">
        <v>60</v>
      </c>
      <c r="AX42" s="16">
        <v>70.952377319335938</v>
      </c>
      <c r="AY42" s="15">
        <v>0.61260932683944702</v>
      </c>
      <c r="AZ42" s="15">
        <v>0.14553232491016388</v>
      </c>
      <c r="BA42" s="15">
        <v>13</v>
      </c>
      <c r="BB42" s="15">
        <v>67.942581176757813</v>
      </c>
      <c r="BC42" s="15">
        <v>61.428569793701172</v>
      </c>
      <c r="BD42" s="16">
        <v>75.23809814453125</v>
      </c>
      <c r="BE42" s="15">
        <v>0.65951454639434814</v>
      </c>
      <c r="BF42" s="15">
        <v>0.1424066424369812</v>
      </c>
      <c r="BG42" s="15">
        <v>14</v>
      </c>
      <c r="BH42" s="15">
        <v>70.192306518554688</v>
      </c>
      <c r="BI42" s="15">
        <v>63.157894134521484</v>
      </c>
      <c r="BJ42" s="16">
        <v>79.904304504394531</v>
      </c>
      <c r="BK42" s="15">
        <v>0.65487295389175415</v>
      </c>
      <c r="BL42" s="15">
        <v>0.14138191938400269</v>
      </c>
      <c r="BM42" s="15">
        <v>14</v>
      </c>
      <c r="BN42" s="15">
        <v>68.246444702148438</v>
      </c>
      <c r="BO42" s="15">
        <v>62.735847473144531</v>
      </c>
      <c r="BP42" s="16">
        <v>75.943397521972656</v>
      </c>
      <c r="BQ42" s="15">
        <v>0.66620796918869019</v>
      </c>
      <c r="BR42" s="15">
        <v>0.1387711763381958</v>
      </c>
      <c r="BS42" s="15">
        <v>14</v>
      </c>
      <c r="BT42" s="15">
        <v>68.720382690429688</v>
      </c>
      <c r="BU42" s="15">
        <v>64.15093994140625</v>
      </c>
      <c r="BV42" s="16">
        <v>77.830184936523438</v>
      </c>
      <c r="BW42" s="15">
        <v>0.65760380029678345</v>
      </c>
      <c r="BX42" s="15">
        <v>0.13500365614891052</v>
      </c>
      <c r="BY42" s="15">
        <v>14</v>
      </c>
      <c r="BZ42" s="15">
        <v>69.483566284179688</v>
      </c>
      <c r="CA42" s="15">
        <v>63.551403045654297</v>
      </c>
      <c r="CB42" s="16">
        <v>77.102806091308594</v>
      </c>
      <c r="CC42" s="15">
        <v>0.65366584062576294</v>
      </c>
      <c r="CD42" s="15">
        <v>0.13600811362266541</v>
      </c>
      <c r="CE42" s="15">
        <v>14</v>
      </c>
      <c r="CF42" s="15">
        <v>70.142181396484375</v>
      </c>
      <c r="CG42" s="15">
        <v>63.679244995117188</v>
      </c>
      <c r="CH42" s="16">
        <v>75.943397521972656</v>
      </c>
      <c r="CI42" s="15">
        <v>0.58547341823577881</v>
      </c>
      <c r="CJ42" s="15">
        <v>0.1317160576581955</v>
      </c>
      <c r="CK42" s="15">
        <v>15</v>
      </c>
      <c r="CL42" s="15">
        <v>68.246444702148438</v>
      </c>
      <c r="CM42" s="15">
        <v>62.264152526855469</v>
      </c>
      <c r="CN42" s="16">
        <v>74.056602478027344</v>
      </c>
      <c r="CO42" s="15">
        <v>0.63459551334381104</v>
      </c>
      <c r="CP42" s="15">
        <v>0.14071531593799591</v>
      </c>
      <c r="CQ42" s="15">
        <v>14</v>
      </c>
      <c r="CR42" s="15">
        <v>74.038459777832031</v>
      </c>
      <c r="CS42" s="15">
        <v>67.942581176757813</v>
      </c>
      <c r="CT42" s="16">
        <v>77.990432739257813</v>
      </c>
    </row>
    <row r="43" spans="1:98" x14ac:dyDescent="0.25">
      <c r="A43" t="s">
        <v>91</v>
      </c>
      <c r="B43" t="s">
        <v>92</v>
      </c>
      <c r="C43" s="15">
        <v>-0.33111116290092468</v>
      </c>
      <c r="D43" s="15">
        <v>0.18958127498626709</v>
      </c>
      <c r="E43" s="15">
        <v>8</v>
      </c>
      <c r="F43" s="15">
        <v>41.626792907714844</v>
      </c>
      <c r="G43" s="15">
        <v>30</v>
      </c>
      <c r="H43" s="16">
        <v>49.523811340332031</v>
      </c>
      <c r="I43" s="15">
        <v>-0.3104718029499054</v>
      </c>
      <c r="J43" s="15">
        <v>0.18618246912956238</v>
      </c>
      <c r="K43" s="15">
        <v>9</v>
      </c>
      <c r="L43" s="15">
        <v>41.626792907714844</v>
      </c>
      <c r="M43" s="15">
        <v>30.952381134033203</v>
      </c>
      <c r="N43" s="16">
        <v>51.904762268066406</v>
      </c>
      <c r="O43" s="15">
        <v>-0.30229175090789795</v>
      </c>
      <c r="P43" s="15">
        <v>0.1540050208568573</v>
      </c>
      <c r="Q43" s="15">
        <v>10</v>
      </c>
      <c r="R43" s="15">
        <v>42.583732604980469</v>
      </c>
      <c r="S43" s="15">
        <v>33.333332061767578</v>
      </c>
      <c r="T43" s="16">
        <v>50.476188659667969</v>
      </c>
      <c r="U43" s="15">
        <v>-0.3033517599105835</v>
      </c>
      <c r="V43" s="15">
        <v>0.16645988821983337</v>
      </c>
      <c r="W43" s="15">
        <v>11</v>
      </c>
      <c r="X43" s="15">
        <v>44.976078033447266</v>
      </c>
      <c r="Y43" s="15">
        <v>33.809524536132813</v>
      </c>
      <c r="Z43" s="16">
        <v>51.428569793701172</v>
      </c>
      <c r="AA43" s="15">
        <v>-0.40344282984733582</v>
      </c>
      <c r="AB43" s="15">
        <v>0.16276475787162781</v>
      </c>
      <c r="AC43" s="15">
        <v>11</v>
      </c>
      <c r="AD43" s="15">
        <v>40.669857025146484</v>
      </c>
      <c r="AE43" s="15">
        <v>29.523809432983398</v>
      </c>
      <c r="AF43" s="16">
        <v>47.619049072265625</v>
      </c>
      <c r="AG43" s="15">
        <v>-0.3915715217590332</v>
      </c>
      <c r="AH43" s="15">
        <v>0.15560375154018402</v>
      </c>
      <c r="AI43" s="15">
        <v>12</v>
      </c>
      <c r="AJ43" s="15">
        <v>40.191387176513672</v>
      </c>
      <c r="AK43" s="15">
        <v>32.857143402099609</v>
      </c>
      <c r="AL43" s="16">
        <v>49.047618865966797</v>
      </c>
      <c r="AM43" s="15">
        <v>-0.49236339330673218</v>
      </c>
      <c r="AN43" s="15">
        <v>0.15544064342975616</v>
      </c>
      <c r="AO43" s="15">
        <v>12</v>
      </c>
      <c r="AP43" s="15">
        <v>37.320575714111328</v>
      </c>
      <c r="AQ43" s="15">
        <v>28.571428298950195</v>
      </c>
      <c r="AR43" s="16">
        <v>45.714286804199219</v>
      </c>
      <c r="AS43" s="15">
        <v>-0.41307985782623291</v>
      </c>
      <c r="AT43" s="15">
        <v>0.14211323857307434</v>
      </c>
      <c r="AU43" s="15">
        <v>16</v>
      </c>
      <c r="AV43" s="15">
        <v>43.540668487548828</v>
      </c>
      <c r="AW43" s="15">
        <v>30</v>
      </c>
      <c r="AX43" s="16">
        <v>50</v>
      </c>
      <c r="AY43" s="15">
        <v>-0.43301421403884888</v>
      </c>
      <c r="AZ43" s="15">
        <v>0.14308302104473114</v>
      </c>
      <c r="BA43" s="15">
        <v>16</v>
      </c>
      <c r="BB43" s="15">
        <v>42.105262756347656</v>
      </c>
      <c r="BC43" s="15">
        <v>30.952381134033203</v>
      </c>
      <c r="BD43" s="16">
        <v>49.047618865966797</v>
      </c>
      <c r="BE43" s="15">
        <v>-0.36839801073074341</v>
      </c>
      <c r="BF43" s="15">
        <v>0.13943175971508026</v>
      </c>
      <c r="BG43" s="15">
        <v>16</v>
      </c>
      <c r="BH43" s="15">
        <v>43.269229888916016</v>
      </c>
      <c r="BI43" s="15">
        <v>34.449760437011719</v>
      </c>
      <c r="BJ43" s="16">
        <v>51.196170806884766</v>
      </c>
      <c r="BK43" s="15">
        <v>-0.21717071533203125</v>
      </c>
      <c r="BL43" s="15">
        <v>0.13632005453109741</v>
      </c>
      <c r="BM43" s="15">
        <v>17</v>
      </c>
      <c r="BN43" s="15">
        <v>48.815166473388672</v>
      </c>
      <c r="BO43" s="15">
        <v>41.981132507324219</v>
      </c>
      <c r="BP43" s="16">
        <v>54.71697998046875</v>
      </c>
      <c r="BQ43" s="15">
        <v>-3.7492064293473959E-3</v>
      </c>
      <c r="BR43" s="15">
        <v>0.13639475405216217</v>
      </c>
      <c r="BS43" s="15">
        <v>17</v>
      </c>
      <c r="BT43" s="15">
        <v>54.976303100585938</v>
      </c>
      <c r="BU43" s="15">
        <v>47.641510009765625</v>
      </c>
      <c r="BV43" s="16">
        <v>61.320755004882813</v>
      </c>
      <c r="BW43" s="15">
        <v>-5.8843386359512806E-3</v>
      </c>
      <c r="BX43" s="15">
        <v>0.1276533454656601</v>
      </c>
      <c r="BY43" s="15">
        <v>18</v>
      </c>
      <c r="BZ43" s="15">
        <v>56.338027954101563</v>
      </c>
      <c r="CA43" s="15">
        <v>49.065422058105469</v>
      </c>
      <c r="CB43" s="16">
        <v>61.214954376220703</v>
      </c>
      <c r="CC43" s="15">
        <v>-0.11008702218532562</v>
      </c>
      <c r="CD43" s="15">
        <v>0.13396178185939789</v>
      </c>
      <c r="CE43" s="15">
        <v>17</v>
      </c>
      <c r="CF43" s="15">
        <v>51.658767700195313</v>
      </c>
      <c r="CG43" s="15">
        <v>45.754718780517578</v>
      </c>
      <c r="CH43" s="16">
        <v>58.018867492675781</v>
      </c>
      <c r="CI43" s="15">
        <v>-0.11938516795635223</v>
      </c>
      <c r="CJ43" s="15">
        <v>0.13255108892917633</v>
      </c>
      <c r="CK43" s="15">
        <v>17</v>
      </c>
      <c r="CL43" s="15">
        <v>52.132701873779297</v>
      </c>
      <c r="CM43" s="15">
        <v>44.811321258544922</v>
      </c>
      <c r="CN43" s="16">
        <v>56.132076263427734</v>
      </c>
      <c r="CO43" s="15">
        <v>-8.2235440611839294E-2</v>
      </c>
      <c r="CP43" s="15">
        <v>0.14400239288806915</v>
      </c>
      <c r="CQ43" s="15">
        <v>15</v>
      </c>
      <c r="CR43" s="15">
        <v>55.288459777832031</v>
      </c>
      <c r="CS43" s="15">
        <v>44.019138336181641</v>
      </c>
      <c r="CT43" s="16">
        <v>63.636363983154297</v>
      </c>
    </row>
    <row r="44" spans="1:98" x14ac:dyDescent="0.25">
      <c r="A44" t="s">
        <v>93</v>
      </c>
      <c r="B44" t="s">
        <v>94</v>
      </c>
      <c r="C44" s="15">
        <v>0.74867600202560425</v>
      </c>
      <c r="D44" s="15">
        <v>0.33346396684646606</v>
      </c>
      <c r="E44" s="15">
        <v>3</v>
      </c>
      <c r="F44" s="15">
        <v>67.464111328125</v>
      </c>
      <c r="G44" s="15">
        <v>57.619049072265625</v>
      </c>
      <c r="H44" s="16">
        <v>89.523811340332031</v>
      </c>
      <c r="I44" s="15">
        <v>0.54378432035446167</v>
      </c>
      <c r="J44" s="15">
        <v>0.31776919960975647</v>
      </c>
      <c r="K44" s="15">
        <v>3</v>
      </c>
      <c r="L44" s="15">
        <v>67.942581176757813</v>
      </c>
      <c r="M44" s="15">
        <v>52.380950927734375</v>
      </c>
      <c r="N44" s="16">
        <v>83.333335876464844</v>
      </c>
      <c r="O44" s="15">
        <v>0.49934685230255127</v>
      </c>
      <c r="P44" s="15">
        <v>0.26656675338745117</v>
      </c>
      <c r="Q44" s="15">
        <v>3</v>
      </c>
      <c r="R44" s="15">
        <v>63.636363983154297</v>
      </c>
      <c r="S44" s="15">
        <v>53.809524536132813</v>
      </c>
      <c r="T44" s="16">
        <v>79.523811340332031</v>
      </c>
      <c r="U44" s="15">
        <v>0.48491758108139038</v>
      </c>
      <c r="V44" s="15">
        <v>0.3120531439781189</v>
      </c>
      <c r="W44" s="15">
        <v>4</v>
      </c>
      <c r="X44" s="15">
        <v>63.636363983154297</v>
      </c>
      <c r="Y44" s="15">
        <v>51.428569793701172</v>
      </c>
      <c r="Z44" s="16">
        <v>80.476188659667969</v>
      </c>
      <c r="AA44" s="15">
        <v>0.53991317749023438</v>
      </c>
      <c r="AB44" s="15">
        <v>0.30073726177215576</v>
      </c>
      <c r="AC44" s="15">
        <v>3</v>
      </c>
      <c r="AD44" s="15">
        <v>64.593299865722656</v>
      </c>
      <c r="AE44" s="15">
        <v>53.809524536132813</v>
      </c>
      <c r="AF44" s="16">
        <v>82.380950927734375</v>
      </c>
      <c r="AG44" s="15">
        <v>0.38853377103805542</v>
      </c>
      <c r="AH44" s="15">
        <v>0.30200168490409851</v>
      </c>
      <c r="AI44" s="15">
        <v>3</v>
      </c>
      <c r="AJ44" s="15">
        <v>62.200958251953125</v>
      </c>
      <c r="AK44" s="15">
        <v>50</v>
      </c>
      <c r="AL44" s="16">
        <v>77.142860412597656</v>
      </c>
      <c r="AM44" s="15">
        <v>0.29485562443733215</v>
      </c>
      <c r="AN44" s="15">
        <v>0.30632546544075012</v>
      </c>
      <c r="AO44" s="15">
        <v>3</v>
      </c>
      <c r="AP44" s="15">
        <v>58.851673126220703</v>
      </c>
      <c r="AQ44" s="15">
        <v>46.666667938232422</v>
      </c>
      <c r="AR44" s="16">
        <v>75.23809814453125</v>
      </c>
      <c r="AS44" s="15">
        <v>0.20620980858802795</v>
      </c>
      <c r="AT44" s="15">
        <v>0.32394587993621826</v>
      </c>
      <c r="AU44" s="15">
        <v>3</v>
      </c>
      <c r="AV44" s="15">
        <v>58.373207092285156</v>
      </c>
      <c r="AW44" s="15">
        <v>45.714286804199219</v>
      </c>
      <c r="AX44" s="16">
        <v>70.476188659667969</v>
      </c>
      <c r="AY44" s="15">
        <v>0.44346159696578979</v>
      </c>
      <c r="AZ44" s="15">
        <v>0.31347867846488953</v>
      </c>
      <c r="BA44" s="15">
        <v>3</v>
      </c>
      <c r="BB44" s="15">
        <v>62.200958251953125</v>
      </c>
      <c r="BC44" s="15">
        <v>52.857143402099609</v>
      </c>
      <c r="BD44" s="16">
        <v>81.428573608398438</v>
      </c>
      <c r="BE44" s="15">
        <v>0.50883173942565918</v>
      </c>
      <c r="BF44" s="15">
        <v>0.25279611349105835</v>
      </c>
      <c r="BG44" s="15">
        <v>5</v>
      </c>
      <c r="BH44" s="15">
        <v>65.384613037109375</v>
      </c>
      <c r="BI44" s="15">
        <v>56.459331512451172</v>
      </c>
      <c r="BJ44" s="16">
        <v>81.339714050292969</v>
      </c>
      <c r="BK44" s="15">
        <v>0.79515355825424194</v>
      </c>
      <c r="BL44" s="15">
        <v>0.19681288301944733</v>
      </c>
      <c r="BM44" s="15">
        <v>6</v>
      </c>
      <c r="BN44" s="15">
        <v>72.98577880859375</v>
      </c>
      <c r="BO44" s="15">
        <v>63.207546234130859</v>
      </c>
      <c r="BP44" s="16">
        <v>84.4339599609375</v>
      </c>
      <c r="BQ44" s="15">
        <v>0.79292243719100952</v>
      </c>
      <c r="BR44" s="15">
        <v>0.20187138020992279</v>
      </c>
      <c r="BS44" s="15">
        <v>6</v>
      </c>
      <c r="BT44" s="15">
        <v>73.933647155761719</v>
      </c>
      <c r="BU44" s="15">
        <v>64.15093994140625</v>
      </c>
      <c r="BV44" s="16">
        <v>83.490562438964844</v>
      </c>
      <c r="BW44" s="15">
        <v>0.87142848968505859</v>
      </c>
      <c r="BX44" s="15">
        <v>0.1873968243598938</v>
      </c>
      <c r="BY44" s="15">
        <v>6</v>
      </c>
      <c r="BZ44" s="15">
        <v>75.11737060546875</v>
      </c>
      <c r="CA44" s="15">
        <v>67.289718627929688</v>
      </c>
      <c r="CB44" s="16">
        <v>85.981307983398438</v>
      </c>
      <c r="CC44" s="15">
        <v>0.80751699209213257</v>
      </c>
      <c r="CD44" s="15">
        <v>0.19540517032146454</v>
      </c>
      <c r="CE44" s="15">
        <v>6</v>
      </c>
      <c r="CF44" s="15">
        <v>73.459716796875</v>
      </c>
      <c r="CG44" s="15">
        <v>65.5660400390625</v>
      </c>
      <c r="CH44" s="16">
        <v>84.4339599609375</v>
      </c>
      <c r="CI44" s="15">
        <v>0.61240559816360474</v>
      </c>
      <c r="CJ44" s="15">
        <v>0.17595572769641876</v>
      </c>
      <c r="CK44" s="15">
        <v>7</v>
      </c>
      <c r="CL44" s="15">
        <v>69.194313049316406</v>
      </c>
      <c r="CM44" s="15">
        <v>61.320755004882813</v>
      </c>
      <c r="CN44" s="16">
        <v>77.830184936523438</v>
      </c>
      <c r="CO44" s="15">
        <v>0.49529281258583069</v>
      </c>
      <c r="CP44" s="15">
        <v>0.21272802352905273</v>
      </c>
      <c r="CQ44" s="15">
        <v>5</v>
      </c>
      <c r="CR44" s="15">
        <v>70.192306518554688</v>
      </c>
      <c r="CS44" s="15">
        <v>63.157894134521484</v>
      </c>
      <c r="CT44" s="16">
        <v>77.511962890625</v>
      </c>
    </row>
    <row r="45" spans="1:98" x14ac:dyDescent="0.25">
      <c r="A45" t="s">
        <v>95</v>
      </c>
      <c r="B45" t="s">
        <v>96</v>
      </c>
      <c r="C45" s="15">
        <v>-0.45701304078102112</v>
      </c>
      <c r="D45" s="15">
        <v>0.19642175734043121</v>
      </c>
      <c r="E45" s="15">
        <v>6</v>
      </c>
      <c r="F45" s="15">
        <v>34.928230285644531</v>
      </c>
      <c r="G45" s="15">
        <v>26.190475463867188</v>
      </c>
      <c r="H45" s="16">
        <v>48.571430206298828</v>
      </c>
      <c r="I45" s="15">
        <v>-0.36391058564186096</v>
      </c>
      <c r="J45" s="15">
        <v>0.19705572724342346</v>
      </c>
      <c r="K45" s="15">
        <v>7</v>
      </c>
      <c r="L45" s="15">
        <v>37.320575714111328</v>
      </c>
      <c r="M45" s="15">
        <v>29.047618865966797</v>
      </c>
      <c r="N45" s="16">
        <v>50</v>
      </c>
      <c r="O45" s="15">
        <v>-0.22986625134944916</v>
      </c>
      <c r="P45" s="15">
        <v>0.15482552349567413</v>
      </c>
      <c r="Q45" s="15">
        <v>10</v>
      </c>
      <c r="R45" s="15">
        <v>44.019138336181641</v>
      </c>
      <c r="S45" s="15">
        <v>35.714286804199219</v>
      </c>
      <c r="T45" s="16">
        <v>52.857143402099609</v>
      </c>
      <c r="U45" s="15">
        <v>-9.5566920936107635E-2</v>
      </c>
      <c r="V45" s="15">
        <v>0.16495974361896515</v>
      </c>
      <c r="W45" s="15">
        <v>11</v>
      </c>
      <c r="X45" s="15">
        <v>49.760765075683594</v>
      </c>
      <c r="Y45" s="15">
        <v>42.857143402099609</v>
      </c>
      <c r="Z45" s="16">
        <v>58.095237731933594</v>
      </c>
      <c r="AA45" s="15">
        <v>-0.19433781504631042</v>
      </c>
      <c r="AB45" s="15">
        <v>0.16547679901123047</v>
      </c>
      <c r="AC45" s="15">
        <v>11</v>
      </c>
      <c r="AD45" s="15">
        <v>46.411483764648438</v>
      </c>
      <c r="AE45" s="15">
        <v>40.476188659667969</v>
      </c>
      <c r="AF45" s="16">
        <v>54.761905670166016</v>
      </c>
      <c r="AG45" s="15">
        <v>-0.12716485559940338</v>
      </c>
      <c r="AH45" s="15">
        <v>0.1482393890619278</v>
      </c>
      <c r="AI45" s="15">
        <v>11</v>
      </c>
      <c r="AJ45" s="15">
        <v>49.282295227050781</v>
      </c>
      <c r="AK45" s="15">
        <v>41.428569793701172</v>
      </c>
      <c r="AL45" s="16">
        <v>57.142856597900391</v>
      </c>
      <c r="AM45" s="15">
        <v>-0.15963692963123322</v>
      </c>
      <c r="AN45" s="15">
        <v>0.15482331812381744</v>
      </c>
      <c r="AO45" s="15">
        <v>11</v>
      </c>
      <c r="AP45" s="15">
        <v>47.846889495849609</v>
      </c>
      <c r="AQ45" s="15">
        <v>40</v>
      </c>
      <c r="AR45" s="16">
        <v>55.714286804199219</v>
      </c>
      <c r="AS45" s="15">
        <v>-0.13904178142547607</v>
      </c>
      <c r="AT45" s="15">
        <v>0.13782291114330292</v>
      </c>
      <c r="AU45" s="15">
        <v>15</v>
      </c>
      <c r="AV45" s="15">
        <v>50.717704772949219</v>
      </c>
      <c r="AW45" s="15">
        <v>44.285713195800781</v>
      </c>
      <c r="AX45" s="16">
        <v>55.238094329833984</v>
      </c>
      <c r="AY45" s="15">
        <v>-0.10482091456651688</v>
      </c>
      <c r="AZ45" s="15">
        <v>0.13801491260528564</v>
      </c>
      <c r="BA45" s="15">
        <v>15</v>
      </c>
      <c r="BB45" s="15">
        <v>52.153110504150391</v>
      </c>
      <c r="BC45" s="15">
        <v>46.190475463867188</v>
      </c>
      <c r="BD45" s="16">
        <v>57.142856597900391</v>
      </c>
      <c r="BE45" s="15">
        <v>-0.15952764451503754</v>
      </c>
      <c r="BF45" s="15">
        <v>0.13601323962211609</v>
      </c>
      <c r="BG45" s="15">
        <v>15</v>
      </c>
      <c r="BH45" s="15">
        <v>50.480770111083984</v>
      </c>
      <c r="BI45" s="15">
        <v>41.626792907714844</v>
      </c>
      <c r="BJ45" s="16">
        <v>55.023921966552734</v>
      </c>
      <c r="BK45" s="15">
        <v>-7.3896043002605438E-2</v>
      </c>
      <c r="BL45" s="15">
        <v>0.13032689690589905</v>
      </c>
      <c r="BM45" s="15">
        <v>15</v>
      </c>
      <c r="BN45" s="15">
        <v>53.080570220947266</v>
      </c>
      <c r="BO45" s="15">
        <v>45.754718780517578</v>
      </c>
      <c r="BP45" s="16">
        <v>58.490566253662109</v>
      </c>
      <c r="BQ45" s="15">
        <v>-0.10394922643899918</v>
      </c>
      <c r="BR45" s="15">
        <v>0.12713135778903961</v>
      </c>
      <c r="BS45" s="15">
        <v>15</v>
      </c>
      <c r="BT45" s="15">
        <v>51.658767700195313</v>
      </c>
      <c r="BU45" s="15">
        <v>45.754718780517578</v>
      </c>
      <c r="BV45" s="16">
        <v>57.547168731689453</v>
      </c>
      <c r="BW45" s="15">
        <v>-0.13670796155929565</v>
      </c>
      <c r="BX45" s="15">
        <v>0.11971433460712433</v>
      </c>
      <c r="BY45" s="15">
        <v>16</v>
      </c>
      <c r="BZ45" s="15">
        <v>50.7042236328125</v>
      </c>
      <c r="CA45" s="15">
        <v>45.794391632080078</v>
      </c>
      <c r="CB45" s="16">
        <v>57.009346008300781</v>
      </c>
      <c r="CC45" s="15">
        <v>-0.12377277761697769</v>
      </c>
      <c r="CD45" s="15">
        <v>0.12194611132144928</v>
      </c>
      <c r="CE45" s="15">
        <v>16</v>
      </c>
      <c r="CF45" s="15">
        <v>51.184833526611328</v>
      </c>
      <c r="CG45" s="15">
        <v>45.754718780517578</v>
      </c>
      <c r="CH45" s="16">
        <v>58.018867492675781</v>
      </c>
      <c r="CI45" s="15">
        <v>-0.13734032213687897</v>
      </c>
      <c r="CJ45" s="15">
        <v>0.12477525323629379</v>
      </c>
      <c r="CK45" s="15">
        <v>15</v>
      </c>
      <c r="CL45" s="15">
        <v>51.184833526611328</v>
      </c>
      <c r="CM45" s="15">
        <v>44.811321258544922</v>
      </c>
      <c r="CN45" s="16">
        <v>54.71697998046875</v>
      </c>
      <c r="CO45" s="15">
        <v>-7.7624581754207611E-2</v>
      </c>
      <c r="CP45" s="15">
        <v>0.13130943477153778</v>
      </c>
      <c r="CQ45" s="15">
        <v>14</v>
      </c>
      <c r="CR45" s="15">
        <v>55.769229888916016</v>
      </c>
      <c r="CS45" s="15">
        <v>45.933013916015625</v>
      </c>
      <c r="CT45" s="16">
        <v>63.157894134521484</v>
      </c>
    </row>
    <row r="46" spans="1:98" x14ac:dyDescent="0.25">
      <c r="A46" t="s">
        <v>97</v>
      </c>
      <c r="B46" t="s">
        <v>98</v>
      </c>
      <c r="C46" s="15">
        <v>-1.0278962850570679</v>
      </c>
      <c r="D46" s="15">
        <v>0.30848771333694458</v>
      </c>
      <c r="E46" s="15">
        <v>4</v>
      </c>
      <c r="F46" s="15">
        <v>16.74641227722168</v>
      </c>
      <c r="G46" s="15">
        <v>5.2380952835083008</v>
      </c>
      <c r="H46" s="16">
        <v>33.333332061767578</v>
      </c>
      <c r="I46" s="15">
        <v>-0.84533655643463135</v>
      </c>
      <c r="J46" s="15">
        <v>0.26461583375930786</v>
      </c>
      <c r="K46" s="15">
        <v>6</v>
      </c>
      <c r="L46" s="15">
        <v>22.00956916809082</v>
      </c>
      <c r="M46" s="15">
        <v>9.5238094329833984</v>
      </c>
      <c r="N46" s="16">
        <v>36.666667938232422</v>
      </c>
      <c r="O46" s="15">
        <v>-0.67057859897613525</v>
      </c>
      <c r="P46" s="15">
        <v>0.22444672882556915</v>
      </c>
      <c r="Q46" s="15">
        <v>7</v>
      </c>
      <c r="R46" s="15">
        <v>31.100479125976563</v>
      </c>
      <c r="S46" s="15">
        <v>17.142856597900391</v>
      </c>
      <c r="T46" s="16">
        <v>42.857143402099609</v>
      </c>
      <c r="U46" s="15">
        <v>-0.68232697248458862</v>
      </c>
      <c r="V46" s="15">
        <v>0.22214464843273163</v>
      </c>
      <c r="W46" s="15">
        <v>8</v>
      </c>
      <c r="X46" s="15">
        <v>30.14354133605957</v>
      </c>
      <c r="Y46" s="15">
        <v>16.666666030883789</v>
      </c>
      <c r="Z46" s="16">
        <v>44.761905670166016</v>
      </c>
      <c r="AA46" s="15">
        <v>-0.56386911869049072</v>
      </c>
      <c r="AB46" s="15">
        <v>0.2196415513753891</v>
      </c>
      <c r="AC46" s="15">
        <v>8</v>
      </c>
      <c r="AD46" s="15">
        <v>33.492824554443359</v>
      </c>
      <c r="AE46" s="15">
        <v>20.476190567016602</v>
      </c>
      <c r="AF46" s="16">
        <v>46.190475463867188</v>
      </c>
      <c r="AG46" s="15">
        <v>-0.56234681606292725</v>
      </c>
      <c r="AH46" s="15">
        <v>0.20531743764877319</v>
      </c>
      <c r="AI46" s="15">
        <v>10</v>
      </c>
      <c r="AJ46" s="15">
        <v>34.928230285644531</v>
      </c>
      <c r="AK46" s="15">
        <v>19.047618865966797</v>
      </c>
      <c r="AL46" s="16">
        <v>45.714286804199219</v>
      </c>
      <c r="AM46" s="15">
        <v>-0.51244103908538818</v>
      </c>
      <c r="AN46" s="15">
        <v>0.20229688286781311</v>
      </c>
      <c r="AO46" s="15">
        <v>10</v>
      </c>
      <c r="AP46" s="15">
        <v>36.842105865478516</v>
      </c>
      <c r="AQ46" s="15">
        <v>23.333333969116211</v>
      </c>
      <c r="AR46" s="16">
        <v>46.666667938232422</v>
      </c>
      <c r="AS46" s="15">
        <v>-0.41702190041542053</v>
      </c>
      <c r="AT46" s="15">
        <v>0.14617842435836792</v>
      </c>
      <c r="AU46" s="15">
        <v>14</v>
      </c>
      <c r="AV46" s="15">
        <v>43.062202453613281</v>
      </c>
      <c r="AW46" s="15">
        <v>30</v>
      </c>
      <c r="AX46" s="16">
        <v>50</v>
      </c>
      <c r="AY46" s="15">
        <v>-0.39898410439491272</v>
      </c>
      <c r="AZ46" s="15">
        <v>0.14925175905227661</v>
      </c>
      <c r="BA46" s="15">
        <v>14</v>
      </c>
      <c r="BB46" s="15">
        <v>43.062202453613281</v>
      </c>
      <c r="BC46" s="15">
        <v>31.428571701049805</v>
      </c>
      <c r="BD46" s="16">
        <v>50.952381134033203</v>
      </c>
      <c r="BE46" s="15">
        <v>-0.33979794383049011</v>
      </c>
      <c r="BF46" s="15">
        <v>0.14135873317718506</v>
      </c>
      <c r="BG46" s="15">
        <v>15</v>
      </c>
      <c r="BH46" s="15">
        <v>44.711540222167969</v>
      </c>
      <c r="BI46" s="15">
        <v>35.406700134277344</v>
      </c>
      <c r="BJ46" s="16">
        <v>52.153110504150391</v>
      </c>
      <c r="BK46" s="15">
        <v>-0.1952996701002121</v>
      </c>
      <c r="BL46" s="15">
        <v>0.1404736340045929</v>
      </c>
      <c r="BM46" s="15">
        <v>15</v>
      </c>
      <c r="BN46" s="15">
        <v>49.763034820556641</v>
      </c>
      <c r="BO46" s="15">
        <v>42.452831268310547</v>
      </c>
      <c r="BP46" s="16">
        <v>55.660377502441406</v>
      </c>
      <c r="BQ46" s="15">
        <v>-0.18345874547958374</v>
      </c>
      <c r="BR46" s="15">
        <v>0.13736529648303986</v>
      </c>
      <c r="BS46" s="15">
        <v>15</v>
      </c>
      <c r="BT46" s="15">
        <v>49.763034820556641</v>
      </c>
      <c r="BU46" s="15">
        <v>41.037734985351563</v>
      </c>
      <c r="BV46" s="16">
        <v>56.603775024414063</v>
      </c>
      <c r="BW46" s="15">
        <v>-0.36619976162910461</v>
      </c>
      <c r="BX46" s="15">
        <v>0.13184116780757904</v>
      </c>
      <c r="BY46" s="15">
        <v>16</v>
      </c>
      <c r="BZ46" s="15">
        <v>44.600940704345703</v>
      </c>
      <c r="CA46" s="15">
        <v>33.177570343017578</v>
      </c>
      <c r="CB46" s="16">
        <v>50.467288970947266</v>
      </c>
      <c r="CC46" s="15">
        <v>-0.43094691634178162</v>
      </c>
      <c r="CD46" s="15">
        <v>0.13143080472946167</v>
      </c>
      <c r="CE46" s="15">
        <v>17</v>
      </c>
      <c r="CF46" s="15">
        <v>41.706161499023438</v>
      </c>
      <c r="CG46" s="15">
        <v>31.60377311706543</v>
      </c>
      <c r="CH46" s="16">
        <v>49.056602478027344</v>
      </c>
      <c r="CI46" s="15">
        <v>-0.5224800705909729</v>
      </c>
      <c r="CJ46" s="15">
        <v>0.12794660031795502</v>
      </c>
      <c r="CK46" s="15">
        <v>17</v>
      </c>
      <c r="CL46" s="15">
        <v>37.914691925048828</v>
      </c>
      <c r="CM46" s="15">
        <v>27.830188751220703</v>
      </c>
      <c r="CN46" s="16">
        <v>45.28302001953125</v>
      </c>
      <c r="CO46" s="15">
        <v>-0.53332412242889404</v>
      </c>
      <c r="CP46" s="15">
        <v>0.13869002461433411</v>
      </c>
      <c r="CQ46" s="15">
        <v>15</v>
      </c>
      <c r="CR46" s="15">
        <v>35.096153259277344</v>
      </c>
      <c r="CS46" s="15">
        <v>23.923444747924805</v>
      </c>
      <c r="CT46" s="16">
        <v>45.454544067382813</v>
      </c>
    </row>
    <row r="47" spans="1:98" x14ac:dyDescent="0.25">
      <c r="A47" t="s">
        <v>99</v>
      </c>
      <c r="B47" t="s">
        <v>100</v>
      </c>
      <c r="C47" s="15">
        <v>-1.7184956073760986</v>
      </c>
      <c r="D47" s="15">
        <v>0.33505052328109741</v>
      </c>
      <c r="E47" s="15">
        <v>3</v>
      </c>
      <c r="F47" s="15">
        <v>2.8708133697509766</v>
      </c>
      <c r="G47" s="15">
        <v>0</v>
      </c>
      <c r="H47" s="16">
        <v>12.380952835083008</v>
      </c>
      <c r="I47" s="15">
        <v>-1.481694221496582</v>
      </c>
      <c r="J47" s="15">
        <v>0.27644723653793335</v>
      </c>
      <c r="K47" s="15">
        <v>5</v>
      </c>
      <c r="L47" s="15">
        <v>5.7416267395019531</v>
      </c>
      <c r="M47" s="15">
        <v>1.9047619104385376</v>
      </c>
      <c r="N47" s="16">
        <v>17.619047164916992</v>
      </c>
      <c r="O47" s="15">
        <v>-1.5600618124008179</v>
      </c>
      <c r="P47" s="15">
        <v>0.25202718377113342</v>
      </c>
      <c r="Q47" s="15">
        <v>4</v>
      </c>
      <c r="R47" s="15">
        <v>2.8708133697509766</v>
      </c>
      <c r="S47" s="15">
        <v>0.9523809552192688</v>
      </c>
      <c r="T47" s="16">
        <v>12.857142448425293</v>
      </c>
      <c r="U47" s="15">
        <v>-1.3856704235076904</v>
      </c>
      <c r="V47" s="15">
        <v>0.25293976068496704</v>
      </c>
      <c r="W47" s="15">
        <v>6</v>
      </c>
      <c r="X47" s="15">
        <v>6.6985645294189453</v>
      </c>
      <c r="Y47" s="15">
        <v>1.4285714626312256</v>
      </c>
      <c r="Z47" s="16">
        <v>20</v>
      </c>
      <c r="AA47" s="15">
        <v>-1.5371482372283936</v>
      </c>
      <c r="AB47" s="15">
        <v>0.25176644325256348</v>
      </c>
      <c r="AC47" s="15">
        <v>6</v>
      </c>
      <c r="AD47" s="15">
        <v>4.7846889495849609</v>
      </c>
      <c r="AE47" s="15">
        <v>0.4761904776096344</v>
      </c>
      <c r="AF47" s="16">
        <v>13.333333015441895</v>
      </c>
      <c r="AG47" s="15">
        <v>-1.597784161567688</v>
      </c>
      <c r="AH47" s="15">
        <v>0.2327406257390976</v>
      </c>
      <c r="AI47" s="15">
        <v>7</v>
      </c>
      <c r="AJ47" s="15">
        <v>4.3062200546264648</v>
      </c>
      <c r="AK47" s="15">
        <v>0.4761904776096344</v>
      </c>
      <c r="AL47" s="16">
        <v>10.952381134033203</v>
      </c>
      <c r="AM47" s="15">
        <v>-1.1845766305923462</v>
      </c>
      <c r="AN47" s="15">
        <v>0.2124444842338562</v>
      </c>
      <c r="AO47" s="15">
        <v>8</v>
      </c>
      <c r="AP47" s="15">
        <v>11.483253479003906</v>
      </c>
      <c r="AQ47" s="15">
        <v>4.2857141494750977</v>
      </c>
      <c r="AR47" s="16">
        <v>24.761905670166016</v>
      </c>
      <c r="AS47" s="15">
        <v>-0.97469300031661987</v>
      </c>
      <c r="AT47" s="15">
        <v>0.15996350347995758</v>
      </c>
      <c r="AU47" s="15">
        <v>11</v>
      </c>
      <c r="AV47" s="15">
        <v>17.703350067138672</v>
      </c>
      <c r="AW47" s="15">
        <v>10.476190567016602</v>
      </c>
      <c r="AX47" s="16">
        <v>29.047618865966797</v>
      </c>
      <c r="AY47" s="15">
        <v>-1.0892809629440308</v>
      </c>
      <c r="AZ47" s="15">
        <v>0.16110110282897949</v>
      </c>
      <c r="BA47" s="15">
        <v>12</v>
      </c>
      <c r="BB47" s="15">
        <v>12.440191268920898</v>
      </c>
      <c r="BC47" s="15">
        <v>7.1428570747375488</v>
      </c>
      <c r="BD47" s="16">
        <v>22.857143402099609</v>
      </c>
      <c r="BE47" s="15">
        <v>-1.0463703870773315</v>
      </c>
      <c r="BF47" s="15">
        <v>0.15624873340129852</v>
      </c>
      <c r="BG47" s="15">
        <v>12</v>
      </c>
      <c r="BH47" s="15">
        <v>15.384614944458008</v>
      </c>
      <c r="BI47" s="15">
        <v>8.1339712142944336</v>
      </c>
      <c r="BJ47" s="16">
        <v>22.488039016723633</v>
      </c>
      <c r="BK47" s="15">
        <v>-1.1643437147140503</v>
      </c>
      <c r="BL47" s="15">
        <v>0.151938796043396</v>
      </c>
      <c r="BM47" s="15">
        <v>12</v>
      </c>
      <c r="BN47" s="15">
        <v>11.84834098815918</v>
      </c>
      <c r="BO47" s="15">
        <v>4.7169809341430664</v>
      </c>
      <c r="BP47" s="16">
        <v>19.811321258544922</v>
      </c>
      <c r="BQ47" s="15">
        <v>-1.1903488636016846</v>
      </c>
      <c r="BR47" s="15">
        <v>0.15117731690406799</v>
      </c>
      <c r="BS47" s="15">
        <v>11</v>
      </c>
      <c r="BT47" s="15">
        <v>10.900473594665527</v>
      </c>
      <c r="BU47" s="15">
        <v>4.7169809341430664</v>
      </c>
      <c r="BV47" s="16">
        <v>18.867923736572266</v>
      </c>
      <c r="BW47" s="15">
        <v>-1.1169089078903198</v>
      </c>
      <c r="BX47" s="15">
        <v>0.14437873661518097</v>
      </c>
      <c r="BY47" s="15">
        <v>12</v>
      </c>
      <c r="BZ47" s="15">
        <v>13.615023612976074</v>
      </c>
      <c r="CA47" s="15">
        <v>5.6074767112731934</v>
      </c>
      <c r="CB47" s="16">
        <v>21.028038024902344</v>
      </c>
      <c r="CC47" s="15">
        <v>-1.0785514116287231</v>
      </c>
      <c r="CD47" s="15">
        <v>0.1409790962934494</v>
      </c>
      <c r="CE47" s="15">
        <v>13</v>
      </c>
      <c r="CF47" s="15">
        <v>15.165876388549805</v>
      </c>
      <c r="CG47" s="15">
        <v>7.0754718780517578</v>
      </c>
      <c r="CH47" s="16">
        <v>23.11320686340332</v>
      </c>
      <c r="CI47" s="15">
        <v>-1.046265721321106</v>
      </c>
      <c r="CJ47" s="15">
        <v>0.1362810879945755</v>
      </c>
      <c r="CK47" s="15">
        <v>14</v>
      </c>
      <c r="CL47" s="15">
        <v>15.165876388549805</v>
      </c>
      <c r="CM47" s="15">
        <v>8.9622640609741211</v>
      </c>
      <c r="CN47" s="16">
        <v>24.528301239013672</v>
      </c>
      <c r="CO47" s="15">
        <v>-0.9337996244430542</v>
      </c>
      <c r="CP47" s="15">
        <v>0.14643193781375885</v>
      </c>
      <c r="CQ47" s="15">
        <v>13</v>
      </c>
      <c r="CR47" s="15">
        <v>16.826923370361328</v>
      </c>
      <c r="CS47" s="15">
        <v>8.1339712142944336</v>
      </c>
      <c r="CT47" s="16">
        <v>27.272727966308594</v>
      </c>
    </row>
    <row r="48" spans="1:98" x14ac:dyDescent="0.25">
      <c r="A48" t="s">
        <v>101</v>
      </c>
      <c r="B48" t="s">
        <v>102</v>
      </c>
      <c r="C48" s="15">
        <v>-1.1409440040588379</v>
      </c>
      <c r="D48" s="15">
        <v>0.22261111438274384</v>
      </c>
      <c r="E48" s="15">
        <v>4</v>
      </c>
      <c r="F48" s="15">
        <v>13.875597953796387</v>
      </c>
      <c r="G48" s="15">
        <v>5.7142858505249023</v>
      </c>
      <c r="H48" s="16">
        <v>26.190475463867188</v>
      </c>
      <c r="I48" s="15">
        <v>-1.1148271560668945</v>
      </c>
      <c r="J48" s="15">
        <v>0.21723128855228424</v>
      </c>
      <c r="K48" s="15">
        <v>5</v>
      </c>
      <c r="L48" s="15">
        <v>15.311004638671875</v>
      </c>
      <c r="M48" s="15">
        <v>6.1904764175415039</v>
      </c>
      <c r="N48" s="16">
        <v>25.238094329833984</v>
      </c>
      <c r="O48" s="15">
        <v>-0.985035240650177</v>
      </c>
      <c r="P48" s="15">
        <v>0.17592719197273254</v>
      </c>
      <c r="Q48" s="15">
        <v>7</v>
      </c>
      <c r="R48" s="15">
        <v>18.660287857055664</v>
      </c>
      <c r="S48" s="15">
        <v>10.476190567016602</v>
      </c>
      <c r="T48" s="16">
        <v>29.523809432983398</v>
      </c>
      <c r="U48" s="15">
        <v>-1.0953552722930908</v>
      </c>
      <c r="V48" s="15">
        <v>0.18059664964675903</v>
      </c>
      <c r="W48" s="15">
        <v>8</v>
      </c>
      <c r="X48" s="15">
        <v>14.832535743713379</v>
      </c>
      <c r="Y48" s="15">
        <v>6.1904764175415039</v>
      </c>
      <c r="Z48" s="16">
        <v>26.190475463867188</v>
      </c>
      <c r="AA48" s="15">
        <v>-1.2244950532913208</v>
      </c>
      <c r="AB48" s="15">
        <v>0.18274028599262238</v>
      </c>
      <c r="AC48" s="15">
        <v>9</v>
      </c>
      <c r="AD48" s="15">
        <v>11.00478458404541</v>
      </c>
      <c r="AE48" s="15">
        <v>5.7142858505249023</v>
      </c>
      <c r="AF48" s="16">
        <v>20.476190567016602</v>
      </c>
      <c r="AG48" s="15">
        <v>-1.2492632865905762</v>
      </c>
      <c r="AH48" s="15">
        <v>0.17392921447753906</v>
      </c>
      <c r="AI48" s="15">
        <v>10</v>
      </c>
      <c r="AJ48" s="15">
        <v>9.0909090042114258</v>
      </c>
      <c r="AK48" s="15">
        <v>5.2380952835083008</v>
      </c>
      <c r="AL48" s="16">
        <v>18.095237731933594</v>
      </c>
      <c r="AM48" s="15">
        <v>-1.186448335647583</v>
      </c>
      <c r="AN48" s="15">
        <v>0.16546779870986938</v>
      </c>
      <c r="AO48" s="15">
        <v>11</v>
      </c>
      <c r="AP48" s="15">
        <v>11.00478458404541</v>
      </c>
      <c r="AQ48" s="15">
        <v>5.7142858505249023</v>
      </c>
      <c r="AR48" s="16">
        <v>19.523809432983398</v>
      </c>
      <c r="AS48" s="15">
        <v>-1.1909761428833008</v>
      </c>
      <c r="AT48" s="15">
        <v>0.15536953508853912</v>
      </c>
      <c r="AU48" s="15">
        <v>13</v>
      </c>
      <c r="AV48" s="15">
        <v>10.526315689086914</v>
      </c>
      <c r="AW48" s="15">
        <v>5.2380952835083008</v>
      </c>
      <c r="AX48" s="16">
        <v>19.523809432983398</v>
      </c>
      <c r="AY48" s="15">
        <v>-1.0802764892578125</v>
      </c>
      <c r="AZ48" s="15">
        <v>0.15929293632507324</v>
      </c>
      <c r="BA48" s="15">
        <v>13</v>
      </c>
      <c r="BB48" s="15">
        <v>13.397129058837891</v>
      </c>
      <c r="BC48" s="15">
        <v>7.6190476417541504</v>
      </c>
      <c r="BD48" s="16">
        <v>22.857143402099609</v>
      </c>
      <c r="BE48" s="15">
        <v>-1.1147823333740234</v>
      </c>
      <c r="BF48" s="15">
        <v>0.15034247934818268</v>
      </c>
      <c r="BG48" s="15">
        <v>14</v>
      </c>
      <c r="BH48" s="15">
        <v>12.019230842590332</v>
      </c>
      <c r="BI48" s="15">
        <v>7.6555023193359375</v>
      </c>
      <c r="BJ48" s="16">
        <v>20.574163436889648</v>
      </c>
      <c r="BK48" s="15">
        <v>-1.0856301784515381</v>
      </c>
      <c r="BL48" s="15">
        <v>0.15019930899143219</v>
      </c>
      <c r="BM48" s="15">
        <v>14</v>
      </c>
      <c r="BN48" s="15">
        <v>14.691943168640137</v>
      </c>
      <c r="BO48" s="15">
        <v>5.6603775024414063</v>
      </c>
      <c r="BP48" s="16">
        <v>21.698112487792969</v>
      </c>
      <c r="BQ48" s="15">
        <v>-1.0895602703094482</v>
      </c>
      <c r="BR48" s="15">
        <v>0.14719630777835846</v>
      </c>
      <c r="BS48" s="15">
        <v>14</v>
      </c>
      <c r="BT48" s="15">
        <v>12.796208381652832</v>
      </c>
      <c r="BU48" s="15">
        <v>6.132075309753418</v>
      </c>
      <c r="BV48" s="16">
        <v>23.584905624389648</v>
      </c>
      <c r="BW48" s="15">
        <v>-1.0223356485366821</v>
      </c>
      <c r="BX48" s="15">
        <v>0.13715483248233795</v>
      </c>
      <c r="BY48" s="15">
        <v>14</v>
      </c>
      <c r="BZ48" s="15">
        <v>15.492958068847656</v>
      </c>
      <c r="CA48" s="15">
        <v>8.878504753112793</v>
      </c>
      <c r="CB48" s="16">
        <v>24.766355514526367</v>
      </c>
      <c r="CC48" s="15">
        <v>-0.96514672040939331</v>
      </c>
      <c r="CD48" s="15">
        <v>0.14158935844898224</v>
      </c>
      <c r="CE48" s="15">
        <v>14</v>
      </c>
      <c r="CF48" s="15">
        <v>17.061611175537109</v>
      </c>
      <c r="CG48" s="15">
        <v>10.377358436584473</v>
      </c>
      <c r="CH48" s="16">
        <v>28.773584365844727</v>
      </c>
      <c r="CI48" s="15">
        <v>-0.98980110883712769</v>
      </c>
      <c r="CJ48" s="15">
        <v>0.14013966917991638</v>
      </c>
      <c r="CK48" s="15">
        <v>14</v>
      </c>
      <c r="CL48" s="15">
        <v>16.113744735717773</v>
      </c>
      <c r="CM48" s="15">
        <v>10.849056243896484</v>
      </c>
      <c r="CN48" s="16">
        <v>25.943395614624023</v>
      </c>
      <c r="CO48" s="15">
        <v>-0.92512696981430054</v>
      </c>
      <c r="CP48" s="15">
        <v>0.1523904949426651</v>
      </c>
      <c r="CQ48" s="15">
        <v>12</v>
      </c>
      <c r="CR48" s="15">
        <v>17.30769157409668</v>
      </c>
      <c r="CS48" s="15">
        <v>8.1339712142944336</v>
      </c>
      <c r="CT48" s="16">
        <v>28.708133697509766</v>
      </c>
    </row>
    <row r="49" spans="1:98" x14ac:dyDescent="0.25">
      <c r="A49" t="s">
        <v>103</v>
      </c>
      <c r="B49" t="s">
        <v>104</v>
      </c>
      <c r="C49" s="15">
        <v>-1.4739469289779663</v>
      </c>
      <c r="D49" s="15">
        <v>0.21427759528160095</v>
      </c>
      <c r="E49" s="15">
        <v>5</v>
      </c>
      <c r="F49" s="15">
        <v>7.6555023193359375</v>
      </c>
      <c r="G49" s="15">
        <v>1.9047619104385376</v>
      </c>
      <c r="H49" s="16">
        <v>14.285714149475098</v>
      </c>
      <c r="I49" s="15">
        <v>-1.1152291297912598</v>
      </c>
      <c r="J49" s="15">
        <v>0.20561717450618744</v>
      </c>
      <c r="K49" s="15">
        <v>7</v>
      </c>
      <c r="L49" s="15">
        <v>14.354066848754883</v>
      </c>
      <c r="M49" s="15">
        <v>7.1428570747375488</v>
      </c>
      <c r="N49" s="16">
        <v>24.761905670166016</v>
      </c>
      <c r="O49" s="15">
        <v>-1.2291778326034546</v>
      </c>
      <c r="P49" s="15">
        <v>0.17265136539936066</v>
      </c>
      <c r="Q49" s="15">
        <v>8</v>
      </c>
      <c r="R49" s="15">
        <v>11.00478458404541</v>
      </c>
      <c r="S49" s="15">
        <v>3.3333332538604736</v>
      </c>
      <c r="T49" s="16">
        <v>20.952381134033203</v>
      </c>
      <c r="U49" s="15">
        <v>-1.2493124008178711</v>
      </c>
      <c r="V49" s="15">
        <v>0.18093569576740265</v>
      </c>
      <c r="W49" s="15">
        <v>9</v>
      </c>
      <c r="X49" s="15">
        <v>9.5693778991699219</v>
      </c>
      <c r="Y49" s="15">
        <v>3.8095238208770752</v>
      </c>
      <c r="Z49" s="16">
        <v>20.476190567016602</v>
      </c>
      <c r="AA49" s="15">
        <v>-1.0929384231567383</v>
      </c>
      <c r="AB49" s="15">
        <v>0.17557042837142944</v>
      </c>
      <c r="AC49" s="15">
        <v>10</v>
      </c>
      <c r="AD49" s="15">
        <v>15.311004638671875</v>
      </c>
      <c r="AE49" s="15">
        <v>7.6190476417541504</v>
      </c>
      <c r="AF49" s="16">
        <v>24.761905670166016</v>
      </c>
      <c r="AG49" s="15">
        <v>-1.1953577995300293</v>
      </c>
      <c r="AH49" s="15">
        <v>0.17153331637382507</v>
      </c>
      <c r="AI49" s="15">
        <v>10</v>
      </c>
      <c r="AJ49" s="15">
        <v>11.00478458404541</v>
      </c>
      <c r="AK49" s="15">
        <v>5.7142858505249023</v>
      </c>
      <c r="AL49" s="16">
        <v>19.047618865966797</v>
      </c>
      <c r="AM49" s="15">
        <v>-1.1806982755661011</v>
      </c>
      <c r="AN49" s="15">
        <v>0.15997835993766785</v>
      </c>
      <c r="AO49" s="15">
        <v>11</v>
      </c>
      <c r="AP49" s="15">
        <v>12.440191268920898</v>
      </c>
      <c r="AQ49" s="15">
        <v>6.1904764175415039</v>
      </c>
      <c r="AR49" s="16">
        <v>18.571428298950195</v>
      </c>
      <c r="AS49" s="15">
        <v>-1.1307934522628784</v>
      </c>
      <c r="AT49" s="15">
        <v>0.14769300818443298</v>
      </c>
      <c r="AU49" s="15">
        <v>13</v>
      </c>
      <c r="AV49" s="15">
        <v>11.483253479003906</v>
      </c>
      <c r="AW49" s="15">
        <v>6.6666665077209473</v>
      </c>
      <c r="AX49" s="16">
        <v>20.952381134033203</v>
      </c>
      <c r="AY49" s="15">
        <v>-1.1674703359603882</v>
      </c>
      <c r="AZ49" s="15">
        <v>0.14866004884243011</v>
      </c>
      <c r="BA49" s="15">
        <v>14</v>
      </c>
      <c r="BB49" s="15">
        <v>10.526315689086914</v>
      </c>
      <c r="BC49" s="15">
        <v>5.7142858505249023</v>
      </c>
      <c r="BD49" s="16">
        <v>19.047618865966797</v>
      </c>
      <c r="BE49" s="15">
        <v>-1.0943965911865234</v>
      </c>
      <c r="BF49" s="15">
        <v>0.14459024369716644</v>
      </c>
      <c r="BG49" s="15">
        <v>14</v>
      </c>
      <c r="BH49" s="15">
        <v>12.980769157409668</v>
      </c>
      <c r="BI49" s="15">
        <v>7.6555023193359375</v>
      </c>
      <c r="BJ49" s="16">
        <v>20.574163436889648</v>
      </c>
      <c r="BK49" s="15">
        <v>-1.1152772903442383</v>
      </c>
      <c r="BL49" s="15">
        <v>0.1424904465675354</v>
      </c>
      <c r="BM49" s="15">
        <v>14</v>
      </c>
      <c r="BN49" s="15">
        <v>13.744075775146484</v>
      </c>
      <c r="BO49" s="15">
        <v>5.1886792182922363</v>
      </c>
      <c r="BP49" s="16">
        <v>20.754716873168945</v>
      </c>
      <c r="BQ49" s="15">
        <v>-1.0523128509521484</v>
      </c>
      <c r="BR49" s="15">
        <v>0.14010336995124817</v>
      </c>
      <c r="BS49" s="15">
        <v>14</v>
      </c>
      <c r="BT49" s="15">
        <v>14.691943168640137</v>
      </c>
      <c r="BU49" s="15">
        <v>8.0188674926757813</v>
      </c>
      <c r="BV49" s="16">
        <v>24.528301239013672</v>
      </c>
      <c r="BW49" s="15">
        <v>-1.0616269111633301</v>
      </c>
      <c r="BX49" s="15">
        <v>0.13063488900661469</v>
      </c>
      <c r="BY49" s="15">
        <v>16</v>
      </c>
      <c r="BZ49" s="15">
        <v>14.553990364074707</v>
      </c>
      <c r="CA49" s="15">
        <v>7.9439253807067871</v>
      </c>
      <c r="CB49" s="16">
        <v>23.364486694335938</v>
      </c>
      <c r="CC49" s="15">
        <v>-1.0390017032623291</v>
      </c>
      <c r="CD49" s="15">
        <v>0.13330131769180298</v>
      </c>
      <c r="CE49" s="15">
        <v>16</v>
      </c>
      <c r="CF49" s="15">
        <v>16.113744735717773</v>
      </c>
      <c r="CG49" s="15">
        <v>8.9622640609741211</v>
      </c>
      <c r="CH49" s="16">
        <v>24.056604385375977</v>
      </c>
      <c r="CI49" s="15">
        <v>-1.0510385036468506</v>
      </c>
      <c r="CJ49" s="15">
        <v>0.1296166330575943</v>
      </c>
      <c r="CK49" s="15">
        <v>16</v>
      </c>
      <c r="CL49" s="15">
        <v>14.691943168640137</v>
      </c>
      <c r="CM49" s="15">
        <v>9.4339618682861328</v>
      </c>
      <c r="CN49" s="16">
        <v>22.641510009765625</v>
      </c>
      <c r="CO49" s="15">
        <v>-0.87101852893829346</v>
      </c>
      <c r="CP49" s="15">
        <v>0.13869002461433411</v>
      </c>
      <c r="CQ49" s="15">
        <v>15</v>
      </c>
      <c r="CR49" s="15">
        <v>19.230770111083984</v>
      </c>
      <c r="CS49" s="15">
        <v>11.00478458404541</v>
      </c>
      <c r="CT49" s="16">
        <v>29.665071487426758</v>
      </c>
    </row>
    <row r="50" spans="1:98" x14ac:dyDescent="0.25">
      <c r="A50" t="s">
        <v>105</v>
      </c>
      <c r="B50" t="s">
        <v>106</v>
      </c>
      <c r="C50" s="15">
        <v>1.6328165531158447</v>
      </c>
      <c r="D50" s="15">
        <v>0.19309571385383606</v>
      </c>
      <c r="E50" s="15">
        <v>7</v>
      </c>
      <c r="F50" s="15">
        <v>95.215309143066406</v>
      </c>
      <c r="G50" s="15">
        <v>90</v>
      </c>
      <c r="H50" s="16">
        <v>100</v>
      </c>
      <c r="I50" s="15">
        <v>1.726685643196106</v>
      </c>
      <c r="J50" s="15">
        <v>0.19264541566371918</v>
      </c>
      <c r="K50" s="15">
        <v>7</v>
      </c>
      <c r="L50" s="15">
        <v>94.736839294433594</v>
      </c>
      <c r="M50" s="15">
        <v>91.428573608398438</v>
      </c>
      <c r="N50" s="16">
        <v>100</v>
      </c>
      <c r="O50" s="15">
        <v>1.6770555973052979</v>
      </c>
      <c r="P50" s="15">
        <v>0.1600375771522522</v>
      </c>
      <c r="Q50" s="15">
        <v>8</v>
      </c>
      <c r="R50" s="15">
        <v>94.736839294433594</v>
      </c>
      <c r="S50" s="15">
        <v>91.428573608398438</v>
      </c>
      <c r="T50" s="16">
        <v>100</v>
      </c>
      <c r="U50" s="15">
        <v>1.6604746580123901</v>
      </c>
      <c r="V50" s="15">
        <v>0.17777164280414581</v>
      </c>
      <c r="W50" s="15">
        <v>8</v>
      </c>
      <c r="X50" s="15">
        <v>94.736839294433594</v>
      </c>
      <c r="Y50" s="15">
        <v>89.523811340332031</v>
      </c>
      <c r="Z50" s="16">
        <v>100</v>
      </c>
      <c r="AA50" s="15">
        <v>1.7031147480010986</v>
      </c>
      <c r="AB50" s="15">
        <v>0.17712971568107605</v>
      </c>
      <c r="AC50" s="15">
        <v>8</v>
      </c>
      <c r="AD50" s="15">
        <v>94.736839294433594</v>
      </c>
      <c r="AE50" s="15">
        <v>90.476188659667969</v>
      </c>
      <c r="AF50" s="16">
        <v>100</v>
      </c>
      <c r="AG50" s="15">
        <v>1.7049323320388794</v>
      </c>
      <c r="AH50" s="15">
        <v>0.17186273634433746</v>
      </c>
      <c r="AI50" s="15">
        <v>8</v>
      </c>
      <c r="AJ50" s="15">
        <v>94.258369445800781</v>
      </c>
      <c r="AK50" s="15">
        <v>90.952377319335938</v>
      </c>
      <c r="AL50" s="16">
        <v>100</v>
      </c>
      <c r="AM50" s="15">
        <v>1.6607928276062012</v>
      </c>
      <c r="AN50" s="15">
        <v>0.16913898289203644</v>
      </c>
      <c r="AO50" s="15">
        <v>8</v>
      </c>
      <c r="AP50" s="15">
        <v>93.7799072265625</v>
      </c>
      <c r="AQ50" s="15">
        <v>90</v>
      </c>
      <c r="AR50" s="16">
        <v>98.571426391601563</v>
      </c>
      <c r="AS50" s="15">
        <v>1.7900255918502808</v>
      </c>
      <c r="AT50" s="15">
        <v>0.15572495758533478</v>
      </c>
      <c r="AU50" s="15">
        <v>11</v>
      </c>
      <c r="AV50" s="15">
        <v>96.650718688964844</v>
      </c>
      <c r="AW50" s="15">
        <v>90.952377319335938</v>
      </c>
      <c r="AX50" s="16">
        <v>100</v>
      </c>
      <c r="AY50" s="15">
        <v>1.7889524698257446</v>
      </c>
      <c r="AZ50" s="15">
        <v>0.15471610426902771</v>
      </c>
      <c r="BA50" s="15">
        <v>12</v>
      </c>
      <c r="BB50" s="15">
        <v>96.172248840332031</v>
      </c>
      <c r="BC50" s="15">
        <v>90.952377319335938</v>
      </c>
      <c r="BD50" s="16">
        <v>100</v>
      </c>
      <c r="BE50" s="15">
        <v>1.7989243268966675</v>
      </c>
      <c r="BF50" s="15">
        <v>0.15654663741588593</v>
      </c>
      <c r="BG50" s="15">
        <v>12</v>
      </c>
      <c r="BH50" s="15">
        <v>95.673080444335938</v>
      </c>
      <c r="BI50" s="15">
        <v>90.909088134765625</v>
      </c>
      <c r="BJ50" s="16">
        <v>100</v>
      </c>
      <c r="BK50" s="15">
        <v>1.805861234664917</v>
      </c>
      <c r="BL50" s="15">
        <v>0.15549321472644806</v>
      </c>
      <c r="BM50" s="15">
        <v>12</v>
      </c>
      <c r="BN50" s="15">
        <v>97.156394958496094</v>
      </c>
      <c r="BO50" s="15">
        <v>91.037734985351563</v>
      </c>
      <c r="BP50" s="16">
        <v>100</v>
      </c>
      <c r="BQ50" s="15">
        <v>1.8098323345184326</v>
      </c>
      <c r="BR50" s="15">
        <v>0.15588545799255371</v>
      </c>
      <c r="BS50" s="15">
        <v>12</v>
      </c>
      <c r="BT50" s="15">
        <v>96.682464599609375</v>
      </c>
      <c r="BU50" s="15">
        <v>91.037734985351563</v>
      </c>
      <c r="BV50" s="16">
        <v>100</v>
      </c>
      <c r="BW50" s="15">
        <v>1.7430195808410645</v>
      </c>
      <c r="BX50" s="15">
        <v>0.14132970571517944</v>
      </c>
      <c r="BY50" s="15">
        <v>13</v>
      </c>
      <c r="BZ50" s="15">
        <v>95.774650573730469</v>
      </c>
      <c r="CA50" s="15">
        <v>90.186912536621094</v>
      </c>
      <c r="CB50" s="16">
        <v>100</v>
      </c>
      <c r="CC50" s="15">
        <v>1.7530425786972046</v>
      </c>
      <c r="CD50" s="15">
        <v>0.15102413296699524</v>
      </c>
      <c r="CE50" s="15">
        <v>13</v>
      </c>
      <c r="CF50" s="15">
        <v>95.260665893554688</v>
      </c>
      <c r="CG50" s="15">
        <v>90.094337463378906</v>
      </c>
      <c r="CH50" s="16">
        <v>100</v>
      </c>
      <c r="CI50" s="15">
        <v>1.7399179935455322</v>
      </c>
      <c r="CJ50" s="15">
        <v>0.15224680304527283</v>
      </c>
      <c r="CK50" s="15">
        <v>12</v>
      </c>
      <c r="CL50" s="15">
        <v>94.786727905273438</v>
      </c>
      <c r="CM50" s="15">
        <v>90.094337463378906</v>
      </c>
      <c r="CN50" s="16">
        <v>100</v>
      </c>
      <c r="CO50" s="15">
        <v>1.8924553394317627</v>
      </c>
      <c r="CP50" s="15">
        <v>0.16476373374462128</v>
      </c>
      <c r="CQ50" s="15">
        <v>11</v>
      </c>
      <c r="CR50" s="15">
        <v>94.711540222167969</v>
      </c>
      <c r="CS50" s="15">
        <v>89.952156066894531</v>
      </c>
      <c r="CT50" s="16">
        <v>100</v>
      </c>
    </row>
    <row r="51" spans="1:98" x14ac:dyDescent="0.25">
      <c r="A51" t="s">
        <v>107</v>
      </c>
      <c r="B51" t="s">
        <v>108</v>
      </c>
      <c r="C51" s="15">
        <v>0.77455741167068481</v>
      </c>
      <c r="D51" s="15">
        <v>0.54445725679397583</v>
      </c>
      <c r="E51" s="15">
        <v>2</v>
      </c>
      <c r="F51" s="15">
        <v>75.59808349609375</v>
      </c>
      <c r="G51" s="15">
        <v>48.571430206298828</v>
      </c>
      <c r="H51" s="16">
        <v>96.190475463867188</v>
      </c>
      <c r="I51" s="15">
        <v>0.63763940334320068</v>
      </c>
      <c r="J51" s="15">
        <v>0.39670515060424805</v>
      </c>
      <c r="K51" s="15">
        <v>4</v>
      </c>
      <c r="L51" s="15">
        <v>69.856460571289063</v>
      </c>
      <c r="M51" s="15">
        <v>51.428569793701172</v>
      </c>
      <c r="N51" s="16">
        <v>89.523811340332031</v>
      </c>
      <c r="O51" s="15">
        <v>0.62983483076095581</v>
      </c>
      <c r="P51" s="15">
        <v>0.36347410082817078</v>
      </c>
      <c r="Q51" s="15">
        <v>4</v>
      </c>
      <c r="R51" s="15">
        <v>69.856460571289063</v>
      </c>
      <c r="S51" s="15">
        <v>52.857143402099609</v>
      </c>
      <c r="T51" s="16">
        <v>86.190475463867188</v>
      </c>
      <c r="U51" s="15">
        <v>0.188531294465065</v>
      </c>
      <c r="V51" s="15">
        <v>0.23244254291057587</v>
      </c>
      <c r="W51" s="15">
        <v>6</v>
      </c>
      <c r="X51" s="15">
        <v>58.373207092285156</v>
      </c>
      <c r="Y51" s="15">
        <v>48.095237731933594</v>
      </c>
      <c r="Z51" s="16">
        <v>65.23809814453125</v>
      </c>
      <c r="AA51" s="15">
        <v>0.14113706350326538</v>
      </c>
      <c r="AB51" s="15">
        <v>0.22492168843746185</v>
      </c>
      <c r="AC51" s="15">
        <v>6</v>
      </c>
      <c r="AD51" s="15">
        <v>56.937797546386719</v>
      </c>
      <c r="AE51" s="15">
        <v>44.761905670166016</v>
      </c>
      <c r="AF51" s="16">
        <v>63.333332061767578</v>
      </c>
      <c r="AG51" s="15">
        <v>0.27448958158493042</v>
      </c>
      <c r="AH51" s="15">
        <v>0.2122868150472641</v>
      </c>
      <c r="AI51" s="15">
        <v>7</v>
      </c>
      <c r="AJ51" s="15">
        <v>59.808612823486328</v>
      </c>
      <c r="AK51" s="15">
        <v>50.476188659667969</v>
      </c>
      <c r="AL51" s="16">
        <v>69.523811340332031</v>
      </c>
      <c r="AM51" s="15">
        <v>0.30948460102081299</v>
      </c>
      <c r="AN51" s="15">
        <v>0.1999402642250061</v>
      </c>
      <c r="AO51" s="15">
        <v>7</v>
      </c>
      <c r="AP51" s="15">
        <v>59.808612823486328</v>
      </c>
      <c r="AQ51" s="15">
        <v>52.857143402099609</v>
      </c>
      <c r="AR51" s="16">
        <v>68.571426391601563</v>
      </c>
      <c r="AS51" s="15">
        <v>0.57169032096862793</v>
      </c>
      <c r="AT51" s="15">
        <v>0.17170217633247375</v>
      </c>
      <c r="AU51" s="15">
        <v>8</v>
      </c>
      <c r="AV51" s="15">
        <v>66.507179260253906</v>
      </c>
      <c r="AW51" s="15">
        <v>60</v>
      </c>
      <c r="AX51" s="16">
        <v>71.904762268066406</v>
      </c>
      <c r="AY51" s="15">
        <v>0.55557352304458618</v>
      </c>
      <c r="AZ51" s="15">
        <v>0.16959415376186371</v>
      </c>
      <c r="BA51" s="15">
        <v>8</v>
      </c>
      <c r="BB51" s="15">
        <v>66.028709411621094</v>
      </c>
      <c r="BC51" s="15">
        <v>59.047618865966797</v>
      </c>
      <c r="BD51" s="16">
        <v>73.809524536132813</v>
      </c>
      <c r="BE51" s="15">
        <v>0.51043444871902466</v>
      </c>
      <c r="BF51" s="15">
        <v>0.16500984132289886</v>
      </c>
      <c r="BG51" s="15">
        <v>8</v>
      </c>
      <c r="BH51" s="15">
        <v>66.346153259277344</v>
      </c>
      <c r="BI51" s="15">
        <v>59.330142974853516</v>
      </c>
      <c r="BJ51" s="16">
        <v>73.205741882324219</v>
      </c>
      <c r="BK51" s="15">
        <v>0.48118922114372253</v>
      </c>
      <c r="BL51" s="15">
        <v>0.16104461252689362</v>
      </c>
      <c r="BM51" s="15">
        <v>8</v>
      </c>
      <c r="BN51" s="15">
        <v>63.981040954589844</v>
      </c>
      <c r="BO51" s="15">
        <v>60.849056243896484</v>
      </c>
      <c r="BP51" s="16">
        <v>70.754714965820313</v>
      </c>
      <c r="BQ51" s="15">
        <v>0.42475387454032898</v>
      </c>
      <c r="BR51" s="15">
        <v>0.15072931349277496</v>
      </c>
      <c r="BS51" s="15">
        <v>9</v>
      </c>
      <c r="BT51" s="15">
        <v>63.981040954589844</v>
      </c>
      <c r="BU51" s="15">
        <v>60.377357482910156</v>
      </c>
      <c r="BV51" s="16">
        <v>68.867927551269531</v>
      </c>
      <c r="BW51" s="15">
        <v>0.47463595867156982</v>
      </c>
      <c r="BX51" s="15">
        <v>0.14653041958808899</v>
      </c>
      <c r="BY51" s="15">
        <v>10</v>
      </c>
      <c r="BZ51" s="15">
        <v>63.849765777587891</v>
      </c>
      <c r="CA51" s="15">
        <v>61.214954376220703</v>
      </c>
      <c r="CB51" s="16">
        <v>70.560745239257813</v>
      </c>
      <c r="CC51" s="15">
        <v>0.47460618615150452</v>
      </c>
      <c r="CD51" s="15">
        <v>0.14816759526729584</v>
      </c>
      <c r="CE51" s="15">
        <v>10</v>
      </c>
      <c r="CF51" s="15">
        <v>65.402847290039063</v>
      </c>
      <c r="CG51" s="15">
        <v>59.905658721923828</v>
      </c>
      <c r="CH51" s="16">
        <v>71.698112487792969</v>
      </c>
      <c r="CI51" s="15">
        <v>0.47582438588142395</v>
      </c>
      <c r="CJ51" s="15">
        <v>0.14260789752006531</v>
      </c>
      <c r="CK51" s="15">
        <v>11</v>
      </c>
      <c r="CL51" s="15">
        <v>64.454978942871094</v>
      </c>
      <c r="CM51" s="15">
        <v>58.962265014648438</v>
      </c>
      <c r="CN51" s="16">
        <v>71.226417541503906</v>
      </c>
      <c r="CO51" s="15">
        <v>0.57465547323226929</v>
      </c>
      <c r="CP51" s="15">
        <v>0.15453894436359406</v>
      </c>
      <c r="CQ51" s="15">
        <v>10</v>
      </c>
      <c r="CR51" s="15">
        <v>72.596153259277344</v>
      </c>
      <c r="CS51" s="15">
        <v>66.028709411621094</v>
      </c>
      <c r="CT51" s="16">
        <v>77.511962890625</v>
      </c>
    </row>
    <row r="52" spans="1:98" x14ac:dyDescent="0.25">
      <c r="A52" t="s">
        <v>109</v>
      </c>
      <c r="B52" t="s">
        <v>110</v>
      </c>
      <c r="C52" s="15">
        <v>1.4453221559524536</v>
      </c>
      <c r="D52" s="15">
        <v>0.39419609308242798</v>
      </c>
      <c r="E52" s="15">
        <v>1</v>
      </c>
      <c r="F52" s="15">
        <v>91.387557983398438</v>
      </c>
      <c r="G52" s="15">
        <v>76.190475463867188</v>
      </c>
      <c r="H52" s="16">
        <v>100</v>
      </c>
      <c r="I52" s="15">
        <v>1.4925005435943604</v>
      </c>
      <c r="J52" s="15">
        <v>0.36235862970352173</v>
      </c>
      <c r="K52" s="15">
        <v>1</v>
      </c>
      <c r="L52" s="15">
        <v>91.86602783203125</v>
      </c>
      <c r="M52" s="15">
        <v>78.571426391601563</v>
      </c>
      <c r="N52" s="16">
        <v>100</v>
      </c>
      <c r="O52" s="15">
        <v>1.4908351898193359</v>
      </c>
      <c r="P52" s="15">
        <v>0.29065799713134766</v>
      </c>
      <c r="Q52" s="15">
        <v>1</v>
      </c>
      <c r="R52" s="15">
        <v>91.86602783203125</v>
      </c>
      <c r="S52" s="15">
        <v>83.333335876464844</v>
      </c>
      <c r="T52" s="16">
        <v>100</v>
      </c>
      <c r="U52" s="15">
        <v>1.4735419750213623</v>
      </c>
      <c r="V52" s="15">
        <v>0.35775697231292725</v>
      </c>
      <c r="W52" s="15">
        <v>1</v>
      </c>
      <c r="X52" s="15">
        <v>91.86602783203125</v>
      </c>
      <c r="Y52" s="15">
        <v>76.190475463867188</v>
      </c>
      <c r="Z52" s="16">
        <v>100</v>
      </c>
      <c r="AA52" s="15">
        <v>1.2040519714355469</v>
      </c>
      <c r="AB52" s="15">
        <v>0.33243346214294434</v>
      </c>
      <c r="AC52" s="15">
        <v>1</v>
      </c>
      <c r="AD52" s="15">
        <v>86.124404907226563</v>
      </c>
      <c r="AE52" s="15">
        <v>70.476188659667969</v>
      </c>
      <c r="AF52" s="16">
        <v>95.23809814453125</v>
      </c>
      <c r="AG52" s="15">
        <v>1.156569242477417</v>
      </c>
      <c r="AH52" s="15">
        <v>0.34036493301391602</v>
      </c>
      <c r="AI52" s="15">
        <v>1</v>
      </c>
      <c r="AJ52" s="15">
        <v>86.124404907226563</v>
      </c>
      <c r="AK52" s="15">
        <v>68.571426391601563</v>
      </c>
      <c r="AL52" s="16">
        <v>94.285713195800781</v>
      </c>
      <c r="AM52" s="15">
        <v>0.88141041994094849</v>
      </c>
      <c r="AN52" s="15">
        <v>0.34832274913787842</v>
      </c>
      <c r="AO52" s="15">
        <v>1</v>
      </c>
      <c r="AP52" s="15">
        <v>79.904304504394531</v>
      </c>
      <c r="AQ52" s="15">
        <v>59.047618865966797</v>
      </c>
      <c r="AR52" s="16">
        <v>90.952377319335938</v>
      </c>
      <c r="AS52" s="15">
        <v>1.125530481338501</v>
      </c>
      <c r="AT52" s="15">
        <v>0.38943856954574585</v>
      </c>
      <c r="AU52" s="15">
        <v>1</v>
      </c>
      <c r="AV52" s="15">
        <v>87.559806823730469</v>
      </c>
      <c r="AW52" s="15">
        <v>63.809524536132813</v>
      </c>
      <c r="AX52" s="16">
        <v>95.714286804199219</v>
      </c>
      <c r="AY52" s="15">
        <v>1.1526610851287842</v>
      </c>
      <c r="AZ52" s="15">
        <v>0.36609584093093872</v>
      </c>
      <c r="BA52" s="15">
        <v>1</v>
      </c>
      <c r="BB52" s="15">
        <v>86.602867126464844</v>
      </c>
      <c r="BC52" s="15">
        <v>65.714286804199219</v>
      </c>
      <c r="BD52" s="16">
        <v>95.23809814453125</v>
      </c>
      <c r="BE52" s="15">
        <v>1.161918044090271</v>
      </c>
      <c r="BF52" s="15">
        <v>0.34382924437522888</v>
      </c>
      <c r="BG52" s="15">
        <v>1</v>
      </c>
      <c r="BH52" s="15">
        <v>85.096153259277344</v>
      </c>
      <c r="BI52" s="15">
        <v>68.421051025390625</v>
      </c>
      <c r="BJ52" s="16">
        <v>94.258369445800781</v>
      </c>
      <c r="BK52" s="15">
        <v>0.90018635988235474</v>
      </c>
      <c r="BL52" s="15">
        <v>0.23202157020568848</v>
      </c>
      <c r="BM52" s="15">
        <v>2</v>
      </c>
      <c r="BN52" s="15">
        <v>76.303314208984375</v>
      </c>
      <c r="BO52" s="15">
        <v>65.094337463378906</v>
      </c>
      <c r="BP52" s="16">
        <v>87.735847473144531</v>
      </c>
      <c r="BQ52" s="15">
        <v>0.89301955699920654</v>
      </c>
      <c r="BR52" s="15">
        <v>0.23386304080486298</v>
      </c>
      <c r="BS52" s="15">
        <v>2</v>
      </c>
      <c r="BT52" s="15">
        <v>75.829383850097656</v>
      </c>
      <c r="BU52" s="15">
        <v>65.094337463378906</v>
      </c>
      <c r="BV52" s="16">
        <v>87.264152526855469</v>
      </c>
      <c r="BW52" s="15">
        <v>0.86722582578659058</v>
      </c>
      <c r="BX52" s="15">
        <v>0.21397750079631805</v>
      </c>
      <c r="BY52" s="15">
        <v>2</v>
      </c>
      <c r="BZ52" s="15">
        <v>74.64788818359375</v>
      </c>
      <c r="CA52" s="15">
        <v>64.485984802246094</v>
      </c>
      <c r="CB52" s="16">
        <v>85.981307983398438</v>
      </c>
      <c r="CC52" s="15">
        <v>0.89008748531341553</v>
      </c>
      <c r="CD52" s="15">
        <v>0.22672751545906067</v>
      </c>
      <c r="CE52" s="15">
        <v>2</v>
      </c>
      <c r="CF52" s="15">
        <v>76.777252197265625</v>
      </c>
      <c r="CG52" s="15">
        <v>66.037734985351563</v>
      </c>
      <c r="CH52" s="16">
        <v>86.320755004882813</v>
      </c>
      <c r="CI52" s="15">
        <v>0.89302617311477661</v>
      </c>
      <c r="CJ52" s="15">
        <v>0.22783766686916351</v>
      </c>
      <c r="CK52" s="15">
        <v>2</v>
      </c>
      <c r="CL52" s="15">
        <v>77.251182556152344</v>
      </c>
      <c r="CM52" s="15">
        <v>66.509437561035156</v>
      </c>
      <c r="CN52" s="16">
        <v>86.320755004882813</v>
      </c>
      <c r="CO52" s="15">
        <v>0.61265599727630615</v>
      </c>
      <c r="CP52" s="15">
        <v>0.27930173277854919</v>
      </c>
      <c r="CQ52" s="15">
        <v>2</v>
      </c>
      <c r="CR52" s="15">
        <v>73.557693481445313</v>
      </c>
      <c r="CS52" s="15">
        <v>63.636363983154297</v>
      </c>
      <c r="CT52" s="16">
        <v>82.296653747558594</v>
      </c>
    </row>
    <row r="53" spans="1:98" x14ac:dyDescent="0.25">
      <c r="A53" t="s">
        <v>111</v>
      </c>
      <c r="B53" t="s">
        <v>112</v>
      </c>
      <c r="C53" s="15">
        <v>-1.5032806396484375</v>
      </c>
      <c r="D53" s="15">
        <v>0.36778551340103149</v>
      </c>
      <c r="E53" s="15">
        <v>2</v>
      </c>
      <c r="F53" s="15">
        <v>6.2200956344604492</v>
      </c>
      <c r="G53" s="15">
        <v>0.9523809552192688</v>
      </c>
      <c r="H53" s="16">
        <v>21.904762268066406</v>
      </c>
      <c r="I53" s="15">
        <v>-1.4612802267074585</v>
      </c>
      <c r="J53" s="15">
        <v>0.2987210750579834</v>
      </c>
      <c r="K53" s="15">
        <v>4</v>
      </c>
      <c r="L53" s="15">
        <v>6.2200956344604492</v>
      </c>
      <c r="M53" s="15">
        <v>1.9047619104385376</v>
      </c>
      <c r="N53" s="16">
        <v>18.095237731933594</v>
      </c>
      <c r="O53" s="15">
        <v>-1.4973893165588379</v>
      </c>
      <c r="P53" s="15">
        <v>0.25202718377113342</v>
      </c>
      <c r="Q53" s="15">
        <v>4</v>
      </c>
      <c r="R53" s="15">
        <v>3.8277511596679688</v>
      </c>
      <c r="S53" s="15">
        <v>1.4285714626312256</v>
      </c>
      <c r="T53" s="16">
        <v>15.714285850524902</v>
      </c>
      <c r="U53" s="15">
        <v>-1.1330313682556152</v>
      </c>
      <c r="V53" s="15">
        <v>0.23090791702270508</v>
      </c>
      <c r="W53" s="15">
        <v>6</v>
      </c>
      <c r="X53" s="15">
        <v>13.397129058837891</v>
      </c>
      <c r="Y53" s="15">
        <v>4.2857141494750977</v>
      </c>
      <c r="Z53" s="16">
        <v>28.571428298950195</v>
      </c>
      <c r="AA53" s="15">
        <v>-1.5734418630599976</v>
      </c>
      <c r="AB53" s="15">
        <v>0.22890166938304901</v>
      </c>
      <c r="AC53" s="15">
        <v>6</v>
      </c>
      <c r="AD53" s="15">
        <v>4.3062200546264648</v>
      </c>
      <c r="AE53" s="15">
        <v>0.4761904776096344</v>
      </c>
      <c r="AF53" s="16">
        <v>12.380952835083008</v>
      </c>
      <c r="AG53" s="15">
        <v>-1.6329197883605957</v>
      </c>
      <c r="AH53" s="15">
        <v>0.21445564925670624</v>
      </c>
      <c r="AI53" s="15">
        <v>7</v>
      </c>
      <c r="AJ53" s="15">
        <v>3.8277511596679688</v>
      </c>
      <c r="AK53" s="15">
        <v>0.4761904776096344</v>
      </c>
      <c r="AL53" s="16">
        <v>8.5714282989501953</v>
      </c>
      <c r="AM53" s="15">
        <v>-1.4814287424087524</v>
      </c>
      <c r="AN53" s="15">
        <v>0.2124444842338562</v>
      </c>
      <c r="AO53" s="15">
        <v>8</v>
      </c>
      <c r="AP53" s="15">
        <v>4.7846889495849609</v>
      </c>
      <c r="AQ53" s="15">
        <v>0.4761904776096344</v>
      </c>
      <c r="AR53" s="16">
        <v>12.857142448425293</v>
      </c>
      <c r="AS53" s="15">
        <v>-1.4899610280990601</v>
      </c>
      <c r="AT53" s="15">
        <v>0.21196073293685913</v>
      </c>
      <c r="AU53" s="15">
        <v>7</v>
      </c>
      <c r="AV53" s="15">
        <v>3.3492822647094727</v>
      </c>
      <c r="AW53" s="15">
        <v>0.9523809552192688</v>
      </c>
      <c r="AX53" s="16">
        <v>11.428571701049805</v>
      </c>
      <c r="AY53" s="15">
        <v>-1.5265276432037354</v>
      </c>
      <c r="AZ53" s="15">
        <v>0.20958040654659271</v>
      </c>
      <c r="BA53" s="15">
        <v>8</v>
      </c>
      <c r="BB53" s="15">
        <v>2.8708133697509766</v>
      </c>
      <c r="BC53" s="15">
        <v>1.4285714626312256</v>
      </c>
      <c r="BD53" s="16">
        <v>10.476190567016602</v>
      </c>
      <c r="BE53" s="15">
        <v>-1.4393793344497681</v>
      </c>
      <c r="BF53" s="15">
        <v>0.20114700496196747</v>
      </c>
      <c r="BG53" s="15">
        <v>8</v>
      </c>
      <c r="BH53" s="15">
        <v>4.3269228935241699</v>
      </c>
      <c r="BI53" s="15">
        <v>1.4354066848754883</v>
      </c>
      <c r="BJ53" s="16">
        <v>12.440191268920898</v>
      </c>
      <c r="BK53" s="15">
        <v>-1.3206812143325806</v>
      </c>
      <c r="BL53" s="15">
        <v>0.15346668660640717</v>
      </c>
      <c r="BM53" s="15">
        <v>11</v>
      </c>
      <c r="BN53" s="15">
        <v>5.6872038841247559</v>
      </c>
      <c r="BO53" s="15">
        <v>2.8301887512207031</v>
      </c>
      <c r="BP53" s="16">
        <v>16.037734985351563</v>
      </c>
      <c r="BQ53" s="15">
        <v>-1.2939292192459106</v>
      </c>
      <c r="BR53" s="15">
        <v>0.14866456389427185</v>
      </c>
      <c r="BS53" s="15">
        <v>11</v>
      </c>
      <c r="BT53" s="15">
        <v>7.1090049743652344</v>
      </c>
      <c r="BU53" s="15">
        <v>2.8301887512207031</v>
      </c>
      <c r="BV53" s="16">
        <v>15.094339370727539</v>
      </c>
      <c r="BW53" s="15">
        <v>-1.2721214294433594</v>
      </c>
      <c r="BX53" s="15">
        <v>0.14250564575195313</v>
      </c>
      <c r="BY53" s="15">
        <v>11</v>
      </c>
      <c r="BZ53" s="15">
        <v>7.9812207221984863</v>
      </c>
      <c r="CA53" s="15">
        <v>2.8037383556365967</v>
      </c>
      <c r="CB53" s="16">
        <v>15.420560836791992</v>
      </c>
      <c r="CC53" s="15">
        <v>-1.4455575942993164</v>
      </c>
      <c r="CD53" s="15">
        <v>0.14674572646617889</v>
      </c>
      <c r="CE53" s="15">
        <v>11</v>
      </c>
      <c r="CF53" s="15">
        <v>3.7914690971374512</v>
      </c>
      <c r="CG53" s="15">
        <v>0.94339621067047119</v>
      </c>
      <c r="CH53" s="16">
        <v>9.9056606292724609</v>
      </c>
      <c r="CI53" s="15">
        <v>-1.8342640399932861</v>
      </c>
      <c r="CJ53" s="15">
        <v>0.14223311841487885</v>
      </c>
      <c r="CK53" s="15">
        <v>12</v>
      </c>
      <c r="CL53" s="15">
        <v>0.4739336371421814</v>
      </c>
      <c r="CM53" s="15">
        <v>0.4716981053352356</v>
      </c>
      <c r="CN53" s="16">
        <v>2.3584904670715332</v>
      </c>
      <c r="CO53" s="15">
        <v>-1.7329754829406738</v>
      </c>
      <c r="CP53" s="15">
        <v>0.1527615487575531</v>
      </c>
      <c r="CQ53" s="15">
        <v>11</v>
      </c>
      <c r="CR53" s="15">
        <v>1.442307710647583</v>
      </c>
      <c r="CS53" s="15">
        <v>0.47846889495849609</v>
      </c>
      <c r="CT53" s="16">
        <v>3.3492822647094727</v>
      </c>
    </row>
    <row r="54" spans="1:98" x14ac:dyDescent="0.25">
      <c r="A54" t="s">
        <v>113</v>
      </c>
      <c r="B54" t="s">
        <v>114</v>
      </c>
      <c r="C54" s="15">
        <v>-1.1567462682723999</v>
      </c>
      <c r="D54" s="15">
        <v>0.33505052328109741</v>
      </c>
      <c r="E54" s="15">
        <v>3</v>
      </c>
      <c r="F54" s="15">
        <v>13.397129058837891</v>
      </c>
      <c r="G54" s="15">
        <v>3.3333332538604736</v>
      </c>
      <c r="H54" s="16">
        <v>31.428571701049805</v>
      </c>
      <c r="I54" s="15">
        <v>-1.1379373073577881</v>
      </c>
      <c r="J54" s="15">
        <v>0.27644723653793335</v>
      </c>
      <c r="K54" s="15">
        <v>5</v>
      </c>
      <c r="L54" s="15">
        <v>12.440191268920898</v>
      </c>
      <c r="M54" s="15">
        <v>4.7619047164916992</v>
      </c>
      <c r="N54" s="16">
        <v>29.047618865966797</v>
      </c>
      <c r="O54" s="15">
        <v>-1.0318344831466675</v>
      </c>
      <c r="P54" s="15">
        <v>0.23256291449069977</v>
      </c>
      <c r="Q54" s="15">
        <v>5</v>
      </c>
      <c r="R54" s="15">
        <v>17.224880218505859</v>
      </c>
      <c r="S54" s="15">
        <v>6.6666665077209473</v>
      </c>
      <c r="T54" s="16">
        <v>31.904762268066406</v>
      </c>
      <c r="U54" s="15">
        <v>-0.99644440412521362</v>
      </c>
      <c r="V54" s="15">
        <v>0.23090791702270508</v>
      </c>
      <c r="W54" s="15">
        <v>6</v>
      </c>
      <c r="X54" s="15">
        <v>18.660287857055664</v>
      </c>
      <c r="Y54" s="15">
        <v>7.6190476417541504</v>
      </c>
      <c r="Z54" s="16">
        <v>33.333332061767578</v>
      </c>
      <c r="AA54" s="15">
        <v>-1.3085033893585205</v>
      </c>
      <c r="AB54" s="15">
        <v>0.21312922239303589</v>
      </c>
      <c r="AC54" s="15">
        <v>7</v>
      </c>
      <c r="AD54" s="15">
        <v>8.1339712142944336</v>
      </c>
      <c r="AE54" s="15">
        <v>3.3333332538604736</v>
      </c>
      <c r="AF54" s="16">
        <v>19.523809432983398</v>
      </c>
      <c r="AG54" s="15">
        <v>-1.3396462202072144</v>
      </c>
      <c r="AH54" s="15">
        <v>0.19513009488582611</v>
      </c>
      <c r="AI54" s="15">
        <v>9</v>
      </c>
      <c r="AJ54" s="15">
        <v>7.6555023193359375</v>
      </c>
      <c r="AK54" s="15">
        <v>3.8095238208770752</v>
      </c>
      <c r="AL54" s="16">
        <v>16.666666030883789</v>
      </c>
      <c r="AM54" s="15">
        <v>-1.4528673887252808</v>
      </c>
      <c r="AN54" s="15">
        <v>0.19274742901325226</v>
      </c>
      <c r="AO54" s="15">
        <v>9</v>
      </c>
      <c r="AP54" s="15">
        <v>5.7416267395019531</v>
      </c>
      <c r="AQ54" s="15">
        <v>0.9523809552192688</v>
      </c>
      <c r="AR54" s="16">
        <v>12.857142448425293</v>
      </c>
      <c r="AS54" s="15">
        <v>-1.5087990760803223</v>
      </c>
      <c r="AT54" s="15">
        <v>0.15018086135387421</v>
      </c>
      <c r="AU54" s="15">
        <v>12</v>
      </c>
      <c r="AV54" s="15">
        <v>2.8708133697509766</v>
      </c>
      <c r="AW54" s="15">
        <v>1.4285714626312256</v>
      </c>
      <c r="AX54" s="16">
        <v>10</v>
      </c>
      <c r="AY54" s="15">
        <v>-1.506020188331604</v>
      </c>
      <c r="AZ54" s="15">
        <v>0.15328657627105713</v>
      </c>
      <c r="BA54" s="15">
        <v>12</v>
      </c>
      <c r="BB54" s="15">
        <v>3.3492822647094727</v>
      </c>
      <c r="BC54" s="15">
        <v>1.9047619104385376</v>
      </c>
      <c r="BD54" s="16">
        <v>9.0476188659667969</v>
      </c>
      <c r="BE54" s="15">
        <v>-1.596487283706665</v>
      </c>
      <c r="BF54" s="15">
        <v>0.14890675246715546</v>
      </c>
      <c r="BG54" s="15">
        <v>12</v>
      </c>
      <c r="BH54" s="15">
        <v>2.403846263885498</v>
      </c>
      <c r="BI54" s="15">
        <v>1.4354066848754883</v>
      </c>
      <c r="BJ54" s="16">
        <v>7.6555023193359375</v>
      </c>
      <c r="BK54" s="15">
        <v>-1.4932020902633667</v>
      </c>
      <c r="BL54" s="15">
        <v>0.14702419936656952</v>
      </c>
      <c r="BM54" s="15">
        <v>12</v>
      </c>
      <c r="BN54" s="15">
        <v>3.3175356388092041</v>
      </c>
      <c r="BO54" s="15">
        <v>1.8867924213409424</v>
      </c>
      <c r="BP54" s="16">
        <v>8.0188674926757813</v>
      </c>
      <c r="BQ54" s="15">
        <v>-1.4802263975143433</v>
      </c>
      <c r="BR54" s="15">
        <v>0.14379982650279999</v>
      </c>
      <c r="BS54" s="15">
        <v>12</v>
      </c>
      <c r="BT54" s="15">
        <v>3.7914690971374512</v>
      </c>
      <c r="BU54" s="15">
        <v>1.4150943756103516</v>
      </c>
      <c r="BV54" s="16">
        <v>9.4339618682861328</v>
      </c>
      <c r="BW54" s="15">
        <v>-1.4497044086456299</v>
      </c>
      <c r="BX54" s="15">
        <v>0.13829225301742554</v>
      </c>
      <c r="BY54" s="15">
        <v>12</v>
      </c>
      <c r="BZ54" s="15">
        <v>3.2863850593566895</v>
      </c>
      <c r="CA54" s="15">
        <v>1.4018691778182983</v>
      </c>
      <c r="CB54" s="16">
        <v>10.280373573303223</v>
      </c>
      <c r="CC54" s="15">
        <v>-1.453586220741272</v>
      </c>
      <c r="CD54" s="15">
        <v>0.14215654134750366</v>
      </c>
      <c r="CE54" s="15">
        <v>12</v>
      </c>
      <c r="CF54" s="15">
        <v>3.3175356388092041</v>
      </c>
      <c r="CG54" s="15">
        <v>0.94339621067047119</v>
      </c>
      <c r="CH54" s="16">
        <v>9.4339618682861328</v>
      </c>
      <c r="CI54" s="15">
        <v>-1.3724874258041382</v>
      </c>
      <c r="CJ54" s="15">
        <v>0.1374707818031311</v>
      </c>
      <c r="CK54" s="15">
        <v>13</v>
      </c>
      <c r="CL54" s="15">
        <v>5.6872038841247559</v>
      </c>
      <c r="CM54" s="15">
        <v>2.3584904670715332</v>
      </c>
      <c r="CN54" s="16">
        <v>12.735849380493164</v>
      </c>
      <c r="CO54" s="15">
        <v>-1.1162214279174805</v>
      </c>
      <c r="CP54" s="15">
        <v>0.14689764380455017</v>
      </c>
      <c r="CQ54" s="15">
        <v>12</v>
      </c>
      <c r="CR54" s="15">
        <v>10.09615421295166</v>
      </c>
      <c r="CS54" s="15">
        <v>6.2200956344604492</v>
      </c>
      <c r="CT54" s="16">
        <v>18.660287857055664</v>
      </c>
    </row>
    <row r="55" spans="1:98" x14ac:dyDescent="0.25">
      <c r="A55" t="s">
        <v>115</v>
      </c>
      <c r="B55" t="s">
        <v>116</v>
      </c>
      <c r="C55" s="15">
        <v>1.0482915639877319</v>
      </c>
      <c r="D55" s="15">
        <v>0.18958127498626709</v>
      </c>
      <c r="E55" s="15">
        <v>8</v>
      </c>
      <c r="F55" s="15">
        <v>84.210525512695313</v>
      </c>
      <c r="G55" s="15">
        <v>67.142860412597656</v>
      </c>
      <c r="H55" s="16">
        <v>90.476188659667969</v>
      </c>
      <c r="I55" s="15">
        <v>1.0945693254470825</v>
      </c>
      <c r="J55" s="15">
        <v>0.18618246912956238</v>
      </c>
      <c r="K55" s="15">
        <v>9</v>
      </c>
      <c r="L55" s="15">
        <v>84.210525512695313</v>
      </c>
      <c r="M55" s="15">
        <v>74.76190185546875</v>
      </c>
      <c r="N55" s="16">
        <v>91.428573608398438</v>
      </c>
      <c r="O55" s="15">
        <v>1.2590512037277222</v>
      </c>
      <c r="P55" s="15">
        <v>0.15435613691806793</v>
      </c>
      <c r="Q55" s="15">
        <v>9</v>
      </c>
      <c r="R55" s="15">
        <v>87.081336975097656</v>
      </c>
      <c r="S55" s="15">
        <v>82.380950927734375</v>
      </c>
      <c r="T55" s="16">
        <v>92.857139587402344</v>
      </c>
      <c r="U55" s="15">
        <v>1.3007442951202393</v>
      </c>
      <c r="V55" s="15">
        <v>0.16760118305683136</v>
      </c>
      <c r="W55" s="15">
        <v>10</v>
      </c>
      <c r="X55" s="15">
        <v>88.516746520996094</v>
      </c>
      <c r="Y55" s="15">
        <v>82.380950927734375</v>
      </c>
      <c r="Z55" s="16">
        <v>92.857139587402344</v>
      </c>
      <c r="AA55" s="15">
        <v>1.2433755397796631</v>
      </c>
      <c r="AB55" s="15">
        <v>0.16276475787162781</v>
      </c>
      <c r="AC55" s="15">
        <v>11</v>
      </c>
      <c r="AD55" s="15">
        <v>87.559806823730469</v>
      </c>
      <c r="AE55" s="15">
        <v>80.952377319335938</v>
      </c>
      <c r="AF55" s="16">
        <v>91.428573608398438</v>
      </c>
      <c r="AG55" s="15">
        <v>1.3088347911834717</v>
      </c>
      <c r="AH55" s="15">
        <v>0.15560375154018402</v>
      </c>
      <c r="AI55" s="15">
        <v>12</v>
      </c>
      <c r="AJ55" s="15">
        <v>88.516746520996094</v>
      </c>
      <c r="AK55" s="15">
        <v>83.333335876464844</v>
      </c>
      <c r="AL55" s="16">
        <v>92.380950927734375</v>
      </c>
      <c r="AM55" s="15">
        <v>1.2736148834228516</v>
      </c>
      <c r="AN55" s="15">
        <v>0.15544064342975616</v>
      </c>
      <c r="AO55" s="15">
        <v>12</v>
      </c>
      <c r="AP55" s="15">
        <v>88.516746520996094</v>
      </c>
      <c r="AQ55" s="15">
        <v>82.380950927734375</v>
      </c>
      <c r="AR55" s="16">
        <v>91.428573608398438</v>
      </c>
      <c r="AS55" s="15">
        <v>1.2109270095825195</v>
      </c>
      <c r="AT55" s="15">
        <v>0.1459980309009552</v>
      </c>
      <c r="AU55" s="15">
        <v>14</v>
      </c>
      <c r="AV55" s="15">
        <v>89.473686218261719</v>
      </c>
      <c r="AW55" s="15">
        <v>80</v>
      </c>
      <c r="AX55" s="16">
        <v>90.476188659667969</v>
      </c>
      <c r="AY55" s="15">
        <v>1.2183395624160767</v>
      </c>
      <c r="AZ55" s="15">
        <v>0.14627568423748016</v>
      </c>
      <c r="BA55" s="15">
        <v>14</v>
      </c>
      <c r="BB55" s="15">
        <v>87.559806823730469</v>
      </c>
      <c r="BC55" s="15">
        <v>81.428573608398438</v>
      </c>
      <c r="BD55" s="16">
        <v>90.476188659667969</v>
      </c>
      <c r="BE55" s="15">
        <v>1.2689987421035767</v>
      </c>
      <c r="BF55" s="15">
        <v>0.14142401516437531</v>
      </c>
      <c r="BG55" s="15">
        <v>15</v>
      </c>
      <c r="BH55" s="15">
        <v>88.461540222167969</v>
      </c>
      <c r="BI55" s="15">
        <v>83.7320556640625</v>
      </c>
      <c r="BJ55" s="16">
        <v>90.909088134765625</v>
      </c>
      <c r="BK55" s="15">
        <v>1.2657794952392578</v>
      </c>
      <c r="BL55" s="15">
        <v>0.13779860734939575</v>
      </c>
      <c r="BM55" s="15">
        <v>15</v>
      </c>
      <c r="BN55" s="15">
        <v>87.677726745605469</v>
      </c>
      <c r="BO55" s="15">
        <v>82.547172546386719</v>
      </c>
      <c r="BP55" s="16">
        <v>91.037734985351563</v>
      </c>
      <c r="BQ55" s="15">
        <v>1.3221518993377686</v>
      </c>
      <c r="BR55" s="15">
        <v>0.13891659677028656</v>
      </c>
      <c r="BS55" s="15">
        <v>15</v>
      </c>
      <c r="BT55" s="15">
        <v>87.677726745605469</v>
      </c>
      <c r="BU55" s="15">
        <v>83.490562438964844</v>
      </c>
      <c r="BV55" s="16">
        <v>91.037734985351563</v>
      </c>
      <c r="BW55" s="15">
        <v>1.3580999374389648</v>
      </c>
      <c r="BX55" s="15">
        <v>0.13164153695106506</v>
      </c>
      <c r="BY55" s="15">
        <v>15</v>
      </c>
      <c r="BZ55" s="15">
        <v>88.262908935546875</v>
      </c>
      <c r="CA55" s="15">
        <v>85.046730041503906</v>
      </c>
      <c r="CB55" s="16">
        <v>90.654205322265625</v>
      </c>
      <c r="CC55" s="15">
        <v>1.3668131828308105</v>
      </c>
      <c r="CD55" s="15">
        <v>0.13747105002403259</v>
      </c>
      <c r="CE55" s="15">
        <v>15</v>
      </c>
      <c r="CF55" s="15">
        <v>88.151657104492188</v>
      </c>
      <c r="CG55" s="15">
        <v>85.84906005859375</v>
      </c>
      <c r="CH55" s="16">
        <v>90.5660400390625</v>
      </c>
      <c r="CI55" s="15">
        <v>1.3384664058685303</v>
      </c>
      <c r="CJ55" s="15">
        <v>0.13675607740879059</v>
      </c>
      <c r="CK55" s="15">
        <v>15</v>
      </c>
      <c r="CL55" s="15">
        <v>87.677726745605469</v>
      </c>
      <c r="CM55" s="15">
        <v>83.962265014648438</v>
      </c>
      <c r="CN55" s="16">
        <v>91.037734985351563</v>
      </c>
      <c r="CO55" s="15">
        <v>1.4267400503158569</v>
      </c>
      <c r="CP55" s="15">
        <v>0.1472814679145813</v>
      </c>
      <c r="CQ55" s="15">
        <v>13</v>
      </c>
      <c r="CR55" s="15">
        <v>87.980766296386719</v>
      </c>
      <c r="CS55" s="15">
        <v>85.167465209960938</v>
      </c>
      <c r="CT55" s="16">
        <v>90.430618286132813</v>
      </c>
    </row>
    <row r="56" spans="1:98" x14ac:dyDescent="0.25">
      <c r="A56" t="s">
        <v>117</v>
      </c>
      <c r="B56" t="s">
        <v>118</v>
      </c>
      <c r="C56" s="15">
        <v>-0.43146061897277832</v>
      </c>
      <c r="D56" s="15">
        <v>0.19309571385383606</v>
      </c>
      <c r="E56" s="15">
        <v>7</v>
      </c>
      <c r="F56" s="15">
        <v>36.363636016845703</v>
      </c>
      <c r="G56" s="15">
        <v>27.619047164916992</v>
      </c>
      <c r="H56" s="16">
        <v>48.571430206298828</v>
      </c>
      <c r="I56" s="15">
        <v>-0.35422313213348389</v>
      </c>
      <c r="J56" s="15">
        <v>0.18837936222553253</v>
      </c>
      <c r="K56" s="15">
        <v>8</v>
      </c>
      <c r="L56" s="15">
        <v>38.7559814453125</v>
      </c>
      <c r="M56" s="15">
        <v>29.523809432983398</v>
      </c>
      <c r="N56" s="16">
        <v>50</v>
      </c>
      <c r="O56" s="15">
        <v>-0.48293760418891907</v>
      </c>
      <c r="P56" s="15">
        <v>0.15658241510391235</v>
      </c>
      <c r="Q56" s="15">
        <v>9</v>
      </c>
      <c r="R56" s="15">
        <v>35.885166168212891</v>
      </c>
      <c r="S56" s="15">
        <v>29.047618865966797</v>
      </c>
      <c r="T56" s="16">
        <v>44.285713195800781</v>
      </c>
      <c r="U56" s="15">
        <v>-0.41481912136077881</v>
      </c>
      <c r="V56" s="15">
        <v>0.16746240854263306</v>
      </c>
      <c r="W56" s="15">
        <v>10</v>
      </c>
      <c r="X56" s="15">
        <v>39.234451293945313</v>
      </c>
      <c r="Y56" s="15">
        <v>29.523809432983398</v>
      </c>
      <c r="Z56" s="16">
        <v>48.571430206298828</v>
      </c>
      <c r="AA56" s="15">
        <v>-0.46688112616539001</v>
      </c>
      <c r="AB56" s="15">
        <v>0.16682416200637817</v>
      </c>
      <c r="AC56" s="15">
        <v>10</v>
      </c>
      <c r="AD56" s="15">
        <v>40.191387176513672</v>
      </c>
      <c r="AE56" s="15">
        <v>28.095237731933594</v>
      </c>
      <c r="AF56" s="16">
        <v>46.666667938232422</v>
      </c>
      <c r="AG56" s="15">
        <v>-0.43405663967132568</v>
      </c>
      <c r="AH56" s="15">
        <v>0.15630711615085602</v>
      </c>
      <c r="AI56" s="15">
        <v>12</v>
      </c>
      <c r="AJ56" s="15">
        <v>38.7559814453125</v>
      </c>
      <c r="AK56" s="15">
        <v>30</v>
      </c>
      <c r="AL56" s="16">
        <v>47.619049072265625</v>
      </c>
      <c r="AM56" s="15">
        <v>-0.48733103275299072</v>
      </c>
      <c r="AN56" s="15">
        <v>0.15545570850372314</v>
      </c>
      <c r="AO56" s="15">
        <v>12</v>
      </c>
      <c r="AP56" s="15">
        <v>37.799041748046875</v>
      </c>
      <c r="AQ56" s="15">
        <v>29.047618865966797</v>
      </c>
      <c r="AR56" s="16">
        <v>46.666667938232422</v>
      </c>
      <c r="AS56" s="15">
        <v>-0.54734635353088379</v>
      </c>
      <c r="AT56" s="15">
        <v>0.14761963486671448</v>
      </c>
      <c r="AU56" s="15">
        <v>13</v>
      </c>
      <c r="AV56" s="15">
        <v>37.320575714111328</v>
      </c>
      <c r="AW56" s="15">
        <v>25.238094329833984</v>
      </c>
      <c r="AX56" s="16">
        <v>45.714286804199219</v>
      </c>
      <c r="AY56" s="15">
        <v>-0.4472636878490448</v>
      </c>
      <c r="AZ56" s="15">
        <v>0.14716440439224243</v>
      </c>
      <c r="BA56" s="15">
        <v>14</v>
      </c>
      <c r="BB56" s="15">
        <v>41.148326873779297</v>
      </c>
      <c r="BC56" s="15">
        <v>30</v>
      </c>
      <c r="BD56" s="16">
        <v>48.571430206298828</v>
      </c>
      <c r="BE56" s="15">
        <v>-0.33542388677597046</v>
      </c>
      <c r="BF56" s="15">
        <v>0.1421513557434082</v>
      </c>
      <c r="BG56" s="15">
        <v>14</v>
      </c>
      <c r="BH56" s="15">
        <v>45.192306518554688</v>
      </c>
      <c r="BI56" s="15">
        <v>35.406700134277344</v>
      </c>
      <c r="BJ56" s="16">
        <v>52.631580352783203</v>
      </c>
      <c r="BK56" s="15">
        <v>-0.3218533992767334</v>
      </c>
      <c r="BL56" s="15">
        <v>0.14187252521514893</v>
      </c>
      <c r="BM56" s="15">
        <v>15</v>
      </c>
      <c r="BN56" s="15">
        <v>45.497631072998047</v>
      </c>
      <c r="BO56" s="15">
        <v>35.849056243896484</v>
      </c>
      <c r="BP56" s="16">
        <v>52.358489990234375</v>
      </c>
      <c r="BQ56" s="15">
        <v>-0.32882979512214661</v>
      </c>
      <c r="BR56" s="15">
        <v>0.14013481140136719</v>
      </c>
      <c r="BS56" s="15">
        <v>15</v>
      </c>
      <c r="BT56" s="15">
        <v>45.497631072998047</v>
      </c>
      <c r="BU56" s="15">
        <v>34.433963775634766</v>
      </c>
      <c r="BV56" s="16">
        <v>52.358489990234375</v>
      </c>
      <c r="BW56" s="15">
        <v>-0.39127141237258911</v>
      </c>
      <c r="BX56" s="15">
        <v>0.12918488681316376</v>
      </c>
      <c r="BY56" s="15">
        <v>16</v>
      </c>
      <c r="BZ56" s="15">
        <v>43.661972045898438</v>
      </c>
      <c r="CA56" s="15">
        <v>32.242992401123047</v>
      </c>
      <c r="CB56" s="16">
        <v>50</v>
      </c>
      <c r="CC56" s="15">
        <v>-0.48904815316200256</v>
      </c>
      <c r="CD56" s="15">
        <v>0.13367137312889099</v>
      </c>
      <c r="CE56" s="15">
        <v>16</v>
      </c>
      <c r="CF56" s="15">
        <v>38.862560272216797</v>
      </c>
      <c r="CG56" s="15">
        <v>29.245283126831055</v>
      </c>
      <c r="CH56" s="16">
        <v>46.698112487792969</v>
      </c>
      <c r="CI56" s="15">
        <v>-0.45593342185020447</v>
      </c>
      <c r="CJ56" s="15">
        <v>0.13388516008853912</v>
      </c>
      <c r="CK56" s="15">
        <v>15</v>
      </c>
      <c r="CL56" s="15">
        <v>39.8104248046875</v>
      </c>
      <c r="CM56" s="15">
        <v>29.245283126831055</v>
      </c>
      <c r="CN56" s="16">
        <v>48.113208770751953</v>
      </c>
      <c r="CO56" s="15">
        <v>-0.33445566892623901</v>
      </c>
      <c r="CP56" s="15">
        <v>0.14547628164291382</v>
      </c>
      <c r="CQ56" s="15">
        <v>13</v>
      </c>
      <c r="CR56" s="15">
        <v>42.788459777832031</v>
      </c>
      <c r="CS56" s="15">
        <v>32.535884857177734</v>
      </c>
      <c r="CT56" s="16">
        <v>54.066986083984375</v>
      </c>
    </row>
    <row r="57" spans="1:98" x14ac:dyDescent="0.25">
      <c r="A57" t="s">
        <v>119</v>
      </c>
      <c r="B57" t="s">
        <v>120</v>
      </c>
      <c r="C57" s="15">
        <v>-0.89207446575164795</v>
      </c>
      <c r="D57" s="15">
        <v>0.18958127498626709</v>
      </c>
      <c r="E57" s="15">
        <v>8</v>
      </c>
      <c r="F57" s="15">
        <v>22.00956916809082</v>
      </c>
      <c r="G57" s="15">
        <v>10.952381134033203</v>
      </c>
      <c r="H57" s="16">
        <v>31.904762268066406</v>
      </c>
      <c r="I57" s="15">
        <v>-0.78607374429702759</v>
      </c>
      <c r="J57" s="15">
        <v>0.18618246912956238</v>
      </c>
      <c r="K57" s="15">
        <v>9</v>
      </c>
      <c r="L57" s="15">
        <v>24.401914596557617</v>
      </c>
      <c r="M57" s="15">
        <v>15.714285850524902</v>
      </c>
      <c r="N57" s="16">
        <v>35.238094329833984</v>
      </c>
      <c r="O57" s="15">
        <v>-0.97795814275741577</v>
      </c>
      <c r="P57" s="15">
        <v>0.1540050208568573</v>
      </c>
      <c r="Q57" s="15">
        <v>10</v>
      </c>
      <c r="R57" s="15">
        <v>19.138755798339844</v>
      </c>
      <c r="S57" s="15">
        <v>10.952381134033203</v>
      </c>
      <c r="T57" s="16">
        <v>29.047618865966797</v>
      </c>
      <c r="U57" s="15">
        <v>-0.80755960941314697</v>
      </c>
      <c r="V57" s="15">
        <v>0.16645988821983337</v>
      </c>
      <c r="W57" s="15">
        <v>11</v>
      </c>
      <c r="X57" s="15">
        <v>25.837320327758789</v>
      </c>
      <c r="Y57" s="15">
        <v>15.714285850524902</v>
      </c>
      <c r="Z57" s="16">
        <v>36.190475463867188</v>
      </c>
      <c r="AA57" s="15">
        <v>-0.76007771492004395</v>
      </c>
      <c r="AB57" s="15">
        <v>0.16276475787162781</v>
      </c>
      <c r="AC57" s="15">
        <v>11</v>
      </c>
      <c r="AD57" s="15">
        <v>26.794258117675781</v>
      </c>
      <c r="AE57" s="15">
        <v>17.142856597900391</v>
      </c>
      <c r="AF57" s="16">
        <v>38.095237731933594</v>
      </c>
      <c r="AG57" s="15">
        <v>-0.70075690746307373</v>
      </c>
      <c r="AH57" s="15">
        <v>0.15185950696468353</v>
      </c>
      <c r="AI57" s="15">
        <v>14</v>
      </c>
      <c r="AJ57" s="15">
        <v>29.186603546142578</v>
      </c>
      <c r="AK57" s="15">
        <v>19.047618865966797</v>
      </c>
      <c r="AL57" s="16">
        <v>38.095237731933594</v>
      </c>
      <c r="AM57" s="15">
        <v>-0.66684156656265259</v>
      </c>
      <c r="AN57" s="15">
        <v>0.14906243979930878</v>
      </c>
      <c r="AO57" s="15">
        <v>14</v>
      </c>
      <c r="AP57" s="15">
        <v>31.578947067260742</v>
      </c>
      <c r="AQ57" s="15">
        <v>20</v>
      </c>
      <c r="AR57" s="16">
        <v>40</v>
      </c>
      <c r="AS57" s="15">
        <v>-0.52100926637649536</v>
      </c>
      <c r="AT57" s="15">
        <v>0.14306057989597321</v>
      </c>
      <c r="AU57" s="15">
        <v>16</v>
      </c>
      <c r="AV57" s="15">
        <v>38.277511596679688</v>
      </c>
      <c r="AW57" s="15">
        <v>25.714284896850586</v>
      </c>
      <c r="AX57" s="16">
        <v>46.666667938232422</v>
      </c>
      <c r="AY57" s="15">
        <v>-0.47219017148017883</v>
      </c>
      <c r="AZ57" s="15">
        <v>0.14200270175933838</v>
      </c>
      <c r="BA57" s="15">
        <v>17</v>
      </c>
      <c r="BB57" s="15">
        <v>38.7559814453125</v>
      </c>
      <c r="BC57" s="15">
        <v>27.619047164916992</v>
      </c>
      <c r="BD57" s="16">
        <v>48.095237731933594</v>
      </c>
      <c r="BE57" s="15">
        <v>-0.43575626611709595</v>
      </c>
      <c r="BF57" s="15">
        <v>0.13844770193099976</v>
      </c>
      <c r="BG57" s="15">
        <v>17</v>
      </c>
      <c r="BH57" s="15">
        <v>39.423076629638672</v>
      </c>
      <c r="BI57" s="15">
        <v>30.62200927734375</v>
      </c>
      <c r="BJ57" s="16">
        <v>50.239234924316406</v>
      </c>
      <c r="BK57" s="15">
        <v>-0.42732217907905579</v>
      </c>
      <c r="BL57" s="15">
        <v>0.13632005453109741</v>
      </c>
      <c r="BM57" s="15">
        <v>17</v>
      </c>
      <c r="BN57" s="15">
        <v>42.180095672607422</v>
      </c>
      <c r="BO57" s="15">
        <v>31.60377311706543</v>
      </c>
      <c r="BP57" s="16">
        <v>49.528301239013672</v>
      </c>
      <c r="BQ57" s="15">
        <v>-0.34543520212173462</v>
      </c>
      <c r="BR57" s="15">
        <v>0.13639475405216217</v>
      </c>
      <c r="BS57" s="15">
        <v>17</v>
      </c>
      <c r="BT57" s="15">
        <v>44.549762725830078</v>
      </c>
      <c r="BU57" s="15">
        <v>34.433963775634766</v>
      </c>
      <c r="BV57" s="16">
        <v>50.943397521972656</v>
      </c>
      <c r="BW57" s="15">
        <v>-0.28600433468818665</v>
      </c>
      <c r="BX57" s="15">
        <v>0.1276533454656601</v>
      </c>
      <c r="BY57" s="15">
        <v>18</v>
      </c>
      <c r="BZ57" s="15">
        <v>47.417839050292969</v>
      </c>
      <c r="CA57" s="15">
        <v>37.850467681884766</v>
      </c>
      <c r="CB57" s="16">
        <v>52.336448669433594</v>
      </c>
      <c r="CC57" s="15">
        <v>-0.39212235808372498</v>
      </c>
      <c r="CD57" s="15">
        <v>0.1327495276927948</v>
      </c>
      <c r="CE57" s="15">
        <v>18</v>
      </c>
      <c r="CF57" s="15">
        <v>43.601894378662109</v>
      </c>
      <c r="CG57" s="15">
        <v>33.018867492675781</v>
      </c>
      <c r="CH57" s="16">
        <v>50</v>
      </c>
      <c r="CI57" s="15">
        <v>-0.44854587316513062</v>
      </c>
      <c r="CJ57" s="15">
        <v>0.13255108892917633</v>
      </c>
      <c r="CK57" s="15">
        <v>17</v>
      </c>
      <c r="CL57" s="15">
        <v>40.758293151855469</v>
      </c>
      <c r="CM57" s="15">
        <v>30.660377502441406</v>
      </c>
      <c r="CN57" s="16">
        <v>48.113208770751953</v>
      </c>
      <c r="CO57" s="15">
        <v>-0.34138414263725281</v>
      </c>
      <c r="CP57" s="15">
        <v>0.14400239288806915</v>
      </c>
      <c r="CQ57" s="15">
        <v>15</v>
      </c>
      <c r="CR57" s="15">
        <v>42.307693481445313</v>
      </c>
      <c r="CS57" s="15">
        <v>32.057415008544922</v>
      </c>
      <c r="CT57" s="16">
        <v>53.588516235351563</v>
      </c>
    </row>
    <row r="58" spans="1:98" x14ac:dyDescent="0.25">
      <c r="A58" t="s">
        <v>121</v>
      </c>
      <c r="B58" t="s">
        <v>122</v>
      </c>
      <c r="C58" s="15">
        <v>-1.0520278215408325</v>
      </c>
      <c r="D58" s="15">
        <v>0.36778551340103149</v>
      </c>
      <c r="E58" s="15">
        <v>2</v>
      </c>
      <c r="F58" s="15">
        <v>15.789473533630371</v>
      </c>
      <c r="G58" s="15">
        <v>4.2857141494750977</v>
      </c>
      <c r="H58" s="16">
        <v>35.714286804199219</v>
      </c>
      <c r="I58" s="15">
        <v>-1.2320013046264648</v>
      </c>
      <c r="J58" s="15">
        <v>0.2987210750579834</v>
      </c>
      <c r="K58" s="15">
        <v>4</v>
      </c>
      <c r="L58" s="15">
        <v>10.526315689086914</v>
      </c>
      <c r="M58" s="15">
        <v>2.3809523582458496</v>
      </c>
      <c r="N58" s="16">
        <v>26.666666030883789</v>
      </c>
      <c r="O58" s="15">
        <v>-1.382075309753418</v>
      </c>
      <c r="P58" s="15">
        <v>0.25202718377113342</v>
      </c>
      <c r="Q58" s="15">
        <v>4</v>
      </c>
      <c r="R58" s="15">
        <v>7.1770334243774414</v>
      </c>
      <c r="S58" s="15">
        <v>1.4285714626312256</v>
      </c>
      <c r="T58" s="16">
        <v>19.523809432983398</v>
      </c>
      <c r="U58" s="15">
        <v>-1.0440261363983154</v>
      </c>
      <c r="V58" s="15">
        <v>0.2745756208896637</v>
      </c>
      <c r="W58" s="15">
        <v>4</v>
      </c>
      <c r="X58" s="15">
        <v>16.74641227722168</v>
      </c>
      <c r="Y58" s="15">
        <v>4.2857141494750977</v>
      </c>
      <c r="Z58" s="16">
        <v>33.333332061767578</v>
      </c>
      <c r="AA58" s="15">
        <v>-0.97292524576187134</v>
      </c>
      <c r="AB58" s="15">
        <v>0.26712429523468018</v>
      </c>
      <c r="AC58" s="15">
        <v>4</v>
      </c>
      <c r="AD58" s="15">
        <v>19.138755798339844</v>
      </c>
      <c r="AE58" s="15">
        <v>6.6666665077209473</v>
      </c>
      <c r="AF58" s="16">
        <v>35.714286804199219</v>
      </c>
      <c r="AG58" s="15">
        <v>-1.0594567060470581</v>
      </c>
      <c r="AH58" s="15">
        <v>0.24337078630924225</v>
      </c>
      <c r="AI58" s="15">
        <v>5</v>
      </c>
      <c r="AJ58" s="15">
        <v>14.832535743713379</v>
      </c>
      <c r="AK58" s="15">
        <v>5.7142858505249023</v>
      </c>
      <c r="AL58" s="16">
        <v>31.428571701049805</v>
      </c>
      <c r="AM58" s="15">
        <v>-1.0276778936386108</v>
      </c>
      <c r="AN58" s="15">
        <v>0.24124027788639069</v>
      </c>
      <c r="AO58" s="15">
        <v>5</v>
      </c>
      <c r="AP58" s="15">
        <v>15.789473533630371</v>
      </c>
      <c r="AQ58" s="15">
        <v>7.6190476417541504</v>
      </c>
      <c r="AR58" s="16">
        <v>32.857143402099609</v>
      </c>
      <c r="AS58" s="15">
        <v>-0.98237407207489014</v>
      </c>
      <c r="AT58" s="15">
        <v>0.23927651345729828</v>
      </c>
      <c r="AU58" s="15">
        <v>5</v>
      </c>
      <c r="AV58" s="15">
        <v>16.74641227722168</v>
      </c>
      <c r="AW58" s="15">
        <v>6.6666665077209473</v>
      </c>
      <c r="AX58" s="16">
        <v>34.761905670166016</v>
      </c>
      <c r="AY58" s="15">
        <v>-1.0328304767608643</v>
      </c>
      <c r="AZ58" s="15">
        <v>0.23762078583240509</v>
      </c>
      <c r="BA58" s="15">
        <v>5</v>
      </c>
      <c r="BB58" s="15">
        <v>15.311004638671875</v>
      </c>
      <c r="BC58" s="15">
        <v>5.7142858505249023</v>
      </c>
      <c r="BD58" s="16">
        <v>31.428571701049805</v>
      </c>
      <c r="BE58" s="15">
        <v>-1.0696753263473511</v>
      </c>
      <c r="BF58" s="15">
        <v>0.20265117287635803</v>
      </c>
      <c r="BG58" s="15">
        <v>6</v>
      </c>
      <c r="BH58" s="15">
        <v>13.942307472229004</v>
      </c>
      <c r="BI58" s="15">
        <v>6.6985645294189453</v>
      </c>
      <c r="BJ58" s="16">
        <v>25.358852386474609</v>
      </c>
      <c r="BK58" s="15">
        <v>-1.1516094207763672</v>
      </c>
      <c r="BL58" s="15">
        <v>0.20022210478782654</v>
      </c>
      <c r="BM58" s="15">
        <v>7</v>
      </c>
      <c r="BN58" s="15">
        <v>12.796208381652832</v>
      </c>
      <c r="BO58" s="15">
        <v>3.7735848426818848</v>
      </c>
      <c r="BP58" s="16">
        <v>22.169811248779297</v>
      </c>
      <c r="BQ58" s="15">
        <v>-1.0579262971878052</v>
      </c>
      <c r="BR58" s="15">
        <v>0.19137199223041534</v>
      </c>
      <c r="BS58" s="15">
        <v>8</v>
      </c>
      <c r="BT58" s="15">
        <v>13.744075775146484</v>
      </c>
      <c r="BU58" s="15">
        <v>5.1886792182922363</v>
      </c>
      <c r="BV58" s="16">
        <v>27.358489990234375</v>
      </c>
      <c r="BW58" s="15">
        <v>-1.0035028457641602</v>
      </c>
      <c r="BX58" s="15">
        <v>0.19335198402404785</v>
      </c>
      <c r="BY58" s="15">
        <v>8</v>
      </c>
      <c r="BZ58" s="15">
        <v>16.431924819946289</v>
      </c>
      <c r="CA58" s="15">
        <v>6.0747661590576172</v>
      </c>
      <c r="CB58" s="16">
        <v>30.373832702636719</v>
      </c>
      <c r="CC58" s="15">
        <v>-1.0341683626174927</v>
      </c>
      <c r="CD58" s="15">
        <v>0.18673868477344513</v>
      </c>
      <c r="CE58" s="15">
        <v>8</v>
      </c>
      <c r="CF58" s="15">
        <v>16.587677001953125</v>
      </c>
      <c r="CG58" s="15">
        <v>7.0754718780517578</v>
      </c>
      <c r="CH58" s="16">
        <v>28.773584365844727</v>
      </c>
      <c r="CI58" s="15">
        <v>-0.98601818084716797</v>
      </c>
      <c r="CJ58" s="15">
        <v>0.17552939057350159</v>
      </c>
      <c r="CK58" s="15">
        <v>9</v>
      </c>
      <c r="CL58" s="15">
        <v>16.587677001953125</v>
      </c>
      <c r="CM58" s="15">
        <v>8.9622640609741211</v>
      </c>
      <c r="CN58" s="16">
        <v>28.773584365844727</v>
      </c>
      <c r="CO58" s="15">
        <v>-0.93598425388336182</v>
      </c>
      <c r="CP58" s="15">
        <v>0.18578910827636719</v>
      </c>
      <c r="CQ58" s="15">
        <v>8</v>
      </c>
      <c r="CR58" s="15">
        <v>16.346153259277344</v>
      </c>
      <c r="CS58" s="15">
        <v>7.6555023193359375</v>
      </c>
      <c r="CT58" s="16">
        <v>30.14354133605957</v>
      </c>
    </row>
    <row r="59" spans="1:98" x14ac:dyDescent="0.25">
      <c r="A59" t="s">
        <v>123</v>
      </c>
      <c r="B59" t="s">
        <v>124</v>
      </c>
      <c r="C59" s="15">
        <v>-1.9318069219589233</v>
      </c>
      <c r="D59" s="15">
        <v>0.32358106970787048</v>
      </c>
      <c r="E59" s="15">
        <v>3</v>
      </c>
      <c r="F59" s="15">
        <v>1.4354066848754883</v>
      </c>
      <c r="G59" s="15">
        <v>0</v>
      </c>
      <c r="H59" s="16">
        <v>8.5714282989501953</v>
      </c>
      <c r="I59" s="15">
        <v>-2.2053594589233398</v>
      </c>
      <c r="J59" s="15">
        <v>0.27534219622612</v>
      </c>
      <c r="K59" s="15">
        <v>5</v>
      </c>
      <c r="L59" s="15">
        <v>0.47846889495849609</v>
      </c>
      <c r="M59" s="15">
        <v>0</v>
      </c>
      <c r="N59" s="16">
        <v>1.9047619104385376</v>
      </c>
      <c r="O59" s="15">
        <v>-1.9474501609802246</v>
      </c>
      <c r="P59" s="15">
        <v>0.24969944357872009</v>
      </c>
      <c r="Q59" s="15">
        <v>5</v>
      </c>
      <c r="R59" s="15">
        <v>0.95693778991699219</v>
      </c>
      <c r="S59" s="15">
        <v>0</v>
      </c>
      <c r="T59" s="16">
        <v>3.3333332538604736</v>
      </c>
      <c r="U59" s="15">
        <v>-1.6955012083053589</v>
      </c>
      <c r="V59" s="15">
        <v>0.24507653713226318</v>
      </c>
      <c r="W59" s="15">
        <v>7</v>
      </c>
      <c r="X59" s="15">
        <v>1.9138755798339844</v>
      </c>
      <c r="Y59" s="15">
        <v>0</v>
      </c>
      <c r="Z59" s="16">
        <v>8.5714282989501953</v>
      </c>
      <c r="AA59" s="15">
        <v>-1.7316534519195557</v>
      </c>
      <c r="AB59" s="15">
        <v>0.2431449294090271</v>
      </c>
      <c r="AC59" s="15">
        <v>7</v>
      </c>
      <c r="AD59" s="15">
        <v>0.95693778991699219</v>
      </c>
      <c r="AE59" s="15">
        <v>0</v>
      </c>
      <c r="AF59" s="16">
        <v>8.0952377319335938</v>
      </c>
      <c r="AG59" s="15">
        <v>-1.7042809724807739</v>
      </c>
      <c r="AH59" s="15">
        <v>0.18124856054782867</v>
      </c>
      <c r="AI59" s="15">
        <v>9</v>
      </c>
      <c r="AJ59" s="15">
        <v>2.8708133697509766</v>
      </c>
      <c r="AK59" s="15">
        <v>0.4761904776096344</v>
      </c>
      <c r="AL59" s="16">
        <v>7.6190476417541504</v>
      </c>
      <c r="AM59" s="15">
        <v>-1.5710192918777466</v>
      </c>
      <c r="AN59" s="15">
        <v>0.18026436865329742</v>
      </c>
      <c r="AO59" s="15">
        <v>9</v>
      </c>
      <c r="AP59" s="15">
        <v>3.8277511596679688</v>
      </c>
      <c r="AQ59" s="15">
        <v>0.4761904776096344</v>
      </c>
      <c r="AR59" s="16">
        <v>9.5238094329833984</v>
      </c>
      <c r="AS59" s="15">
        <v>-1.6112935543060303</v>
      </c>
      <c r="AT59" s="15">
        <v>0.21188236773014069</v>
      </c>
      <c r="AU59" s="15">
        <v>9</v>
      </c>
      <c r="AV59" s="15">
        <v>1.9138755798339844</v>
      </c>
      <c r="AW59" s="15">
        <v>0.4761904776096344</v>
      </c>
      <c r="AX59" s="16">
        <v>10</v>
      </c>
      <c r="AY59" s="15">
        <v>-1.5936431884765625</v>
      </c>
      <c r="AZ59" s="15">
        <v>0.21218438446521759</v>
      </c>
      <c r="BA59" s="15">
        <v>10</v>
      </c>
      <c r="BB59" s="15">
        <v>1.9138755798339844</v>
      </c>
      <c r="BC59" s="15">
        <v>0.4761904776096344</v>
      </c>
      <c r="BD59" s="16">
        <v>9.0476188659667969</v>
      </c>
      <c r="BE59" s="15">
        <v>-1.5550442934036255</v>
      </c>
      <c r="BF59" s="15">
        <v>0.18605613708496094</v>
      </c>
      <c r="BG59" s="15">
        <v>11</v>
      </c>
      <c r="BH59" s="15">
        <v>2.884615421295166</v>
      </c>
      <c r="BI59" s="15">
        <v>0.95693778991699219</v>
      </c>
      <c r="BJ59" s="16">
        <v>8.1339712142944336</v>
      </c>
      <c r="BK59" s="15">
        <v>-1.62972092628479</v>
      </c>
      <c r="BL59" s="15">
        <v>0.1493358314037323</v>
      </c>
      <c r="BM59" s="15">
        <v>13</v>
      </c>
      <c r="BN59" s="15">
        <v>1.8957345485687256</v>
      </c>
      <c r="BO59" s="15">
        <v>0.94339621067047119</v>
      </c>
      <c r="BP59" s="16">
        <v>4.7169809341430664</v>
      </c>
      <c r="BQ59" s="15">
        <v>-1.6121451854705811</v>
      </c>
      <c r="BR59" s="15">
        <v>0.14439760148525238</v>
      </c>
      <c r="BS59" s="15">
        <v>13</v>
      </c>
      <c r="BT59" s="15">
        <v>2.3696682453155518</v>
      </c>
      <c r="BU59" s="15">
        <v>0.94339621067047119</v>
      </c>
      <c r="BV59" s="16">
        <v>5.1886792182922363</v>
      </c>
      <c r="BW59" s="15">
        <v>-1.6061853170394897</v>
      </c>
      <c r="BX59" s="15">
        <v>0.13801972568035126</v>
      </c>
      <c r="BY59" s="15">
        <v>13</v>
      </c>
      <c r="BZ59" s="15">
        <v>1.8779342174530029</v>
      </c>
      <c r="CA59" s="15">
        <v>0.93457943201065063</v>
      </c>
      <c r="CB59" s="16">
        <v>5.6074767112731934</v>
      </c>
      <c r="CC59" s="15">
        <v>-1.6529645919799805</v>
      </c>
      <c r="CD59" s="15">
        <v>0.14163702726364136</v>
      </c>
      <c r="CE59" s="15">
        <v>13</v>
      </c>
      <c r="CF59" s="15">
        <v>1.421800971031189</v>
      </c>
      <c r="CG59" s="15">
        <v>0.4716981053352356</v>
      </c>
      <c r="CH59" s="16">
        <v>4.7169809341430664</v>
      </c>
      <c r="CI59" s="15">
        <v>-1.5490940809249878</v>
      </c>
      <c r="CJ59" s="15">
        <v>0.13773015141487122</v>
      </c>
      <c r="CK59" s="15">
        <v>14</v>
      </c>
      <c r="CL59" s="15">
        <v>2.8436019420623779</v>
      </c>
      <c r="CM59" s="15">
        <v>1.4150943756103516</v>
      </c>
      <c r="CN59" s="16">
        <v>7.0754718780517578</v>
      </c>
      <c r="CO59" s="15">
        <v>-1.4300839900970459</v>
      </c>
      <c r="CP59" s="15">
        <v>0.15025976300239563</v>
      </c>
      <c r="CQ59" s="15">
        <v>12</v>
      </c>
      <c r="CR59" s="15">
        <v>3.846153736114502</v>
      </c>
      <c r="CS59" s="15">
        <v>1.9138755798339844</v>
      </c>
      <c r="CT59" s="16">
        <v>8.1339712142944336</v>
      </c>
    </row>
    <row r="60" spans="1:98" x14ac:dyDescent="0.25">
      <c r="A60" t="s">
        <v>125</v>
      </c>
      <c r="B60" t="s">
        <v>126</v>
      </c>
      <c r="C60" s="15">
        <v>-1.3288395404815674</v>
      </c>
      <c r="D60" s="15">
        <v>0.30848771333694458</v>
      </c>
      <c r="E60" s="15">
        <v>4</v>
      </c>
      <c r="F60" s="15">
        <v>9.5693778991699219</v>
      </c>
      <c r="G60" s="15">
        <v>1.9047619104385376</v>
      </c>
      <c r="H60" s="16">
        <v>25.238094329833984</v>
      </c>
      <c r="I60" s="15">
        <v>-1.7076239585876465</v>
      </c>
      <c r="J60" s="15">
        <v>0.26461583375930786</v>
      </c>
      <c r="K60" s="15">
        <v>6</v>
      </c>
      <c r="L60" s="15">
        <v>2.3923444747924805</v>
      </c>
      <c r="M60" s="15">
        <v>0.9523809552192688</v>
      </c>
      <c r="N60" s="16">
        <v>9.5238094329833984</v>
      </c>
      <c r="O60" s="15">
        <v>-1.4312529563903809</v>
      </c>
      <c r="P60" s="15">
        <v>0.22553779184818268</v>
      </c>
      <c r="Q60" s="15">
        <v>6</v>
      </c>
      <c r="R60" s="15">
        <v>4.7846889495849609</v>
      </c>
      <c r="S60" s="15">
        <v>1.4285714626312256</v>
      </c>
      <c r="T60" s="16">
        <v>17.142856597900391</v>
      </c>
      <c r="U60" s="15">
        <v>-1.2420731782913208</v>
      </c>
      <c r="V60" s="15">
        <v>0.23637329041957855</v>
      </c>
      <c r="W60" s="15">
        <v>6</v>
      </c>
      <c r="X60" s="15">
        <v>10.047846794128418</v>
      </c>
      <c r="Y60" s="15">
        <v>2.8571429252624512</v>
      </c>
      <c r="Z60" s="16">
        <v>24.761905670166016</v>
      </c>
      <c r="AA60" s="15">
        <v>-1.1860765218734741</v>
      </c>
      <c r="AB60" s="15">
        <v>0.22961682081222534</v>
      </c>
      <c r="AC60" s="15">
        <v>6</v>
      </c>
      <c r="AD60" s="15">
        <v>12.440191268920898</v>
      </c>
      <c r="AE60" s="15">
        <v>4.7619047164916992</v>
      </c>
      <c r="AF60" s="16">
        <v>24.761905670166016</v>
      </c>
      <c r="AG60" s="15">
        <v>-1.1510075330734253</v>
      </c>
      <c r="AH60" s="15">
        <v>0.21396839618682861</v>
      </c>
      <c r="AI60" s="15">
        <v>7</v>
      </c>
      <c r="AJ60" s="15">
        <v>12.918660163879395</v>
      </c>
      <c r="AK60" s="15">
        <v>5.2380952835083008</v>
      </c>
      <c r="AL60" s="16">
        <v>24.761905670166016</v>
      </c>
      <c r="AM60" s="15">
        <v>-1.4608776569366455</v>
      </c>
      <c r="AN60" s="15">
        <v>0.17145200073719025</v>
      </c>
      <c r="AO60" s="15">
        <v>9</v>
      </c>
      <c r="AP60" s="15">
        <v>5.263157844543457</v>
      </c>
      <c r="AQ60" s="15">
        <v>1.4285714626312256</v>
      </c>
      <c r="AR60" s="16">
        <v>12.857142448425293</v>
      </c>
      <c r="AS60" s="15">
        <v>-1.2400734424591064</v>
      </c>
      <c r="AT60" s="15">
        <v>0.17105799913406372</v>
      </c>
      <c r="AU60" s="15">
        <v>9</v>
      </c>
      <c r="AV60" s="15">
        <v>10.047846794128418</v>
      </c>
      <c r="AW60" s="15">
        <v>2.8571429252624512</v>
      </c>
      <c r="AX60" s="16">
        <v>19.047618865966797</v>
      </c>
      <c r="AY60" s="15">
        <v>-1.2123664617538452</v>
      </c>
      <c r="AZ60" s="15">
        <v>0.17014755308628082</v>
      </c>
      <c r="BA60" s="15">
        <v>10</v>
      </c>
      <c r="BB60" s="15">
        <v>9.5693778991699219</v>
      </c>
      <c r="BC60" s="15">
        <v>4.2857141494750977</v>
      </c>
      <c r="BD60" s="16">
        <v>18.571428298950195</v>
      </c>
      <c r="BE60" s="15">
        <v>-1.1710705757141113</v>
      </c>
      <c r="BF60" s="15">
        <v>0.16325205564498901</v>
      </c>
      <c r="BG60" s="15">
        <v>10</v>
      </c>
      <c r="BH60" s="15">
        <v>10.576923370361328</v>
      </c>
      <c r="BI60" s="15">
        <v>4.3062200546264648</v>
      </c>
      <c r="BJ60" s="16">
        <v>20.574163436889648</v>
      </c>
      <c r="BK60" s="15">
        <v>-1.1885554790496826</v>
      </c>
      <c r="BL60" s="15">
        <v>0.15042848885059357</v>
      </c>
      <c r="BM60" s="15">
        <v>12</v>
      </c>
      <c r="BN60" s="15">
        <v>11.374407768249512</v>
      </c>
      <c r="BO60" s="15">
        <v>4.2452831268310547</v>
      </c>
      <c r="BP60" s="16">
        <v>18.867923736572266</v>
      </c>
      <c r="BQ60" s="15">
        <v>-1.1833568811416626</v>
      </c>
      <c r="BR60" s="15">
        <v>0.14603328704833984</v>
      </c>
      <c r="BS60" s="15">
        <v>12</v>
      </c>
      <c r="BT60" s="15">
        <v>11.374407768249512</v>
      </c>
      <c r="BU60" s="15">
        <v>4.7169809341430664</v>
      </c>
      <c r="BV60" s="16">
        <v>18.867923736572266</v>
      </c>
      <c r="BW60" s="15">
        <v>-1.1616040468215942</v>
      </c>
      <c r="BX60" s="15">
        <v>0.14017345011234283</v>
      </c>
      <c r="BY60" s="15">
        <v>12</v>
      </c>
      <c r="BZ60" s="15">
        <v>13.145540237426758</v>
      </c>
      <c r="CA60" s="15">
        <v>5.6074767112731934</v>
      </c>
      <c r="CB60" s="16">
        <v>19.158878326416016</v>
      </c>
      <c r="CC60" s="15">
        <v>-1.116530179977417</v>
      </c>
      <c r="CD60" s="15">
        <v>0.14398616552352905</v>
      </c>
      <c r="CE60" s="15">
        <v>12</v>
      </c>
      <c r="CF60" s="15">
        <v>13.744075775146484</v>
      </c>
      <c r="CG60" s="15">
        <v>6.6037735939025879</v>
      </c>
      <c r="CH60" s="16">
        <v>21.226415634155273</v>
      </c>
      <c r="CI60" s="15">
        <v>-1.0924090147018433</v>
      </c>
      <c r="CJ60" s="15">
        <v>0.13981986045837402</v>
      </c>
      <c r="CK60" s="15">
        <v>13</v>
      </c>
      <c r="CL60" s="15">
        <v>13.744075775146484</v>
      </c>
      <c r="CM60" s="15">
        <v>7.0754718780517578</v>
      </c>
      <c r="CN60" s="16">
        <v>21.698112487792969</v>
      </c>
      <c r="CO60" s="15">
        <v>-1.0705850124359131</v>
      </c>
      <c r="CP60" s="15">
        <v>0.15025976300239563</v>
      </c>
      <c r="CQ60" s="15">
        <v>12</v>
      </c>
      <c r="CR60" s="15">
        <v>12.980769157409668</v>
      </c>
      <c r="CS60" s="15">
        <v>7.6555023193359375</v>
      </c>
      <c r="CT60" s="16">
        <v>22.00956916809082</v>
      </c>
    </row>
    <row r="61" spans="1:98" x14ac:dyDescent="0.25">
      <c r="A61" t="s">
        <v>127</v>
      </c>
      <c r="B61" t="s">
        <v>128</v>
      </c>
      <c r="C61" s="15" t="e">
        <v>#N/A</v>
      </c>
      <c r="D61" s="15" t="e">
        <v>#N/A</v>
      </c>
      <c r="E61" s="15" t="e">
        <v>#N/A</v>
      </c>
      <c r="F61" s="15" t="e">
        <v>#N/A</v>
      </c>
      <c r="G61" s="15" t="e">
        <v>#N/A</v>
      </c>
      <c r="H61" s="16" t="e">
        <v>#N/A</v>
      </c>
      <c r="I61" s="15" t="e">
        <v>#N/A</v>
      </c>
      <c r="J61" s="15" t="e">
        <v>#N/A</v>
      </c>
      <c r="K61" s="15" t="e">
        <v>#N/A</v>
      </c>
      <c r="L61" s="15" t="e">
        <v>#N/A</v>
      </c>
      <c r="M61" s="15" t="e">
        <v>#N/A</v>
      </c>
      <c r="N61" s="16" t="e">
        <v>#N/A</v>
      </c>
      <c r="O61" s="15">
        <v>0.66064935922622681</v>
      </c>
      <c r="P61" s="15">
        <v>0.71664005517959595</v>
      </c>
      <c r="Q61" s="15">
        <v>1</v>
      </c>
      <c r="R61" s="15">
        <v>70.813400268554688</v>
      </c>
      <c r="S61" s="15">
        <v>34.285713195800781</v>
      </c>
      <c r="T61" s="16">
        <v>99.047622680664063</v>
      </c>
      <c r="U61" s="15">
        <v>0.63129079341888428</v>
      </c>
      <c r="V61" s="15">
        <v>0.47663331031799316</v>
      </c>
      <c r="W61" s="15">
        <v>1</v>
      </c>
      <c r="X61" s="15">
        <v>68.421051025390625</v>
      </c>
      <c r="Y61" s="15">
        <v>48.571430206298828</v>
      </c>
      <c r="Z61" s="16">
        <v>90</v>
      </c>
      <c r="AA61" s="15">
        <v>0.63681888580322266</v>
      </c>
      <c r="AB61" s="15">
        <v>0.52111077308654785</v>
      </c>
      <c r="AC61" s="15">
        <v>1</v>
      </c>
      <c r="AD61" s="15">
        <v>69.856460571289063</v>
      </c>
      <c r="AE61" s="15">
        <v>45.238094329833984</v>
      </c>
      <c r="AF61" s="16">
        <v>91.428573608398438</v>
      </c>
      <c r="AG61" s="15">
        <v>0.63744229078292847</v>
      </c>
      <c r="AH61" s="15">
        <v>0.57927590608596802</v>
      </c>
      <c r="AI61" s="15">
        <v>1</v>
      </c>
      <c r="AJ61" s="15">
        <v>70.334930419921875</v>
      </c>
      <c r="AK61" s="15">
        <v>43.333332061767578</v>
      </c>
      <c r="AL61" s="16">
        <v>92.857139587402344</v>
      </c>
      <c r="AM61" s="15">
        <v>1.1861139535903931</v>
      </c>
      <c r="AN61" s="15">
        <v>0.59728211164474487</v>
      </c>
      <c r="AO61" s="15">
        <v>1</v>
      </c>
      <c r="AP61" s="15">
        <v>86.602867126464844</v>
      </c>
      <c r="AQ61" s="15">
        <v>58.095237731933594</v>
      </c>
      <c r="AR61" s="16">
        <v>100</v>
      </c>
      <c r="AS61" s="15">
        <v>1.0491466522216797</v>
      </c>
      <c r="AT61" s="15">
        <v>0.73119938373565674</v>
      </c>
      <c r="AU61" s="15">
        <v>1</v>
      </c>
      <c r="AV61" s="15">
        <v>82.775115966796875</v>
      </c>
      <c r="AW61" s="15">
        <v>50.476188659667969</v>
      </c>
      <c r="AX61" s="16">
        <v>100</v>
      </c>
      <c r="AY61" s="15">
        <v>0.60565519332885742</v>
      </c>
      <c r="AZ61" s="15">
        <v>0.90949475765228271</v>
      </c>
      <c r="BA61" s="15">
        <v>1</v>
      </c>
      <c r="BB61" s="15">
        <v>67.464111328125</v>
      </c>
      <c r="BC61" s="15">
        <v>20.952381134033203</v>
      </c>
      <c r="BD61" s="16">
        <v>100</v>
      </c>
      <c r="BE61" s="15" t="e">
        <v>#N/A</v>
      </c>
      <c r="BF61" s="15" t="e">
        <v>#N/A</v>
      </c>
      <c r="BG61" s="15" t="e">
        <v>#N/A</v>
      </c>
      <c r="BH61" s="15" t="e">
        <v>#N/A</v>
      </c>
      <c r="BI61" s="15" t="e">
        <v>#N/A</v>
      </c>
      <c r="BJ61" s="16" t="e">
        <v>#N/A</v>
      </c>
      <c r="BK61" s="15">
        <v>-0.72277176380157471</v>
      </c>
      <c r="BL61" s="15">
        <v>0.83429980278015137</v>
      </c>
      <c r="BM61" s="15">
        <v>1</v>
      </c>
      <c r="BN61" s="15">
        <v>28.909952163696289</v>
      </c>
      <c r="BO61" s="15">
        <v>0.4716981053352356</v>
      </c>
      <c r="BP61" s="16">
        <v>67.924530029296875</v>
      </c>
      <c r="BQ61" s="15">
        <v>-0.89452481269836426</v>
      </c>
      <c r="BR61" s="15">
        <v>0.74413579702377319</v>
      </c>
      <c r="BS61" s="15">
        <v>1</v>
      </c>
      <c r="BT61" s="15">
        <v>20.853080749511719</v>
      </c>
      <c r="BU61" s="15">
        <v>0.4716981053352356</v>
      </c>
      <c r="BV61" s="16">
        <v>62.264152526855469</v>
      </c>
      <c r="BW61" s="15">
        <v>-0.91163760423660278</v>
      </c>
      <c r="BX61" s="15">
        <v>0.71660333871841431</v>
      </c>
      <c r="BY61" s="15">
        <v>1</v>
      </c>
      <c r="BZ61" s="15">
        <v>19.71830940246582</v>
      </c>
      <c r="CA61" s="15">
        <v>0.46728971600532532</v>
      </c>
      <c r="CB61" s="16">
        <v>62.149532318115234</v>
      </c>
      <c r="CC61" s="15" t="e">
        <v>#N/A</v>
      </c>
      <c r="CD61" s="15" t="e">
        <v>#N/A</v>
      </c>
      <c r="CE61" s="15" t="e">
        <v>#N/A</v>
      </c>
      <c r="CF61" s="15" t="e">
        <v>#N/A</v>
      </c>
      <c r="CG61" s="15" t="e">
        <v>#N/A</v>
      </c>
      <c r="CH61" s="16" t="e">
        <v>#N/A</v>
      </c>
      <c r="CI61" s="15" t="e">
        <v>#N/A</v>
      </c>
      <c r="CJ61" s="15" t="e">
        <v>#N/A</v>
      </c>
      <c r="CK61" s="15" t="e">
        <v>#N/A</v>
      </c>
      <c r="CL61" s="15" t="e">
        <v>#N/A</v>
      </c>
      <c r="CM61" s="15" t="e">
        <v>#N/A</v>
      </c>
      <c r="CN61" s="16" t="e">
        <v>#N/A</v>
      </c>
      <c r="CO61" s="15" t="e">
        <v>#N/A</v>
      </c>
      <c r="CP61" s="15" t="e">
        <v>#N/A</v>
      </c>
      <c r="CQ61" s="15" t="e">
        <v>#N/A</v>
      </c>
      <c r="CR61" s="15" t="e">
        <v>#N/A</v>
      </c>
      <c r="CS61" s="15" t="e">
        <v>#N/A</v>
      </c>
      <c r="CT61" s="16" t="e">
        <v>#N/A</v>
      </c>
    </row>
    <row r="62" spans="1:98" x14ac:dyDescent="0.25">
      <c r="A62" t="s">
        <v>129</v>
      </c>
      <c r="B62" t="s">
        <v>130</v>
      </c>
      <c r="C62" s="15">
        <v>0.5112835168838501</v>
      </c>
      <c r="D62" s="15">
        <v>0.20022012293338776</v>
      </c>
      <c r="E62" s="15">
        <v>7</v>
      </c>
      <c r="F62" s="15">
        <v>63.157894134521484</v>
      </c>
      <c r="G62" s="15">
        <v>57.142856597900391</v>
      </c>
      <c r="H62" s="16">
        <v>77.619049072265625</v>
      </c>
      <c r="I62" s="15">
        <v>0.66085630655288696</v>
      </c>
      <c r="J62" s="15">
        <v>0.20825923979282379</v>
      </c>
      <c r="K62" s="15">
        <v>7</v>
      </c>
      <c r="L62" s="15">
        <v>70.813400268554688</v>
      </c>
      <c r="M62" s="15">
        <v>60.952381134033203</v>
      </c>
      <c r="N62" s="16">
        <v>81.904762268066406</v>
      </c>
      <c r="O62" s="15">
        <v>0.56138461828231812</v>
      </c>
      <c r="P62" s="15">
        <v>0.16041480004787445</v>
      </c>
      <c r="Q62" s="15">
        <v>9</v>
      </c>
      <c r="R62" s="15">
        <v>65.550239562988281</v>
      </c>
      <c r="S62" s="15">
        <v>60.476188659667969</v>
      </c>
      <c r="T62" s="16">
        <v>73.333335876464844</v>
      </c>
      <c r="U62" s="15">
        <v>0.62082076072692871</v>
      </c>
      <c r="V62" s="15">
        <v>0.17660816013813019</v>
      </c>
      <c r="W62" s="15">
        <v>10</v>
      </c>
      <c r="X62" s="15">
        <v>66.985649108886719</v>
      </c>
      <c r="Y62" s="15">
        <v>60.952381134033203</v>
      </c>
      <c r="Z62" s="16">
        <v>76.666664123535156</v>
      </c>
      <c r="AA62" s="15">
        <v>0.6239585280418396</v>
      </c>
      <c r="AB62" s="15">
        <v>0.17417864501476288</v>
      </c>
      <c r="AC62" s="15">
        <v>10</v>
      </c>
      <c r="AD62" s="15">
        <v>69.37799072265625</v>
      </c>
      <c r="AE62" s="15">
        <v>62.380950927734375</v>
      </c>
      <c r="AF62" s="16">
        <v>78.095237731933594</v>
      </c>
      <c r="AG62" s="15">
        <v>0.52881836891174316</v>
      </c>
      <c r="AH62" s="15">
        <v>0.16053773462772369</v>
      </c>
      <c r="AI62" s="15">
        <v>12</v>
      </c>
      <c r="AJ62" s="15">
        <v>66.028709411621094</v>
      </c>
      <c r="AK62" s="15">
        <v>59.523811340332031</v>
      </c>
      <c r="AL62" s="16">
        <v>72.857139587402344</v>
      </c>
      <c r="AM62" s="15">
        <v>0.5128331184387207</v>
      </c>
      <c r="AN62" s="15">
        <v>0.1597624272108078</v>
      </c>
      <c r="AO62" s="15">
        <v>12</v>
      </c>
      <c r="AP62" s="15">
        <v>64.114830017089844</v>
      </c>
      <c r="AQ62" s="15">
        <v>58.571430206298828</v>
      </c>
      <c r="AR62" s="16">
        <v>73.333335876464844</v>
      </c>
      <c r="AS62" s="15">
        <v>0.41627326607704163</v>
      </c>
      <c r="AT62" s="15">
        <v>0.16115258634090424</v>
      </c>
      <c r="AU62" s="15">
        <v>13</v>
      </c>
      <c r="AV62" s="15">
        <v>62.679424285888672</v>
      </c>
      <c r="AW62" s="15">
        <v>56.666667938232422</v>
      </c>
      <c r="AX62" s="16">
        <v>69.047622680664063</v>
      </c>
      <c r="AY62" s="15">
        <v>0.32829424738883972</v>
      </c>
      <c r="AZ62" s="15">
        <v>0.15986691415309906</v>
      </c>
      <c r="BA62" s="15">
        <v>14</v>
      </c>
      <c r="BB62" s="15">
        <v>59.330142974853516</v>
      </c>
      <c r="BC62" s="15">
        <v>55.238094329833984</v>
      </c>
      <c r="BD62" s="16">
        <v>67.142860412597656</v>
      </c>
      <c r="BE62" s="15">
        <v>0.41401532292366028</v>
      </c>
      <c r="BF62" s="15">
        <v>0.15437857806682587</v>
      </c>
      <c r="BG62" s="15">
        <v>14</v>
      </c>
      <c r="BH62" s="15">
        <v>62.5</v>
      </c>
      <c r="BI62" s="15">
        <v>57.894737243652344</v>
      </c>
      <c r="BJ62" s="16">
        <v>70.334930419921875</v>
      </c>
      <c r="BK62" s="15">
        <v>0.53420776128768921</v>
      </c>
      <c r="BL62" s="15">
        <v>0.14999593794345856</v>
      </c>
      <c r="BM62" s="15">
        <v>13</v>
      </c>
      <c r="BN62" s="15">
        <v>65.402847290039063</v>
      </c>
      <c r="BO62" s="15">
        <v>61.792453765869141</v>
      </c>
      <c r="BP62" s="16">
        <v>72.169815063476563</v>
      </c>
      <c r="BQ62" s="15">
        <v>0.48828181624412537</v>
      </c>
      <c r="BR62" s="15">
        <v>0.15274468064308167</v>
      </c>
      <c r="BS62" s="15">
        <v>12</v>
      </c>
      <c r="BT62" s="15">
        <v>64.928909301757813</v>
      </c>
      <c r="BU62" s="15">
        <v>61.792453765869141</v>
      </c>
      <c r="BV62" s="16">
        <v>71.226417541503906</v>
      </c>
      <c r="BW62" s="15">
        <v>0.42325574159622192</v>
      </c>
      <c r="BX62" s="15">
        <v>0.14823247492313385</v>
      </c>
      <c r="BY62" s="15">
        <v>12</v>
      </c>
      <c r="BZ62" s="15">
        <v>63.380283355712891</v>
      </c>
      <c r="CA62" s="15">
        <v>60.280372619628906</v>
      </c>
      <c r="CB62" s="16">
        <v>70.093460083007813</v>
      </c>
      <c r="CC62" s="15">
        <v>0.47201991081237793</v>
      </c>
      <c r="CD62" s="15">
        <v>0.14678230881690979</v>
      </c>
      <c r="CE62" s="15">
        <v>13</v>
      </c>
      <c r="CF62" s="15">
        <v>64.928909301757813</v>
      </c>
      <c r="CG62" s="15">
        <v>59.905658721923828</v>
      </c>
      <c r="CH62" s="16">
        <v>71.698112487792969</v>
      </c>
      <c r="CI62" s="15">
        <v>0.4955730140209198</v>
      </c>
      <c r="CJ62" s="15">
        <v>0.14715760946273804</v>
      </c>
      <c r="CK62" s="15">
        <v>13</v>
      </c>
      <c r="CL62" s="15">
        <v>65.876777648925781</v>
      </c>
      <c r="CM62" s="15">
        <v>59.433963775634766</v>
      </c>
      <c r="CN62" s="16">
        <v>72.169815063476563</v>
      </c>
      <c r="CO62" s="15">
        <v>0.5112987756729126</v>
      </c>
      <c r="CP62" s="15">
        <v>0.15205094218254089</v>
      </c>
      <c r="CQ62" s="15">
        <v>13</v>
      </c>
      <c r="CR62" s="15">
        <v>71.153846740722656</v>
      </c>
      <c r="CS62" s="15">
        <v>65.071769714355469</v>
      </c>
      <c r="CT62" s="16">
        <v>76.555023193359375</v>
      </c>
    </row>
    <row r="63" spans="1:98" x14ac:dyDescent="0.25">
      <c r="A63" t="s">
        <v>131</v>
      </c>
      <c r="B63" t="s">
        <v>132</v>
      </c>
      <c r="C63" s="15">
        <v>-0.82315194606781006</v>
      </c>
      <c r="D63" s="15">
        <v>0.21427759528160095</v>
      </c>
      <c r="E63" s="15">
        <v>5</v>
      </c>
      <c r="F63" s="15">
        <v>24.880382537841797</v>
      </c>
      <c r="G63" s="15">
        <v>12.380952835083008</v>
      </c>
      <c r="H63" s="16">
        <v>34.761905670166016</v>
      </c>
      <c r="I63" s="15">
        <v>-0.94492655992507935</v>
      </c>
      <c r="J63" s="15">
        <v>0.20561717450618744</v>
      </c>
      <c r="K63" s="15">
        <v>7</v>
      </c>
      <c r="L63" s="15">
        <v>19.138755798339844</v>
      </c>
      <c r="M63" s="15">
        <v>9.5238094329833984</v>
      </c>
      <c r="N63" s="16">
        <v>31.428571701049805</v>
      </c>
      <c r="O63" s="15">
        <v>-1.1900532245635986</v>
      </c>
      <c r="P63" s="15">
        <v>0.17265136539936066</v>
      </c>
      <c r="Q63" s="15">
        <v>8</v>
      </c>
      <c r="R63" s="15">
        <v>11.961722373962402</v>
      </c>
      <c r="S63" s="15">
        <v>4.2857141494750977</v>
      </c>
      <c r="T63" s="16">
        <v>22.857143402099609</v>
      </c>
      <c r="U63" s="15">
        <v>-1.3771939277648926</v>
      </c>
      <c r="V63" s="15">
        <v>0.18093569576740265</v>
      </c>
      <c r="W63" s="15">
        <v>9</v>
      </c>
      <c r="X63" s="15">
        <v>7.1770334243774414</v>
      </c>
      <c r="Y63" s="15">
        <v>2.3809523582458496</v>
      </c>
      <c r="Z63" s="16">
        <v>15.714285850524902</v>
      </c>
      <c r="AA63" s="15">
        <v>-1.4553203582763672</v>
      </c>
      <c r="AB63" s="15">
        <v>0.18407779932022095</v>
      </c>
      <c r="AC63" s="15">
        <v>9</v>
      </c>
      <c r="AD63" s="15">
        <v>6.2200956344604492</v>
      </c>
      <c r="AE63" s="15">
        <v>0.9523809552192688</v>
      </c>
      <c r="AF63" s="16">
        <v>13.333333015441895</v>
      </c>
      <c r="AG63" s="15">
        <v>-1.419529914855957</v>
      </c>
      <c r="AH63" s="15">
        <v>0.17153331637382507</v>
      </c>
      <c r="AI63" s="15">
        <v>10</v>
      </c>
      <c r="AJ63" s="15">
        <v>7.1770334243774414</v>
      </c>
      <c r="AK63" s="15">
        <v>3.3333332538604736</v>
      </c>
      <c r="AL63" s="16">
        <v>13.809523582458496</v>
      </c>
      <c r="AM63" s="15">
        <v>-1.5042712688446045</v>
      </c>
      <c r="AN63" s="15">
        <v>0.17280088365077972</v>
      </c>
      <c r="AO63" s="15">
        <v>9</v>
      </c>
      <c r="AP63" s="15">
        <v>4.3062200546264648</v>
      </c>
      <c r="AQ63" s="15">
        <v>0.4761904776096344</v>
      </c>
      <c r="AR63" s="16">
        <v>10.476190567016602</v>
      </c>
      <c r="AS63" s="15">
        <v>-1.4598839282989502</v>
      </c>
      <c r="AT63" s="15">
        <v>0.16074445843696594</v>
      </c>
      <c r="AU63" s="15">
        <v>10</v>
      </c>
      <c r="AV63" s="15">
        <v>4.7846889495849609</v>
      </c>
      <c r="AW63" s="15">
        <v>1.9047619104385376</v>
      </c>
      <c r="AX63" s="16">
        <v>10.476190567016602</v>
      </c>
      <c r="AY63" s="15">
        <v>-1.4850887060165405</v>
      </c>
      <c r="AZ63" s="15">
        <v>0.1608099639415741</v>
      </c>
      <c r="BA63" s="15">
        <v>10</v>
      </c>
      <c r="BB63" s="15">
        <v>4.3062200546264648</v>
      </c>
      <c r="BC63" s="15">
        <v>1.9047619104385376</v>
      </c>
      <c r="BD63" s="16">
        <v>9.5238094329833984</v>
      </c>
      <c r="BE63" s="15">
        <v>-1.4485020637512207</v>
      </c>
      <c r="BF63" s="15">
        <v>0.14649832248687744</v>
      </c>
      <c r="BG63" s="15">
        <v>12</v>
      </c>
      <c r="BH63" s="15">
        <v>3.846153736114502</v>
      </c>
      <c r="BI63" s="15">
        <v>1.9138755798339844</v>
      </c>
      <c r="BJ63" s="16">
        <v>9.5693778991699219</v>
      </c>
      <c r="BK63" s="15">
        <v>-1.2628682851791382</v>
      </c>
      <c r="BL63" s="15">
        <v>0.1433800607919693</v>
      </c>
      <c r="BM63" s="15">
        <v>14</v>
      </c>
      <c r="BN63" s="15">
        <v>7.1090049743652344</v>
      </c>
      <c r="BO63" s="15">
        <v>3.3018867969512939</v>
      </c>
      <c r="BP63" s="16">
        <v>16.509433746337891</v>
      </c>
      <c r="BQ63" s="15">
        <v>-1.2363500595092773</v>
      </c>
      <c r="BR63" s="15">
        <v>0.14047199487686157</v>
      </c>
      <c r="BS63" s="15">
        <v>13</v>
      </c>
      <c r="BT63" s="15">
        <v>9.478672981262207</v>
      </c>
      <c r="BU63" s="15">
        <v>4.2452831268310547</v>
      </c>
      <c r="BV63" s="16">
        <v>16.509433746337891</v>
      </c>
      <c r="BW63" s="15">
        <v>-1.2890224456787109</v>
      </c>
      <c r="BX63" s="15">
        <v>0.13307635486125946</v>
      </c>
      <c r="BY63" s="15">
        <v>15</v>
      </c>
      <c r="BZ63" s="15">
        <v>7.0422534942626953</v>
      </c>
      <c r="CA63" s="15">
        <v>2.8037383556365967</v>
      </c>
      <c r="CB63" s="16">
        <v>14.485980987548828</v>
      </c>
      <c r="CC63" s="15">
        <v>-1.1166417598724365</v>
      </c>
      <c r="CD63" s="15">
        <v>0.13260696828365326</v>
      </c>
      <c r="CE63" s="15">
        <v>16</v>
      </c>
      <c r="CF63" s="15">
        <v>13.270142555236816</v>
      </c>
      <c r="CG63" s="15">
        <v>7.0754718780517578</v>
      </c>
      <c r="CH63" s="16">
        <v>21.226415634155273</v>
      </c>
      <c r="CI63" s="15">
        <v>-0.93438619375228882</v>
      </c>
      <c r="CJ63" s="15">
        <v>0.12794660031795502</v>
      </c>
      <c r="CK63" s="15">
        <v>17</v>
      </c>
      <c r="CL63" s="15">
        <v>18.957345962524414</v>
      </c>
      <c r="CM63" s="15">
        <v>12.735849380493164</v>
      </c>
      <c r="CN63" s="16">
        <v>28.773584365844727</v>
      </c>
      <c r="CO63" s="15">
        <v>-0.60881721973419189</v>
      </c>
      <c r="CP63" s="15">
        <v>0.13869002461433411</v>
      </c>
      <c r="CQ63" s="15">
        <v>15</v>
      </c>
      <c r="CR63" s="15">
        <v>30.288461685180664</v>
      </c>
      <c r="CS63" s="15">
        <v>22.00956916809082</v>
      </c>
      <c r="CT63" s="16">
        <v>40.669857025146484</v>
      </c>
    </row>
    <row r="64" spans="1:98" x14ac:dyDescent="0.25">
      <c r="A64" t="s">
        <v>133</v>
      </c>
      <c r="B64" t="s">
        <v>134</v>
      </c>
      <c r="C64" s="15">
        <v>-0.61032474040985107</v>
      </c>
      <c r="D64" s="15">
        <v>0.20278079807758331</v>
      </c>
      <c r="E64" s="15">
        <v>5</v>
      </c>
      <c r="F64" s="15">
        <v>31.100479125976563</v>
      </c>
      <c r="G64" s="15">
        <v>19.523809432983398</v>
      </c>
      <c r="H64" s="16">
        <v>42.380950927734375</v>
      </c>
      <c r="I64" s="15">
        <v>-0.33787891268730164</v>
      </c>
      <c r="J64" s="15">
        <v>0.19705572724342346</v>
      </c>
      <c r="K64" s="15">
        <v>7</v>
      </c>
      <c r="L64" s="15">
        <v>40.669857025146484</v>
      </c>
      <c r="M64" s="15">
        <v>29.523809432983398</v>
      </c>
      <c r="N64" s="16">
        <v>51.428569793701172</v>
      </c>
      <c r="O64" s="15">
        <v>9.4809550791978836E-3</v>
      </c>
      <c r="P64" s="15">
        <v>0.16554233431816101</v>
      </c>
      <c r="Q64" s="15">
        <v>8</v>
      </c>
      <c r="R64" s="15">
        <v>51.674640655517578</v>
      </c>
      <c r="S64" s="15">
        <v>43.333332061767578</v>
      </c>
      <c r="T64" s="16">
        <v>60</v>
      </c>
      <c r="U64" s="15">
        <v>-0.17241860926151276</v>
      </c>
      <c r="V64" s="15">
        <v>0.16495974361896515</v>
      </c>
      <c r="W64" s="15">
        <v>11</v>
      </c>
      <c r="X64" s="15">
        <v>48.325359344482422</v>
      </c>
      <c r="Y64" s="15">
        <v>37.619049072265625</v>
      </c>
      <c r="Z64" s="16">
        <v>56.190475463867188</v>
      </c>
      <c r="AA64" s="15">
        <v>-4.5963224023580551E-2</v>
      </c>
      <c r="AB64" s="15">
        <v>0.16547679901123047</v>
      </c>
      <c r="AC64" s="15">
        <v>11</v>
      </c>
      <c r="AD64" s="15">
        <v>51.196170806884766</v>
      </c>
      <c r="AE64" s="15">
        <v>43.809524536132813</v>
      </c>
      <c r="AF64" s="16">
        <v>59.047618865966797</v>
      </c>
      <c r="AG64" s="15">
        <v>5.2125848829746246E-2</v>
      </c>
      <c r="AH64" s="15">
        <v>0.1469770073890686</v>
      </c>
      <c r="AI64" s="15">
        <v>12</v>
      </c>
      <c r="AJ64" s="15">
        <v>54.545455932617188</v>
      </c>
      <c r="AK64" s="15">
        <v>47.142856597900391</v>
      </c>
      <c r="AL64" s="16">
        <v>60</v>
      </c>
      <c r="AM64" s="15">
        <v>9.1703526675701141E-2</v>
      </c>
      <c r="AN64" s="15">
        <v>0.15331704914569855</v>
      </c>
      <c r="AO64" s="15">
        <v>12</v>
      </c>
      <c r="AP64" s="15">
        <v>55.502391815185547</v>
      </c>
      <c r="AQ64" s="15">
        <v>47.619049072265625</v>
      </c>
      <c r="AR64" s="16">
        <v>60</v>
      </c>
      <c r="AS64" s="15">
        <v>-4.921380802989006E-2</v>
      </c>
      <c r="AT64" s="15">
        <v>0.14779683947563171</v>
      </c>
      <c r="AU64" s="15">
        <v>13</v>
      </c>
      <c r="AV64" s="15">
        <v>52.631580352783203</v>
      </c>
      <c r="AW64" s="15">
        <v>46.190475463867188</v>
      </c>
      <c r="AX64" s="16">
        <v>57.619049072265625</v>
      </c>
      <c r="AY64" s="15">
        <v>4.0537696331739426E-2</v>
      </c>
      <c r="AZ64" s="15">
        <v>0.1470242440700531</v>
      </c>
      <c r="BA64" s="15">
        <v>13</v>
      </c>
      <c r="BB64" s="15">
        <v>55.023921966552734</v>
      </c>
      <c r="BC64" s="15">
        <v>49.047618865966797</v>
      </c>
      <c r="BD64" s="16">
        <v>59.047618865966797</v>
      </c>
      <c r="BE64" s="15">
        <v>7.7950604259967804E-2</v>
      </c>
      <c r="BF64" s="15">
        <v>0.14454279839992523</v>
      </c>
      <c r="BG64" s="15">
        <v>13</v>
      </c>
      <c r="BH64" s="15">
        <v>55.288459777832031</v>
      </c>
      <c r="BI64" s="15">
        <v>50.239234924316406</v>
      </c>
      <c r="BJ64" s="16">
        <v>59.330142974853516</v>
      </c>
      <c r="BK64" s="15">
        <v>0.1403152197599411</v>
      </c>
      <c r="BL64" s="15">
        <v>0.13682706654071808</v>
      </c>
      <c r="BM64" s="15">
        <v>13</v>
      </c>
      <c r="BN64" s="15">
        <v>58.293838500976563</v>
      </c>
      <c r="BO64" s="15">
        <v>52.358489990234375</v>
      </c>
      <c r="BP64" s="16">
        <v>62.264152526855469</v>
      </c>
      <c r="BQ64" s="15">
        <v>0.1741519421339035</v>
      </c>
      <c r="BR64" s="15">
        <v>0.13324211537837982</v>
      </c>
      <c r="BS64" s="15">
        <v>13</v>
      </c>
      <c r="BT64" s="15">
        <v>60.1895751953125</v>
      </c>
      <c r="BU64" s="15">
        <v>54.245281219482422</v>
      </c>
      <c r="BV64" s="16">
        <v>63.207546234130859</v>
      </c>
      <c r="BW64" s="15">
        <v>0.18318422138690948</v>
      </c>
      <c r="BX64" s="15">
        <v>0.12551945447921753</v>
      </c>
      <c r="BY64" s="15">
        <v>14</v>
      </c>
      <c r="BZ64" s="15">
        <v>60.563381195068359</v>
      </c>
      <c r="CA64" s="15">
        <v>55.140186309814453</v>
      </c>
      <c r="CB64" s="16">
        <v>62.149532318115234</v>
      </c>
      <c r="CC64" s="15">
        <v>0.21255575120449066</v>
      </c>
      <c r="CD64" s="15">
        <v>0.12288381159305573</v>
      </c>
      <c r="CE64" s="15">
        <v>15</v>
      </c>
      <c r="CF64" s="15">
        <v>59.715641021728516</v>
      </c>
      <c r="CG64" s="15">
        <v>55.660377502441406</v>
      </c>
      <c r="CH64" s="16">
        <v>63.679244995117188</v>
      </c>
      <c r="CI64" s="15">
        <v>0.26470085978507996</v>
      </c>
      <c r="CJ64" s="15">
        <v>0.12477525323629379</v>
      </c>
      <c r="CK64" s="15">
        <v>15</v>
      </c>
      <c r="CL64" s="15">
        <v>60.1895751953125</v>
      </c>
      <c r="CM64" s="15">
        <v>54.71697998046875</v>
      </c>
      <c r="CN64" s="16">
        <v>64.15093994140625</v>
      </c>
      <c r="CO64" s="15">
        <v>0.31066015362739563</v>
      </c>
      <c r="CP64" s="15">
        <v>0.13130943477153778</v>
      </c>
      <c r="CQ64" s="15">
        <v>14</v>
      </c>
      <c r="CR64" s="15">
        <v>65.865386962890625</v>
      </c>
      <c r="CS64" s="15">
        <v>62.200958251953125</v>
      </c>
      <c r="CT64" s="16">
        <v>72.248802185058594</v>
      </c>
    </row>
    <row r="65" spans="1:98" x14ac:dyDescent="0.25">
      <c r="A65" t="s">
        <v>135</v>
      </c>
      <c r="B65" t="s">
        <v>136</v>
      </c>
      <c r="C65" s="15">
        <v>-1.0137443542480469</v>
      </c>
      <c r="D65" s="15">
        <v>0.21427759528160095</v>
      </c>
      <c r="E65" s="15">
        <v>5</v>
      </c>
      <c r="F65" s="15">
        <v>17.224880218505859</v>
      </c>
      <c r="G65" s="15">
        <v>8.5714282989501953</v>
      </c>
      <c r="H65" s="16">
        <v>29.047618865966797</v>
      </c>
      <c r="I65" s="15">
        <v>-0.89664441347122192</v>
      </c>
      <c r="J65" s="15">
        <v>0.2174261212348938</v>
      </c>
      <c r="K65" s="15">
        <v>5</v>
      </c>
      <c r="L65" s="15">
        <v>20.095693588256836</v>
      </c>
      <c r="M65" s="15">
        <v>10.476190567016602</v>
      </c>
      <c r="N65" s="16">
        <v>32.857143402099609</v>
      </c>
      <c r="O65" s="15">
        <v>-0.93504166603088379</v>
      </c>
      <c r="P65" s="15">
        <v>0.18102540075778961</v>
      </c>
      <c r="Q65" s="15">
        <v>5</v>
      </c>
      <c r="R65" s="15">
        <v>21.052631378173828</v>
      </c>
      <c r="S65" s="15">
        <v>10.952381134033203</v>
      </c>
      <c r="T65" s="16">
        <v>32.380950927734375</v>
      </c>
      <c r="U65" s="15">
        <v>-1.0745134353637695</v>
      </c>
      <c r="V65" s="15">
        <v>0.1959572434425354</v>
      </c>
      <c r="W65" s="15">
        <v>7</v>
      </c>
      <c r="X65" s="15">
        <v>15.789473533630371</v>
      </c>
      <c r="Y65" s="15">
        <v>6.1904764175415039</v>
      </c>
      <c r="Z65" s="16">
        <v>28.571428298950195</v>
      </c>
      <c r="AA65" s="15">
        <v>-1.1228632926940918</v>
      </c>
      <c r="AB65" s="15">
        <v>0.19835801422595978</v>
      </c>
      <c r="AC65" s="15">
        <v>7</v>
      </c>
      <c r="AD65" s="15">
        <v>13.397129058837891</v>
      </c>
      <c r="AE65" s="15">
        <v>6.6666665077209473</v>
      </c>
      <c r="AF65" s="16">
        <v>25.714284896850586</v>
      </c>
      <c r="AG65" s="15">
        <v>-1.0217241048812866</v>
      </c>
      <c r="AH65" s="15">
        <v>0.1909043937921524</v>
      </c>
      <c r="AI65" s="15">
        <v>8</v>
      </c>
      <c r="AJ65" s="15">
        <v>16.267942428588867</v>
      </c>
      <c r="AK65" s="15">
        <v>8.0952377319335938</v>
      </c>
      <c r="AL65" s="16">
        <v>29.047618865966797</v>
      </c>
      <c r="AM65" s="15">
        <v>-0.99369460344314575</v>
      </c>
      <c r="AN65" s="15">
        <v>0.19238999485969543</v>
      </c>
      <c r="AO65" s="15">
        <v>8</v>
      </c>
      <c r="AP65" s="15">
        <v>17.224880218505859</v>
      </c>
      <c r="AQ65" s="15">
        <v>9.0476188659667969</v>
      </c>
      <c r="AR65" s="16">
        <v>31.428571701049805</v>
      </c>
      <c r="AS65" s="15">
        <v>-0.74651896953582764</v>
      </c>
      <c r="AT65" s="15">
        <v>0.18108995258808136</v>
      </c>
      <c r="AU65" s="15">
        <v>9</v>
      </c>
      <c r="AV65" s="15">
        <v>25.837320327758789</v>
      </c>
      <c r="AW65" s="15">
        <v>14.285714149475098</v>
      </c>
      <c r="AX65" s="16">
        <v>41.428569793701172</v>
      </c>
      <c r="AY65" s="15">
        <v>-0.68613147735595703</v>
      </c>
      <c r="AZ65" s="15">
        <v>0.18023554980754852</v>
      </c>
      <c r="BA65" s="15">
        <v>9</v>
      </c>
      <c r="BB65" s="15">
        <v>30.14354133605957</v>
      </c>
      <c r="BC65" s="15">
        <v>16.666666030883789</v>
      </c>
      <c r="BD65" s="16">
        <v>43.333332061767578</v>
      </c>
      <c r="BE65" s="15">
        <v>-0.76073747873306274</v>
      </c>
      <c r="BF65" s="15">
        <v>0.17710654437541962</v>
      </c>
      <c r="BG65" s="15">
        <v>9</v>
      </c>
      <c r="BH65" s="15">
        <v>23.55769157409668</v>
      </c>
      <c r="BI65" s="15">
        <v>15.311004638671875</v>
      </c>
      <c r="BJ65" s="16">
        <v>38.277511596679688</v>
      </c>
      <c r="BK65" s="15">
        <v>-0.6529272198677063</v>
      </c>
      <c r="BL65" s="15">
        <v>0.17509947717189789</v>
      </c>
      <c r="BM65" s="15">
        <v>9</v>
      </c>
      <c r="BN65" s="15">
        <v>31.279621124267578</v>
      </c>
      <c r="BO65" s="15">
        <v>18.867923736572266</v>
      </c>
      <c r="BP65" s="16">
        <v>43.867923736572266</v>
      </c>
      <c r="BQ65" s="15">
        <v>-0.65708953142166138</v>
      </c>
      <c r="BR65" s="15">
        <v>0.17219284176826477</v>
      </c>
      <c r="BS65" s="15">
        <v>9</v>
      </c>
      <c r="BT65" s="15">
        <v>30.805686950683594</v>
      </c>
      <c r="BU65" s="15">
        <v>18.867923736572266</v>
      </c>
      <c r="BV65" s="16">
        <v>43.396224975585938</v>
      </c>
      <c r="BW65" s="15">
        <v>-0.61093300580978394</v>
      </c>
      <c r="BX65" s="15">
        <v>0.15988954901695251</v>
      </c>
      <c r="BY65" s="15">
        <v>9</v>
      </c>
      <c r="BZ65" s="15">
        <v>30.985916137695313</v>
      </c>
      <c r="CA65" s="15">
        <v>21.495326995849609</v>
      </c>
      <c r="CB65" s="16">
        <v>45.327102661132813</v>
      </c>
      <c r="CC65" s="15">
        <v>-0.63811647891998291</v>
      </c>
      <c r="CD65" s="15">
        <v>0.16765157878398895</v>
      </c>
      <c r="CE65" s="15">
        <v>10</v>
      </c>
      <c r="CF65" s="15">
        <v>31.753555297851563</v>
      </c>
      <c r="CG65" s="15">
        <v>18.867923736572266</v>
      </c>
      <c r="CH65" s="16">
        <v>44.811321258544922</v>
      </c>
      <c r="CI65" s="15">
        <v>-0.62754076719284058</v>
      </c>
      <c r="CJ65" s="15">
        <v>0.16814678907394409</v>
      </c>
      <c r="CK65" s="15">
        <v>10</v>
      </c>
      <c r="CL65" s="15">
        <v>31.753555297851563</v>
      </c>
      <c r="CM65" s="15">
        <v>19.811321258544922</v>
      </c>
      <c r="CN65" s="16">
        <v>44.339622497558594</v>
      </c>
      <c r="CO65" s="15">
        <v>-0.57625114917755127</v>
      </c>
      <c r="CP65" s="15">
        <v>0.18781749904155731</v>
      </c>
      <c r="CQ65" s="15">
        <v>9</v>
      </c>
      <c r="CR65" s="15">
        <v>32.211540222167969</v>
      </c>
      <c r="CS65" s="15">
        <v>18.660287857055664</v>
      </c>
      <c r="CT65" s="16">
        <v>46.88995361328125</v>
      </c>
    </row>
    <row r="66" spans="1:98" x14ac:dyDescent="0.25">
      <c r="A66" t="s">
        <v>137</v>
      </c>
      <c r="B66" t="s">
        <v>138</v>
      </c>
      <c r="C66" s="15">
        <v>0.82098710536956787</v>
      </c>
      <c r="D66" s="15">
        <v>0.21427759528160095</v>
      </c>
      <c r="E66" s="15">
        <v>5</v>
      </c>
      <c r="F66" s="15">
        <v>76.555023193359375</v>
      </c>
      <c r="G66" s="15">
        <v>61.904762268066406</v>
      </c>
      <c r="H66" s="16">
        <v>86.190475463867188</v>
      </c>
      <c r="I66" s="15">
        <v>0.93062430620193481</v>
      </c>
      <c r="J66" s="15">
        <v>0.2174261212348938</v>
      </c>
      <c r="K66" s="15">
        <v>5</v>
      </c>
      <c r="L66" s="15">
        <v>79.904304504394531</v>
      </c>
      <c r="M66" s="15">
        <v>68.095237731933594</v>
      </c>
      <c r="N66" s="16">
        <v>89.523811340332031</v>
      </c>
      <c r="O66" s="15">
        <v>0.97733348608016968</v>
      </c>
      <c r="P66" s="15">
        <v>0.18102540075778961</v>
      </c>
      <c r="Q66" s="15">
        <v>5</v>
      </c>
      <c r="R66" s="15">
        <v>81.339714050292969</v>
      </c>
      <c r="S66" s="15">
        <v>70.952377319335938</v>
      </c>
      <c r="T66" s="16">
        <v>87.619049072265625</v>
      </c>
      <c r="U66" s="15">
        <v>0.9590914249420166</v>
      </c>
      <c r="V66" s="15">
        <v>0.20551615953445435</v>
      </c>
      <c r="W66" s="15">
        <v>5</v>
      </c>
      <c r="X66" s="15">
        <v>80.382774353027344</v>
      </c>
      <c r="Y66" s="15">
        <v>67.142860412597656</v>
      </c>
      <c r="Z66" s="16">
        <v>88.095237731933594</v>
      </c>
      <c r="AA66" s="15">
        <v>0.89495265483856201</v>
      </c>
      <c r="AB66" s="15">
        <v>0.20345437526702881</v>
      </c>
      <c r="AC66" s="15">
        <v>6</v>
      </c>
      <c r="AD66" s="15">
        <v>77.990432739257813</v>
      </c>
      <c r="AE66" s="15">
        <v>65.23809814453125</v>
      </c>
      <c r="AF66" s="16">
        <v>86.666664123535156</v>
      </c>
      <c r="AG66" s="15">
        <v>0.9038664698600769</v>
      </c>
      <c r="AH66" s="15">
        <v>0.18381425738334656</v>
      </c>
      <c r="AI66" s="15">
        <v>7</v>
      </c>
      <c r="AJ66" s="15">
        <v>77.990432739257813</v>
      </c>
      <c r="AK66" s="15">
        <v>69.047622680664063</v>
      </c>
      <c r="AL66" s="16">
        <v>86.190475463867188</v>
      </c>
      <c r="AM66" s="15">
        <v>0.9033130407333374</v>
      </c>
      <c r="AN66" s="15">
        <v>0.18314485251903534</v>
      </c>
      <c r="AO66" s="15">
        <v>7</v>
      </c>
      <c r="AP66" s="15">
        <v>80.382774353027344</v>
      </c>
      <c r="AQ66" s="15">
        <v>67.142860412597656</v>
      </c>
      <c r="AR66" s="16">
        <v>87.142860412597656</v>
      </c>
      <c r="AS66" s="15">
        <v>1.0730550289154053</v>
      </c>
      <c r="AT66" s="15">
        <v>0.18346266448497772</v>
      </c>
      <c r="AU66" s="15">
        <v>8</v>
      </c>
      <c r="AV66" s="15">
        <v>83.253585815429688</v>
      </c>
      <c r="AW66" s="15">
        <v>70.952377319335938</v>
      </c>
      <c r="AX66" s="16">
        <v>90</v>
      </c>
      <c r="AY66" s="15">
        <v>1.0805624723434448</v>
      </c>
      <c r="AZ66" s="15">
        <v>0.18687878549098969</v>
      </c>
      <c r="BA66" s="15">
        <v>8</v>
      </c>
      <c r="BB66" s="15">
        <v>83.7320556640625</v>
      </c>
      <c r="BC66" s="15">
        <v>72.857139587402344</v>
      </c>
      <c r="BD66" s="16">
        <v>89.523811340332031</v>
      </c>
      <c r="BE66" s="15">
        <v>1.1894611120223999</v>
      </c>
      <c r="BF66" s="15">
        <v>0.18433094024658203</v>
      </c>
      <c r="BG66" s="15">
        <v>8</v>
      </c>
      <c r="BH66" s="15">
        <v>87.019233703613281</v>
      </c>
      <c r="BI66" s="15">
        <v>76.555023193359375</v>
      </c>
      <c r="BJ66" s="16">
        <v>90.909088134765625</v>
      </c>
      <c r="BK66" s="15">
        <v>1.1907930374145508</v>
      </c>
      <c r="BL66" s="15">
        <v>0.16820673644542694</v>
      </c>
      <c r="BM66" s="15">
        <v>9</v>
      </c>
      <c r="BN66" s="15">
        <v>86.7298583984375</v>
      </c>
      <c r="BO66" s="15">
        <v>78.301887512207031</v>
      </c>
      <c r="BP66" s="16">
        <v>90.094337463378906</v>
      </c>
      <c r="BQ66" s="15">
        <v>1.1959749460220337</v>
      </c>
      <c r="BR66" s="15">
        <v>0.1672779768705368</v>
      </c>
      <c r="BS66" s="15">
        <v>9</v>
      </c>
      <c r="BT66" s="15">
        <v>86.7298583984375</v>
      </c>
      <c r="BU66" s="15">
        <v>79.245285034179688</v>
      </c>
      <c r="BV66" s="16">
        <v>90.094337463378906</v>
      </c>
      <c r="BW66" s="15">
        <v>1.0531712770462036</v>
      </c>
      <c r="BX66" s="15">
        <v>0.15633030235767365</v>
      </c>
      <c r="BY66" s="15">
        <v>9</v>
      </c>
      <c r="BZ66" s="15">
        <v>83.568077087402344</v>
      </c>
      <c r="CA66" s="15">
        <v>73.831779479980469</v>
      </c>
      <c r="CB66" s="16">
        <v>87.3831787109375</v>
      </c>
      <c r="CC66" s="15">
        <v>1.0687419176101685</v>
      </c>
      <c r="CD66" s="15">
        <v>0.16707219183444977</v>
      </c>
      <c r="CE66" s="15">
        <v>9</v>
      </c>
      <c r="CF66" s="15">
        <v>83.886253356933594</v>
      </c>
      <c r="CG66" s="15">
        <v>72.641510009765625</v>
      </c>
      <c r="CH66" s="16">
        <v>87.735847473144531</v>
      </c>
      <c r="CI66" s="15">
        <v>0.99831199645996094</v>
      </c>
      <c r="CJ66" s="15">
        <v>0.16817857325077057</v>
      </c>
      <c r="CK66" s="15">
        <v>9</v>
      </c>
      <c r="CL66" s="15">
        <v>81.516586303710938</v>
      </c>
      <c r="CM66" s="15">
        <v>71.698112487792969</v>
      </c>
      <c r="CN66" s="16">
        <v>86.320755004882813</v>
      </c>
      <c r="CO66" s="15">
        <v>1.0587613582611084</v>
      </c>
      <c r="CP66" s="15">
        <v>0.18633529543876648</v>
      </c>
      <c r="CQ66" s="15">
        <v>8</v>
      </c>
      <c r="CR66" s="15">
        <v>82.211540222167969</v>
      </c>
      <c r="CS66" s="15">
        <v>76.555023193359375</v>
      </c>
      <c r="CT66" s="16">
        <v>86.602867126464844</v>
      </c>
    </row>
    <row r="67" spans="1:98" x14ac:dyDescent="0.25">
      <c r="A67" t="s">
        <v>139</v>
      </c>
      <c r="B67" t="s">
        <v>140</v>
      </c>
      <c r="C67" s="15">
        <v>0.83687376976013184</v>
      </c>
      <c r="D67" s="15">
        <v>0.17972280085086823</v>
      </c>
      <c r="E67" s="15">
        <v>8</v>
      </c>
      <c r="F67" s="15">
        <v>77.511962890625</v>
      </c>
      <c r="G67" s="15">
        <v>63.809524536132813</v>
      </c>
      <c r="H67" s="16">
        <v>85.714286804199219</v>
      </c>
      <c r="I67" s="15">
        <v>0.84059876203536987</v>
      </c>
      <c r="J67" s="15">
        <v>0.17804788053035736</v>
      </c>
      <c r="K67" s="15">
        <v>9</v>
      </c>
      <c r="L67" s="15">
        <v>75.59808349609375</v>
      </c>
      <c r="M67" s="15">
        <v>68.095237731933594</v>
      </c>
      <c r="N67" s="16">
        <v>84.285713195800781</v>
      </c>
      <c r="O67" s="15">
        <v>0.60028582811355591</v>
      </c>
      <c r="P67" s="15">
        <v>0.14903923869132996</v>
      </c>
      <c r="Q67" s="15">
        <v>11</v>
      </c>
      <c r="R67" s="15">
        <v>67.942581176757813</v>
      </c>
      <c r="S67" s="15">
        <v>61.428569793701172</v>
      </c>
      <c r="T67" s="16">
        <v>74.285713195800781</v>
      </c>
      <c r="U67" s="15">
        <v>0.82705122232437134</v>
      </c>
      <c r="V67" s="15">
        <v>0.15659970045089722</v>
      </c>
      <c r="W67" s="15">
        <v>12</v>
      </c>
      <c r="X67" s="15">
        <v>73.205741882324219</v>
      </c>
      <c r="Y67" s="15">
        <v>65.23809814453125</v>
      </c>
      <c r="Z67" s="16">
        <v>83.333335876464844</v>
      </c>
      <c r="AA67" s="15">
        <v>0.83644092082977295</v>
      </c>
      <c r="AB67" s="15">
        <v>0.15559692680835724</v>
      </c>
      <c r="AC67" s="15">
        <v>12</v>
      </c>
      <c r="AD67" s="15">
        <v>76.076553344726563</v>
      </c>
      <c r="AE67" s="15">
        <v>68.571426391601563</v>
      </c>
      <c r="AF67" s="16">
        <v>83.809524536132813</v>
      </c>
      <c r="AG67" s="15">
        <v>0.74394583702087402</v>
      </c>
      <c r="AH67" s="15">
        <v>0.14175356924533844</v>
      </c>
      <c r="AI67" s="15">
        <v>12</v>
      </c>
      <c r="AJ67" s="15">
        <v>72.248802185058594</v>
      </c>
      <c r="AK67" s="15">
        <v>65.23809814453125</v>
      </c>
      <c r="AL67" s="16">
        <v>81.428573608398438</v>
      </c>
      <c r="AM67" s="15">
        <v>0.82146990299224854</v>
      </c>
      <c r="AN67" s="15">
        <v>0.15234997868537903</v>
      </c>
      <c r="AO67" s="15">
        <v>11</v>
      </c>
      <c r="AP67" s="15">
        <v>76.076553344726563</v>
      </c>
      <c r="AQ67" s="15">
        <v>65.23809814453125</v>
      </c>
      <c r="AR67" s="16">
        <v>83.333335876464844</v>
      </c>
      <c r="AS67" s="15">
        <v>0.83632779121398926</v>
      </c>
      <c r="AT67" s="15">
        <v>0.14525946974754333</v>
      </c>
      <c r="AU67" s="15">
        <v>13</v>
      </c>
      <c r="AV67" s="15">
        <v>71.291862487792969</v>
      </c>
      <c r="AW67" s="15">
        <v>68.095237731933594</v>
      </c>
      <c r="AX67" s="16">
        <v>83.333335876464844</v>
      </c>
      <c r="AY67" s="15">
        <v>0.86083102226257324</v>
      </c>
      <c r="AZ67" s="15">
        <v>0.13948951661586761</v>
      </c>
      <c r="BA67" s="15">
        <v>14</v>
      </c>
      <c r="BB67" s="15">
        <v>75.59808349609375</v>
      </c>
      <c r="BC67" s="15">
        <v>68.571426391601563</v>
      </c>
      <c r="BD67" s="16">
        <v>83.809524536132813</v>
      </c>
      <c r="BE67" s="15">
        <v>0.88802343606948853</v>
      </c>
      <c r="BF67" s="15">
        <v>0.13732314109802246</v>
      </c>
      <c r="BG67" s="15">
        <v>14</v>
      </c>
      <c r="BH67" s="15">
        <v>76.923080444335938</v>
      </c>
      <c r="BI67" s="15">
        <v>70.334930419921875</v>
      </c>
      <c r="BJ67" s="16">
        <v>83.7320556640625</v>
      </c>
      <c r="BK67" s="15">
        <v>0.93559455871582031</v>
      </c>
      <c r="BL67" s="15">
        <v>0.14033955335617065</v>
      </c>
      <c r="BM67" s="15">
        <v>13</v>
      </c>
      <c r="BN67" s="15">
        <v>79.146919250488281</v>
      </c>
      <c r="BO67" s="15">
        <v>70.754714965820313</v>
      </c>
      <c r="BP67" s="16">
        <v>85.377357482910156</v>
      </c>
      <c r="BQ67" s="15">
        <v>0.92545896768569946</v>
      </c>
      <c r="BR67" s="15">
        <v>0.13598679006099701</v>
      </c>
      <c r="BS67" s="15">
        <v>14</v>
      </c>
      <c r="BT67" s="15">
        <v>79.620849609375</v>
      </c>
      <c r="BU67" s="15">
        <v>70.28302001953125</v>
      </c>
      <c r="BV67" s="16">
        <v>83.962265014648438</v>
      </c>
      <c r="BW67" s="15">
        <v>1.0226248502731323</v>
      </c>
      <c r="BX67" s="15">
        <v>0.12635685503482819</v>
      </c>
      <c r="BY67" s="15">
        <v>15</v>
      </c>
      <c r="BZ67" s="15">
        <v>80.751174926757813</v>
      </c>
      <c r="CA67" s="15">
        <v>73.831779479980469</v>
      </c>
      <c r="CB67" s="16">
        <v>86.448600769042969</v>
      </c>
      <c r="CC67" s="15">
        <v>1.0062872171401978</v>
      </c>
      <c r="CD67" s="15">
        <v>0.13014395534992218</v>
      </c>
      <c r="CE67" s="15">
        <v>15</v>
      </c>
      <c r="CF67" s="15">
        <v>81.516586303710938</v>
      </c>
      <c r="CG67" s="15">
        <v>72.641510009765625</v>
      </c>
      <c r="CH67" s="16">
        <v>86.320755004882813</v>
      </c>
      <c r="CI67" s="15">
        <v>1.0022830963134766</v>
      </c>
      <c r="CJ67" s="15">
        <v>0.13344933092594147</v>
      </c>
      <c r="CK67" s="15">
        <v>14</v>
      </c>
      <c r="CL67" s="15">
        <v>82.464454650878906</v>
      </c>
      <c r="CM67" s="15">
        <v>73.113204956054688</v>
      </c>
      <c r="CN67" s="16">
        <v>86.320755004882813</v>
      </c>
      <c r="CO67" s="15">
        <v>1.1363128423690796</v>
      </c>
      <c r="CP67" s="15">
        <v>0.14144791662693024</v>
      </c>
      <c r="CQ67" s="15">
        <v>13</v>
      </c>
      <c r="CR67" s="15">
        <v>84.615386962890625</v>
      </c>
      <c r="CS67" s="15">
        <v>77.990432739257813</v>
      </c>
      <c r="CT67" s="16">
        <v>86.602867126464844</v>
      </c>
    </row>
    <row r="68" spans="1:98" x14ac:dyDescent="0.25">
      <c r="A68" t="s">
        <v>141</v>
      </c>
      <c r="B68" t="s">
        <v>142</v>
      </c>
      <c r="C68" s="15">
        <v>1.7892918586730957</v>
      </c>
      <c r="D68" s="15">
        <v>0.19309571385383606</v>
      </c>
      <c r="E68" s="15">
        <v>7</v>
      </c>
      <c r="F68" s="15">
        <v>97.607658386230469</v>
      </c>
      <c r="G68" s="15">
        <v>93.333335876464844</v>
      </c>
      <c r="H68" s="16">
        <v>100</v>
      </c>
      <c r="I68" s="15">
        <v>1.8424830436706543</v>
      </c>
      <c r="J68" s="15">
        <v>0.19264541566371918</v>
      </c>
      <c r="K68" s="15">
        <v>7</v>
      </c>
      <c r="L68" s="15">
        <v>98.08612060546875</v>
      </c>
      <c r="M68" s="15">
        <v>92.380950927734375</v>
      </c>
      <c r="N68" s="16">
        <v>100</v>
      </c>
      <c r="O68" s="15">
        <v>1.7988932132720947</v>
      </c>
      <c r="P68" s="15">
        <v>0.16043168306350708</v>
      </c>
      <c r="Q68" s="15">
        <v>7</v>
      </c>
      <c r="R68" s="15">
        <v>97.129188537597656</v>
      </c>
      <c r="S68" s="15">
        <v>92.857139587402344</v>
      </c>
      <c r="T68" s="16">
        <v>100</v>
      </c>
      <c r="U68" s="15">
        <v>1.8733110427856445</v>
      </c>
      <c r="V68" s="15">
        <v>0.17777164280414581</v>
      </c>
      <c r="W68" s="15">
        <v>8</v>
      </c>
      <c r="X68" s="15">
        <v>99.043060302734375</v>
      </c>
      <c r="Y68" s="15">
        <v>92.857139587402344</v>
      </c>
      <c r="Z68" s="16">
        <v>100</v>
      </c>
      <c r="AA68" s="15">
        <v>1.9201831817626953</v>
      </c>
      <c r="AB68" s="15">
        <v>0.17712971568107605</v>
      </c>
      <c r="AC68" s="15">
        <v>8</v>
      </c>
      <c r="AD68" s="15">
        <v>99.043060302734375</v>
      </c>
      <c r="AE68" s="15">
        <v>93.809524536132813</v>
      </c>
      <c r="AF68" s="16">
        <v>100</v>
      </c>
      <c r="AG68" s="15">
        <v>1.953641414642334</v>
      </c>
      <c r="AH68" s="15">
        <v>0.17186273634433746</v>
      </c>
      <c r="AI68" s="15">
        <v>8</v>
      </c>
      <c r="AJ68" s="15">
        <v>98.564590454101563</v>
      </c>
      <c r="AK68" s="15">
        <v>93.809524536132813</v>
      </c>
      <c r="AL68" s="16">
        <v>100</v>
      </c>
      <c r="AM68" s="15">
        <v>1.9453281164169312</v>
      </c>
      <c r="AN68" s="15">
        <v>0.16913898289203644</v>
      </c>
      <c r="AO68" s="15">
        <v>8</v>
      </c>
      <c r="AP68" s="15">
        <v>99.043060302734375</v>
      </c>
      <c r="AQ68" s="15">
        <v>93.809524536132813</v>
      </c>
      <c r="AR68" s="16">
        <v>100</v>
      </c>
      <c r="AS68" s="15">
        <v>1.9843196868896484</v>
      </c>
      <c r="AT68" s="15">
        <v>0.17187030613422394</v>
      </c>
      <c r="AU68" s="15">
        <v>9</v>
      </c>
      <c r="AV68" s="15">
        <v>100</v>
      </c>
      <c r="AW68" s="15">
        <v>93.809524536132813</v>
      </c>
      <c r="AX68" s="16">
        <v>100</v>
      </c>
      <c r="AY68" s="15">
        <v>1.9996402263641357</v>
      </c>
      <c r="AZ68" s="15">
        <v>0.17350304126739502</v>
      </c>
      <c r="BA68" s="15">
        <v>9</v>
      </c>
      <c r="BB68" s="15">
        <v>100</v>
      </c>
      <c r="BC68" s="15">
        <v>93.809524536132813</v>
      </c>
      <c r="BD68" s="16">
        <v>100</v>
      </c>
      <c r="BE68" s="15">
        <v>1.9503306150436401</v>
      </c>
      <c r="BF68" s="15">
        <v>0.17214830219745636</v>
      </c>
      <c r="BG68" s="15">
        <v>9</v>
      </c>
      <c r="BH68" s="15">
        <v>99.519233703613281</v>
      </c>
      <c r="BI68" s="15">
        <v>92.822967529296875</v>
      </c>
      <c r="BJ68" s="16">
        <v>100</v>
      </c>
      <c r="BK68" s="15">
        <v>1.9211004972457886</v>
      </c>
      <c r="BL68" s="15">
        <v>0.15939855575561523</v>
      </c>
      <c r="BM68" s="15">
        <v>10</v>
      </c>
      <c r="BN68" s="15">
        <v>98.578201293945313</v>
      </c>
      <c r="BO68" s="15">
        <v>92.924530029296875</v>
      </c>
      <c r="BP68" s="16">
        <v>100</v>
      </c>
      <c r="BQ68" s="15">
        <v>1.8966164588928223</v>
      </c>
      <c r="BR68" s="15">
        <v>0.15982086956501007</v>
      </c>
      <c r="BS68" s="15">
        <v>10</v>
      </c>
      <c r="BT68" s="15">
        <v>98.578201293945313</v>
      </c>
      <c r="BU68" s="15">
        <v>92.452827453613281</v>
      </c>
      <c r="BV68" s="16">
        <v>100</v>
      </c>
      <c r="BW68" s="15">
        <v>1.9284610748291016</v>
      </c>
      <c r="BX68" s="15">
        <v>0.14873716235160828</v>
      </c>
      <c r="BY68" s="15">
        <v>10</v>
      </c>
      <c r="BZ68" s="15">
        <v>99.06103515625</v>
      </c>
      <c r="CA68" s="15">
        <v>92.990653991699219</v>
      </c>
      <c r="CB68" s="16">
        <v>100</v>
      </c>
      <c r="CC68" s="15">
        <v>1.8507766723632813</v>
      </c>
      <c r="CD68" s="15">
        <v>0.15370813012123108</v>
      </c>
      <c r="CE68" s="15">
        <v>11</v>
      </c>
      <c r="CF68" s="15">
        <v>98.104263305664063</v>
      </c>
      <c r="CG68" s="15">
        <v>90.5660400390625</v>
      </c>
      <c r="CH68" s="16">
        <v>100</v>
      </c>
      <c r="CI68" s="15">
        <v>1.8733121156692505</v>
      </c>
      <c r="CJ68" s="15">
        <v>0.15312792360782623</v>
      </c>
      <c r="CK68" s="15">
        <v>11</v>
      </c>
      <c r="CL68" s="15">
        <v>98.578201293945313</v>
      </c>
      <c r="CM68" s="15">
        <v>91.981132507324219</v>
      </c>
      <c r="CN68" s="16">
        <v>100</v>
      </c>
      <c r="CO68" s="15">
        <v>2.0937230587005615</v>
      </c>
      <c r="CP68" s="15">
        <v>0.16620856523513794</v>
      </c>
      <c r="CQ68" s="15">
        <v>10</v>
      </c>
      <c r="CR68" s="15">
        <v>99.519233703613281</v>
      </c>
      <c r="CS68" s="15">
        <v>92.822967529296875</v>
      </c>
      <c r="CT68" s="16">
        <v>100</v>
      </c>
    </row>
    <row r="69" spans="1:98" x14ac:dyDescent="0.25">
      <c r="A69" t="s">
        <v>143</v>
      </c>
      <c r="B69" t="s">
        <v>144</v>
      </c>
      <c r="C69" s="15">
        <v>-0.96013271808624268</v>
      </c>
      <c r="D69" s="15">
        <v>0.33505052328109741</v>
      </c>
      <c r="E69" s="15">
        <v>3</v>
      </c>
      <c r="F69" s="15">
        <v>19.138755798339844</v>
      </c>
      <c r="G69" s="15">
        <v>5.7142858505249023</v>
      </c>
      <c r="H69" s="16">
        <v>37.142856597900391</v>
      </c>
      <c r="I69" s="15">
        <v>-0.86549109220504761</v>
      </c>
      <c r="J69" s="15">
        <v>0.27644723653793335</v>
      </c>
      <c r="K69" s="15">
        <v>5</v>
      </c>
      <c r="L69" s="15">
        <v>21.052631378173828</v>
      </c>
      <c r="M69" s="15">
        <v>9.0476188659667969</v>
      </c>
      <c r="N69" s="16">
        <v>36.666667938232422</v>
      </c>
      <c r="O69" s="15">
        <v>-0.89139717817306519</v>
      </c>
      <c r="P69" s="15">
        <v>0.23256291449069977</v>
      </c>
      <c r="Q69" s="15">
        <v>5</v>
      </c>
      <c r="R69" s="15">
        <v>24.401914596557617</v>
      </c>
      <c r="S69" s="15">
        <v>10.476190567016602</v>
      </c>
      <c r="T69" s="16">
        <v>34.285713195800781</v>
      </c>
      <c r="U69" s="15">
        <v>-0.8821595311164856</v>
      </c>
      <c r="V69" s="15">
        <v>0.24340434372425079</v>
      </c>
      <c r="W69" s="15">
        <v>5</v>
      </c>
      <c r="X69" s="15">
        <v>23.444976806640625</v>
      </c>
      <c r="Y69" s="15">
        <v>8.5714282989501953</v>
      </c>
      <c r="Z69" s="16">
        <v>36.666667938232422</v>
      </c>
      <c r="AA69" s="15">
        <v>-0.84863531589508057</v>
      </c>
      <c r="AB69" s="15">
        <v>0.23683585226535797</v>
      </c>
      <c r="AC69" s="15">
        <v>5</v>
      </c>
      <c r="AD69" s="15">
        <v>22.966506958007813</v>
      </c>
      <c r="AE69" s="15">
        <v>10</v>
      </c>
      <c r="AF69" s="16">
        <v>40.476188659667969</v>
      </c>
      <c r="AG69" s="15">
        <v>-0.80329859256744385</v>
      </c>
      <c r="AH69" s="15">
        <v>0.22124476730823517</v>
      </c>
      <c r="AI69" s="15">
        <v>6</v>
      </c>
      <c r="AJ69" s="15">
        <v>24.401914596557617</v>
      </c>
      <c r="AK69" s="15">
        <v>12.380952835083008</v>
      </c>
      <c r="AL69" s="16">
        <v>38.571430206298828</v>
      </c>
      <c r="AM69" s="15">
        <v>-0.91181588172912598</v>
      </c>
      <c r="AN69" s="15">
        <v>0.21812824904918671</v>
      </c>
      <c r="AO69" s="15">
        <v>7</v>
      </c>
      <c r="AP69" s="15">
        <v>20.095693588256836</v>
      </c>
      <c r="AQ69" s="15">
        <v>9.5238094329833984</v>
      </c>
      <c r="AR69" s="16">
        <v>36.190475463867188</v>
      </c>
      <c r="AS69" s="15">
        <v>-0.82373529672622681</v>
      </c>
      <c r="AT69" s="15">
        <v>0.21409551799297333</v>
      </c>
      <c r="AU69" s="15">
        <v>7</v>
      </c>
      <c r="AV69" s="15">
        <v>23.923444747924805</v>
      </c>
      <c r="AW69" s="15">
        <v>10.952381134033203</v>
      </c>
      <c r="AX69" s="16">
        <v>40</v>
      </c>
      <c r="AY69" s="15">
        <v>-0.69877016544342041</v>
      </c>
      <c r="AZ69" s="15">
        <v>0.21183650195598602</v>
      </c>
      <c r="BA69" s="15">
        <v>7</v>
      </c>
      <c r="BB69" s="15">
        <v>28.229665756225586</v>
      </c>
      <c r="BC69" s="15">
        <v>15.238095283508301</v>
      </c>
      <c r="BD69" s="16">
        <v>45.238094329833984</v>
      </c>
      <c r="BE69" s="15">
        <v>-0.58853650093078613</v>
      </c>
      <c r="BF69" s="15">
        <v>0.20015183091163635</v>
      </c>
      <c r="BG69" s="15">
        <v>8</v>
      </c>
      <c r="BH69" s="15">
        <v>35.096153259277344</v>
      </c>
      <c r="BI69" s="15">
        <v>20.574163436889648</v>
      </c>
      <c r="BJ69" s="16">
        <v>49.282295227050781</v>
      </c>
      <c r="BK69" s="15">
        <v>-0.64947998523712158</v>
      </c>
      <c r="BL69" s="15">
        <v>0.16399668157100677</v>
      </c>
      <c r="BM69" s="15">
        <v>9</v>
      </c>
      <c r="BN69" s="15">
        <v>31.753555297851563</v>
      </c>
      <c r="BO69" s="15">
        <v>19.339622497558594</v>
      </c>
      <c r="BP69" s="16">
        <v>42.924530029296875</v>
      </c>
      <c r="BQ69" s="15">
        <v>-0.71396172046661377</v>
      </c>
      <c r="BR69" s="15">
        <v>0.15903185307979584</v>
      </c>
      <c r="BS69" s="15">
        <v>9</v>
      </c>
      <c r="BT69" s="15">
        <v>28.909952163696289</v>
      </c>
      <c r="BU69" s="15">
        <v>17.924528121948242</v>
      </c>
      <c r="BV69" s="16">
        <v>40.094341278076172</v>
      </c>
      <c r="BW69" s="15">
        <v>-0.793282151222229</v>
      </c>
      <c r="BX69" s="15">
        <v>0.15293428301811218</v>
      </c>
      <c r="BY69" s="15">
        <v>9</v>
      </c>
      <c r="BZ69" s="15">
        <v>24.88262939453125</v>
      </c>
      <c r="CA69" s="15">
        <v>15.420560836791992</v>
      </c>
      <c r="CB69" s="16">
        <v>35.514019012451172</v>
      </c>
      <c r="CC69" s="15">
        <v>-0.77735793590545654</v>
      </c>
      <c r="CD69" s="15">
        <v>0.15460057556629181</v>
      </c>
      <c r="CE69" s="15">
        <v>9</v>
      </c>
      <c r="CF69" s="15">
        <v>26.540285110473633</v>
      </c>
      <c r="CG69" s="15">
        <v>16.981132507324219</v>
      </c>
      <c r="CH69" s="16">
        <v>37.264152526855469</v>
      </c>
      <c r="CI69" s="15">
        <v>-0.75570321083068848</v>
      </c>
      <c r="CJ69" s="15">
        <v>0.14918676018714905</v>
      </c>
      <c r="CK69" s="15">
        <v>10</v>
      </c>
      <c r="CL69" s="15">
        <v>26.540285110473633</v>
      </c>
      <c r="CM69" s="15">
        <v>16.037734985351563</v>
      </c>
      <c r="CN69" s="16">
        <v>38.679244995117188</v>
      </c>
      <c r="CO69" s="15">
        <v>-0.8453831672668457</v>
      </c>
      <c r="CP69" s="15">
        <v>0.16170421242713928</v>
      </c>
      <c r="CQ69" s="15">
        <v>9</v>
      </c>
      <c r="CR69" s="15">
        <v>20.19230842590332</v>
      </c>
      <c r="CS69" s="15">
        <v>10.526315689086914</v>
      </c>
      <c r="CT69" s="16">
        <v>32.057415008544922</v>
      </c>
    </row>
    <row r="70" spans="1:98" x14ac:dyDescent="0.25">
      <c r="A70" t="s">
        <v>145</v>
      </c>
      <c r="B70" t="s">
        <v>146</v>
      </c>
      <c r="C70" s="15">
        <v>0.77970719337463379</v>
      </c>
      <c r="D70" s="15">
        <v>0.36778551340103149</v>
      </c>
      <c r="E70" s="15">
        <v>2</v>
      </c>
      <c r="F70" s="15">
        <v>76.076553344726563</v>
      </c>
      <c r="G70" s="15">
        <v>57.142856597900391</v>
      </c>
      <c r="H70" s="16">
        <v>90.476188659667969</v>
      </c>
      <c r="I70" s="15">
        <v>0.66309034824371338</v>
      </c>
      <c r="J70" s="15">
        <v>0.31716188788414001</v>
      </c>
      <c r="K70" s="15">
        <v>3</v>
      </c>
      <c r="L70" s="15">
        <v>71.291862487792969</v>
      </c>
      <c r="M70" s="15">
        <v>54.285713195800781</v>
      </c>
      <c r="N70" s="16">
        <v>85.23809814453125</v>
      </c>
      <c r="O70" s="15">
        <v>0.62458258867263794</v>
      </c>
      <c r="P70" s="15">
        <v>0.26130601763725281</v>
      </c>
      <c r="Q70" s="15">
        <v>3</v>
      </c>
      <c r="R70" s="15">
        <v>68.899520874023438</v>
      </c>
      <c r="S70" s="15">
        <v>57.619049072265625</v>
      </c>
      <c r="T70" s="16">
        <v>83.333335876464844</v>
      </c>
      <c r="U70" s="15">
        <v>0.72467893362045288</v>
      </c>
      <c r="V70" s="15">
        <v>0.30289196968078613</v>
      </c>
      <c r="W70" s="15">
        <v>3</v>
      </c>
      <c r="X70" s="15">
        <v>72.248802185058594</v>
      </c>
      <c r="Y70" s="15">
        <v>59.047618865966797</v>
      </c>
      <c r="Z70" s="16">
        <v>86.666664123535156</v>
      </c>
      <c r="AA70" s="15">
        <v>0.68241268396377563</v>
      </c>
      <c r="AB70" s="15">
        <v>0.28038373589515686</v>
      </c>
      <c r="AC70" s="15">
        <v>3</v>
      </c>
      <c r="AD70" s="15">
        <v>72.248802185058594</v>
      </c>
      <c r="AE70" s="15">
        <v>59.047618865966797</v>
      </c>
      <c r="AF70" s="16">
        <v>83.809524536132813</v>
      </c>
      <c r="AG70" s="15">
        <v>0.61500412225723267</v>
      </c>
      <c r="AH70" s="15">
        <v>0.25811862945556641</v>
      </c>
      <c r="AI70" s="15">
        <v>4</v>
      </c>
      <c r="AJ70" s="15">
        <v>69.37799072265625</v>
      </c>
      <c r="AK70" s="15">
        <v>59.047618865966797</v>
      </c>
      <c r="AL70" s="16">
        <v>83.333335876464844</v>
      </c>
      <c r="AM70" s="15">
        <v>0.62721091508865356</v>
      </c>
      <c r="AN70" s="15">
        <v>0.27053633332252502</v>
      </c>
      <c r="AO70" s="15">
        <v>4</v>
      </c>
      <c r="AP70" s="15">
        <v>68.421051025390625</v>
      </c>
      <c r="AQ70" s="15">
        <v>58.095237731933594</v>
      </c>
      <c r="AR70" s="16">
        <v>83.333335876464844</v>
      </c>
      <c r="AS70" s="15">
        <v>0.71429622173309326</v>
      </c>
      <c r="AT70" s="15">
        <v>0.29276946187019348</v>
      </c>
      <c r="AU70" s="15">
        <v>3</v>
      </c>
      <c r="AV70" s="15">
        <v>69.856460571289063</v>
      </c>
      <c r="AW70" s="15">
        <v>59.047618865966797</v>
      </c>
      <c r="AX70" s="16">
        <v>88.571426391601563</v>
      </c>
      <c r="AY70" s="15">
        <v>0.67957162857055664</v>
      </c>
      <c r="AZ70" s="15">
        <v>0.28252482414245605</v>
      </c>
      <c r="BA70" s="15">
        <v>3</v>
      </c>
      <c r="BB70" s="15">
        <v>71.291862487792969</v>
      </c>
      <c r="BC70" s="15">
        <v>59.047618865966797</v>
      </c>
      <c r="BD70" s="16">
        <v>84.76190185546875</v>
      </c>
      <c r="BE70" s="15">
        <v>0.63456374406814575</v>
      </c>
      <c r="BF70" s="15">
        <v>0.22512377798557281</v>
      </c>
      <c r="BG70" s="15">
        <v>4</v>
      </c>
      <c r="BH70" s="15">
        <v>69.711540222167969</v>
      </c>
      <c r="BI70" s="15">
        <v>59.330142974853516</v>
      </c>
      <c r="BJ70" s="16">
        <v>83.7320556640625</v>
      </c>
      <c r="BK70" s="15">
        <v>0.69504237174987793</v>
      </c>
      <c r="BL70" s="15">
        <v>0.22375860810279846</v>
      </c>
      <c r="BM70" s="15">
        <v>4</v>
      </c>
      <c r="BN70" s="15">
        <v>70.142181396484375</v>
      </c>
      <c r="BO70" s="15">
        <v>61.792453765869141</v>
      </c>
      <c r="BP70" s="16">
        <v>83.962265014648438</v>
      </c>
      <c r="BQ70" s="15">
        <v>0.68549925088882446</v>
      </c>
      <c r="BR70" s="15">
        <v>0.21629460155963898</v>
      </c>
      <c r="BS70" s="15">
        <v>4</v>
      </c>
      <c r="BT70" s="15">
        <v>69.194313049316406</v>
      </c>
      <c r="BU70" s="15">
        <v>62.264152526855469</v>
      </c>
      <c r="BV70" s="16">
        <v>82.547172546386719</v>
      </c>
      <c r="BW70" s="15">
        <v>0.63706368207931519</v>
      </c>
      <c r="BX70" s="15">
        <v>0.21590456366539001</v>
      </c>
      <c r="BY70" s="15">
        <v>4</v>
      </c>
      <c r="BZ70" s="15">
        <v>68.544601440429688</v>
      </c>
      <c r="CA70" s="15">
        <v>62.149532318115234</v>
      </c>
      <c r="CB70" s="16">
        <v>79.906539916992188</v>
      </c>
      <c r="CC70" s="15">
        <v>0.61622947454452515</v>
      </c>
      <c r="CD70" s="15">
        <v>0.21151231229305267</v>
      </c>
      <c r="CE70" s="15">
        <v>4</v>
      </c>
      <c r="CF70" s="15">
        <v>69.194313049316406</v>
      </c>
      <c r="CG70" s="15">
        <v>61.320755004882813</v>
      </c>
      <c r="CH70" s="16">
        <v>79.245285034179688</v>
      </c>
      <c r="CI70" s="15">
        <v>0.63391757011413574</v>
      </c>
      <c r="CJ70" s="15">
        <v>0.21223838627338409</v>
      </c>
      <c r="CK70" s="15">
        <v>4</v>
      </c>
      <c r="CL70" s="15">
        <v>70.142181396484375</v>
      </c>
      <c r="CM70" s="15">
        <v>61.320755004882813</v>
      </c>
      <c r="CN70" s="16">
        <v>80.660377502441406</v>
      </c>
      <c r="CO70" s="15">
        <v>0.46672394871711731</v>
      </c>
      <c r="CP70" s="15">
        <v>0.2314106673002243</v>
      </c>
      <c r="CQ70" s="15">
        <v>3</v>
      </c>
      <c r="CR70" s="15">
        <v>68.75</v>
      </c>
      <c r="CS70" s="15">
        <v>61.722488403320313</v>
      </c>
      <c r="CT70" s="16">
        <v>77.511962890625</v>
      </c>
    </row>
    <row r="71" spans="1:98" x14ac:dyDescent="0.25">
      <c r="A71" t="s">
        <v>147</v>
      </c>
      <c r="B71" t="s">
        <v>148</v>
      </c>
      <c r="C71" s="15">
        <v>-0.49517524242401123</v>
      </c>
      <c r="D71" s="15">
        <v>0.21427759528160095</v>
      </c>
      <c r="E71" s="15">
        <v>5</v>
      </c>
      <c r="F71" s="15">
        <v>33.971290588378906</v>
      </c>
      <c r="G71" s="15">
        <v>23.809524536132813</v>
      </c>
      <c r="H71" s="16">
        <v>48.571430206298828</v>
      </c>
      <c r="I71" s="15">
        <v>-0.48303875327110291</v>
      </c>
      <c r="J71" s="15">
        <v>0.21134777367115021</v>
      </c>
      <c r="K71" s="15">
        <v>6</v>
      </c>
      <c r="L71" s="15">
        <v>34.449760437011719</v>
      </c>
      <c r="M71" s="15">
        <v>22.857143402099609</v>
      </c>
      <c r="N71" s="16">
        <v>47.142856597900391</v>
      </c>
      <c r="O71" s="15">
        <v>-0.61810493469238281</v>
      </c>
      <c r="P71" s="15">
        <v>0.1755487471818924</v>
      </c>
      <c r="Q71" s="15">
        <v>7</v>
      </c>
      <c r="R71" s="15">
        <v>32.535884857177734</v>
      </c>
      <c r="S71" s="15">
        <v>22.857143402099609</v>
      </c>
      <c r="T71" s="16">
        <v>41.904762268066406</v>
      </c>
      <c r="U71" s="15">
        <v>-0.68854838609695435</v>
      </c>
      <c r="V71" s="15">
        <v>0.17780680954456329</v>
      </c>
      <c r="W71" s="15">
        <v>9</v>
      </c>
      <c r="X71" s="15">
        <v>29.665071487426758</v>
      </c>
      <c r="Y71" s="15">
        <v>19.523809432983398</v>
      </c>
      <c r="Z71" s="16">
        <v>39.523811340332031</v>
      </c>
      <c r="AA71" s="15">
        <v>-0.62004566192626953</v>
      </c>
      <c r="AB71" s="15">
        <v>0.17918074131011963</v>
      </c>
      <c r="AC71" s="15">
        <v>9</v>
      </c>
      <c r="AD71" s="15">
        <v>30.62200927734375</v>
      </c>
      <c r="AE71" s="15">
        <v>20.476190567016602</v>
      </c>
      <c r="AF71" s="16">
        <v>43.333332061767578</v>
      </c>
      <c r="AG71" s="15">
        <v>-0.65760380029678345</v>
      </c>
      <c r="AH71" s="15">
        <v>0.16053773462772369</v>
      </c>
      <c r="AI71" s="15">
        <v>12</v>
      </c>
      <c r="AJ71" s="15">
        <v>31.578947067260742</v>
      </c>
      <c r="AK71" s="15">
        <v>19.047618865966797</v>
      </c>
      <c r="AL71" s="16">
        <v>40</v>
      </c>
      <c r="AM71" s="15">
        <v>-0.68110960721969604</v>
      </c>
      <c r="AN71" s="15">
        <v>0.1597624272108078</v>
      </c>
      <c r="AO71" s="15">
        <v>12</v>
      </c>
      <c r="AP71" s="15">
        <v>31.100479125976563</v>
      </c>
      <c r="AQ71" s="15">
        <v>18.571428298950195</v>
      </c>
      <c r="AR71" s="16">
        <v>40</v>
      </c>
      <c r="AS71" s="15">
        <v>-0.57645636796951294</v>
      </c>
      <c r="AT71" s="15">
        <v>0.15116356313228607</v>
      </c>
      <c r="AU71" s="15">
        <v>14</v>
      </c>
      <c r="AV71" s="15">
        <v>34.928230285644531</v>
      </c>
      <c r="AW71" s="15">
        <v>23.809524536132813</v>
      </c>
      <c r="AX71" s="16">
        <v>45.714286804199219</v>
      </c>
      <c r="AY71" s="15">
        <v>-0.61561977863311768</v>
      </c>
      <c r="AZ71" s="15">
        <v>0.15222227573394775</v>
      </c>
      <c r="BA71" s="15">
        <v>14</v>
      </c>
      <c r="BB71" s="15">
        <v>33.014354705810547</v>
      </c>
      <c r="BC71" s="15">
        <v>21.904762268066406</v>
      </c>
      <c r="BD71" s="16">
        <v>44.761905670166016</v>
      </c>
      <c r="BE71" s="15">
        <v>-0.66807878017425537</v>
      </c>
      <c r="BF71" s="15">
        <v>0.14728538691997528</v>
      </c>
      <c r="BG71" s="15">
        <v>14</v>
      </c>
      <c r="BH71" s="15">
        <v>30.288461685180664</v>
      </c>
      <c r="BI71" s="15">
        <v>20.574163436889648</v>
      </c>
      <c r="BJ71" s="16">
        <v>40.191387176513672</v>
      </c>
      <c r="BK71" s="15">
        <v>-0.7632327675819397</v>
      </c>
      <c r="BL71" s="15">
        <v>0.14450210332870483</v>
      </c>
      <c r="BM71" s="15">
        <v>14</v>
      </c>
      <c r="BN71" s="15">
        <v>25.592416763305664</v>
      </c>
      <c r="BO71" s="15">
        <v>16.981132507324219</v>
      </c>
      <c r="BP71" s="16">
        <v>36.792453765869141</v>
      </c>
      <c r="BQ71" s="15">
        <v>-0.80221682786941528</v>
      </c>
      <c r="BR71" s="15">
        <v>0.14384117722511292</v>
      </c>
      <c r="BS71" s="15">
        <v>14</v>
      </c>
      <c r="BT71" s="15">
        <v>25.11848258972168</v>
      </c>
      <c r="BU71" s="15">
        <v>15.566038131713867</v>
      </c>
      <c r="BV71" s="16">
        <v>34.433963775634766</v>
      </c>
      <c r="BW71" s="15">
        <v>-0.75507724285125732</v>
      </c>
      <c r="BX71" s="15">
        <v>0.13555796444416046</v>
      </c>
      <c r="BY71" s="15">
        <v>15</v>
      </c>
      <c r="BZ71" s="15">
        <v>26.760562896728516</v>
      </c>
      <c r="CA71" s="15">
        <v>16.822429656982422</v>
      </c>
      <c r="CB71" s="16">
        <v>36.448596954345703</v>
      </c>
      <c r="CC71" s="15">
        <v>-0.70294839143753052</v>
      </c>
      <c r="CD71" s="15">
        <v>0.14205090701580048</v>
      </c>
      <c r="CE71" s="15">
        <v>14</v>
      </c>
      <c r="CF71" s="15">
        <v>29.383886337280273</v>
      </c>
      <c r="CG71" s="15">
        <v>17.924528121948242</v>
      </c>
      <c r="CH71" s="16">
        <v>39.150943756103516</v>
      </c>
      <c r="CI71" s="15">
        <v>-0.5325273871421814</v>
      </c>
      <c r="CJ71" s="15">
        <v>0.14122931659221649</v>
      </c>
      <c r="CK71" s="15">
        <v>14</v>
      </c>
      <c r="CL71" s="15">
        <v>36.966823577880859</v>
      </c>
      <c r="CM71" s="15">
        <v>25.943395614624023</v>
      </c>
      <c r="CN71" s="16">
        <v>45.754718780517578</v>
      </c>
      <c r="CO71" s="15">
        <v>-0.38255617022514343</v>
      </c>
      <c r="CP71" s="15">
        <v>0.15205094218254089</v>
      </c>
      <c r="CQ71" s="15">
        <v>13</v>
      </c>
      <c r="CR71" s="15">
        <v>40.384616851806641</v>
      </c>
      <c r="CS71" s="15">
        <v>29.665071487426758</v>
      </c>
      <c r="CT71" s="16">
        <v>52.631580352783203</v>
      </c>
    </row>
    <row r="72" spans="1:98" x14ac:dyDescent="0.25">
      <c r="A72" t="s">
        <v>149</v>
      </c>
      <c r="B72" t="s">
        <v>150</v>
      </c>
      <c r="C72" s="15">
        <v>-0.49986541271209717</v>
      </c>
      <c r="D72" s="15">
        <v>0.20950503647327423</v>
      </c>
      <c r="E72" s="15">
        <v>6</v>
      </c>
      <c r="F72" s="15">
        <v>33.492824554443359</v>
      </c>
      <c r="G72" s="15">
        <v>24.761905670166016</v>
      </c>
      <c r="H72" s="16">
        <v>48.571430206298828</v>
      </c>
      <c r="I72" s="15">
        <v>-0.62821739912033081</v>
      </c>
      <c r="J72" s="15">
        <v>0.20825923979282379</v>
      </c>
      <c r="K72" s="15">
        <v>7</v>
      </c>
      <c r="L72" s="15">
        <v>30.62200927734375</v>
      </c>
      <c r="M72" s="15">
        <v>18.095237731933594</v>
      </c>
      <c r="N72" s="16">
        <v>43.333332061767578</v>
      </c>
      <c r="O72" s="15">
        <v>-0.6923786997795105</v>
      </c>
      <c r="P72" s="15">
        <v>0.16081170737743378</v>
      </c>
      <c r="Q72" s="15">
        <v>8</v>
      </c>
      <c r="R72" s="15">
        <v>29.665071487426758</v>
      </c>
      <c r="S72" s="15">
        <v>19.523809432983398</v>
      </c>
      <c r="T72" s="16">
        <v>38.571430206298828</v>
      </c>
      <c r="U72" s="15">
        <v>-0.75940805673599243</v>
      </c>
      <c r="V72" s="15">
        <v>0.17797295749187469</v>
      </c>
      <c r="W72" s="15">
        <v>9</v>
      </c>
      <c r="X72" s="15">
        <v>27.272727966308594</v>
      </c>
      <c r="Y72" s="15">
        <v>16.666666030883789</v>
      </c>
      <c r="Z72" s="16">
        <v>37.142856597900391</v>
      </c>
      <c r="AA72" s="15">
        <v>-0.77033317089080811</v>
      </c>
      <c r="AB72" s="15">
        <v>0.17417864501476288</v>
      </c>
      <c r="AC72" s="15">
        <v>10</v>
      </c>
      <c r="AD72" s="15">
        <v>26.315790176391602</v>
      </c>
      <c r="AE72" s="15">
        <v>16.190475463867188</v>
      </c>
      <c r="AF72" s="16">
        <v>39.047618865966797</v>
      </c>
      <c r="AG72" s="15">
        <v>-0.74544703960418701</v>
      </c>
      <c r="AH72" s="15">
        <v>0.15991674363613129</v>
      </c>
      <c r="AI72" s="15">
        <v>13</v>
      </c>
      <c r="AJ72" s="15">
        <v>27.272727966308594</v>
      </c>
      <c r="AK72" s="15">
        <v>17.142856597900391</v>
      </c>
      <c r="AL72" s="16">
        <v>37.619049072265625</v>
      </c>
      <c r="AM72" s="15">
        <v>-0.83613955974578857</v>
      </c>
      <c r="AN72" s="15">
        <v>0.15838462114334106</v>
      </c>
      <c r="AO72" s="15">
        <v>13</v>
      </c>
      <c r="AP72" s="15">
        <v>24.401914596557617</v>
      </c>
      <c r="AQ72" s="15">
        <v>13.809523582458496</v>
      </c>
      <c r="AR72" s="16">
        <v>35.238094329833984</v>
      </c>
      <c r="AS72" s="15">
        <v>-1.0606673955917358</v>
      </c>
      <c r="AT72" s="15">
        <v>0.15919075906276703</v>
      </c>
      <c r="AU72" s="15">
        <v>14</v>
      </c>
      <c r="AV72" s="15">
        <v>13.875597953796387</v>
      </c>
      <c r="AW72" s="15">
        <v>7.1428570747375488</v>
      </c>
      <c r="AX72" s="16">
        <v>25.238094329833984</v>
      </c>
      <c r="AY72" s="15">
        <v>-1.0614656209945679</v>
      </c>
      <c r="AZ72" s="15">
        <v>0.15836431086063385</v>
      </c>
      <c r="BA72" s="15">
        <v>15</v>
      </c>
      <c r="BB72" s="15">
        <v>14.354066848754883</v>
      </c>
      <c r="BC72" s="15">
        <v>7.6190476417541504</v>
      </c>
      <c r="BD72" s="16">
        <v>23.333333969116211</v>
      </c>
      <c r="BE72" s="15">
        <v>-1.1789199113845825</v>
      </c>
      <c r="BF72" s="15">
        <v>0.15304610133171082</v>
      </c>
      <c r="BG72" s="15">
        <v>15</v>
      </c>
      <c r="BH72" s="15">
        <v>10.09615421295166</v>
      </c>
      <c r="BI72" s="15">
        <v>4.7846889495849609</v>
      </c>
      <c r="BJ72" s="16">
        <v>20.574163436889648</v>
      </c>
      <c r="BK72" s="15">
        <v>-1.252197265625</v>
      </c>
      <c r="BL72" s="15">
        <v>0.14170771837234497</v>
      </c>
      <c r="BM72" s="15">
        <v>16</v>
      </c>
      <c r="BN72" s="15">
        <v>7.5829381942749023</v>
      </c>
      <c r="BO72" s="15">
        <v>3.7735848426818848</v>
      </c>
      <c r="BP72" s="16">
        <v>16.509433746337891</v>
      </c>
      <c r="BQ72" s="15">
        <v>-1.207280158996582</v>
      </c>
      <c r="BR72" s="15">
        <v>0.1409422755241394</v>
      </c>
      <c r="BS72" s="15">
        <v>16</v>
      </c>
      <c r="BT72" s="15">
        <v>10.426540374755859</v>
      </c>
      <c r="BU72" s="15">
        <v>4.7169809341430664</v>
      </c>
      <c r="BV72" s="16">
        <v>17.924528121948242</v>
      </c>
      <c r="BW72" s="15">
        <v>-1.2134480476379395</v>
      </c>
      <c r="BX72" s="15">
        <v>0.13690726459026337</v>
      </c>
      <c r="BY72" s="15">
        <v>15</v>
      </c>
      <c r="BZ72" s="15">
        <v>11.737089157104492</v>
      </c>
      <c r="CA72" s="15">
        <v>3.7383177280426025</v>
      </c>
      <c r="CB72" s="16">
        <v>16.822429656982422</v>
      </c>
      <c r="CC72" s="15">
        <v>-1.1596226692199707</v>
      </c>
      <c r="CD72" s="15">
        <v>0.13818903267383575</v>
      </c>
      <c r="CE72" s="15">
        <v>16</v>
      </c>
      <c r="CF72" s="15">
        <v>11.84834098815918</v>
      </c>
      <c r="CG72" s="15">
        <v>5.1886792182922363</v>
      </c>
      <c r="CH72" s="16">
        <v>17.924528121948242</v>
      </c>
      <c r="CI72" s="15">
        <v>-0.95038264989852905</v>
      </c>
      <c r="CJ72" s="15">
        <v>0.13661205768585205</v>
      </c>
      <c r="CK72" s="15">
        <v>16</v>
      </c>
      <c r="CL72" s="15">
        <v>18.48341178894043</v>
      </c>
      <c r="CM72" s="15">
        <v>11.792452812194824</v>
      </c>
      <c r="CN72" s="16">
        <v>28.773584365844727</v>
      </c>
      <c r="CO72" s="15">
        <v>-1.0498284101486206</v>
      </c>
      <c r="CP72" s="15">
        <v>0.15570004284381866</v>
      </c>
      <c r="CQ72" s="15">
        <v>13</v>
      </c>
      <c r="CR72" s="15">
        <v>13.461538314819336</v>
      </c>
      <c r="CS72" s="15">
        <v>7.6555023193359375</v>
      </c>
      <c r="CT72" s="16">
        <v>22.966506958007813</v>
      </c>
    </row>
    <row r="73" spans="1:98" x14ac:dyDescent="0.25">
      <c r="A73" t="s">
        <v>151</v>
      </c>
      <c r="B73" t="s">
        <v>152</v>
      </c>
      <c r="C73" s="15">
        <v>4.5429721474647522E-2</v>
      </c>
      <c r="D73" s="15">
        <v>0.20437344908714294</v>
      </c>
      <c r="E73" s="15">
        <v>6</v>
      </c>
      <c r="F73" s="15">
        <v>53.588516235351563</v>
      </c>
      <c r="G73" s="15">
        <v>42.380950927734375</v>
      </c>
      <c r="H73" s="16">
        <v>60.952381134033203</v>
      </c>
      <c r="I73" s="15">
        <v>-2.6782447472214699E-2</v>
      </c>
      <c r="J73" s="15">
        <v>0.19186973571777344</v>
      </c>
      <c r="K73" s="15">
        <v>8</v>
      </c>
      <c r="L73" s="15">
        <v>51.196170806884766</v>
      </c>
      <c r="M73" s="15">
        <v>40</v>
      </c>
      <c r="N73" s="16">
        <v>60</v>
      </c>
      <c r="O73" s="15">
        <v>-1.2765932828187943E-2</v>
      </c>
      <c r="P73" s="15">
        <v>0.16139364242553711</v>
      </c>
      <c r="Q73" s="15">
        <v>8</v>
      </c>
      <c r="R73" s="15">
        <v>51.196170806884766</v>
      </c>
      <c r="S73" s="15">
        <v>42.857143402099609</v>
      </c>
      <c r="T73" s="16">
        <v>59.047618865966797</v>
      </c>
      <c r="U73" s="15">
        <v>5.0335094332695007E-2</v>
      </c>
      <c r="V73" s="15">
        <v>0.1727619469165802</v>
      </c>
      <c r="W73" s="15">
        <v>9</v>
      </c>
      <c r="X73" s="15">
        <v>55.023921966552734</v>
      </c>
      <c r="Y73" s="15">
        <v>47.619049072265625</v>
      </c>
      <c r="Z73" s="16">
        <v>60.952381134033203</v>
      </c>
      <c r="AA73" s="15">
        <v>6.104506179690361E-2</v>
      </c>
      <c r="AB73" s="15">
        <v>0.17557042837142944</v>
      </c>
      <c r="AC73" s="15">
        <v>10</v>
      </c>
      <c r="AD73" s="15">
        <v>54.545455932617188</v>
      </c>
      <c r="AE73" s="15">
        <v>44.761905670166016</v>
      </c>
      <c r="AF73" s="16">
        <v>62.380950927734375</v>
      </c>
      <c r="AG73" s="15">
        <v>8.7638415396213531E-2</v>
      </c>
      <c r="AH73" s="15">
        <v>0.16107095777988434</v>
      </c>
      <c r="AI73" s="15">
        <v>12</v>
      </c>
      <c r="AJ73" s="15">
        <v>55.980861663818359</v>
      </c>
      <c r="AK73" s="15">
        <v>47.619049072265625</v>
      </c>
      <c r="AL73" s="16">
        <v>60.476188659667969</v>
      </c>
      <c r="AM73" s="15">
        <v>2.6409149169921875E-2</v>
      </c>
      <c r="AN73" s="15">
        <v>0.158595010638237</v>
      </c>
      <c r="AO73" s="15">
        <v>12</v>
      </c>
      <c r="AP73" s="15">
        <v>54.066986083984375</v>
      </c>
      <c r="AQ73" s="15">
        <v>46.190475463867188</v>
      </c>
      <c r="AR73" s="16">
        <v>58.571430206298828</v>
      </c>
      <c r="AS73" s="15">
        <v>-0.19946423172950745</v>
      </c>
      <c r="AT73" s="15">
        <v>0.14409312605857849</v>
      </c>
      <c r="AU73" s="15">
        <v>14</v>
      </c>
      <c r="AV73" s="15">
        <v>49.760765075683594</v>
      </c>
      <c r="AW73" s="15">
        <v>41.904762268066406</v>
      </c>
      <c r="AX73" s="16">
        <v>54.761905670166016</v>
      </c>
      <c r="AY73" s="15">
        <v>-0.18468315899372101</v>
      </c>
      <c r="AZ73" s="15">
        <v>0.14781825244426727</v>
      </c>
      <c r="BA73" s="15">
        <v>14</v>
      </c>
      <c r="BB73" s="15">
        <v>50.239234924316406</v>
      </c>
      <c r="BC73" s="15">
        <v>42.380950927734375</v>
      </c>
      <c r="BD73" s="16">
        <v>55.238094329833984</v>
      </c>
      <c r="BE73" s="15">
        <v>-8.5664242506027222E-2</v>
      </c>
      <c r="BF73" s="15">
        <v>0.14349374175071716</v>
      </c>
      <c r="BG73" s="15">
        <v>15</v>
      </c>
      <c r="BH73" s="15">
        <v>52.884616851806641</v>
      </c>
      <c r="BI73" s="15">
        <v>45.454544067382813</v>
      </c>
      <c r="BJ73" s="16">
        <v>57.894737243652344</v>
      </c>
      <c r="BK73" s="15">
        <v>-5.9844087809324265E-2</v>
      </c>
      <c r="BL73" s="15">
        <v>0.14156076312065125</v>
      </c>
      <c r="BM73" s="15">
        <v>15</v>
      </c>
      <c r="BN73" s="15">
        <v>54.028434753417969</v>
      </c>
      <c r="BO73" s="15">
        <v>45.754718780517578</v>
      </c>
      <c r="BP73" s="16">
        <v>59.433963775634766</v>
      </c>
      <c r="BQ73" s="15">
        <v>-0.11533142626285553</v>
      </c>
      <c r="BR73" s="15">
        <v>0.13865703344345093</v>
      </c>
      <c r="BS73" s="15">
        <v>15</v>
      </c>
      <c r="BT73" s="15">
        <v>51.184833526611328</v>
      </c>
      <c r="BU73" s="15">
        <v>44.811321258544922</v>
      </c>
      <c r="BV73" s="16">
        <v>58.490566253662109</v>
      </c>
      <c r="BW73" s="15">
        <v>-0.40350940823554993</v>
      </c>
      <c r="BX73" s="15">
        <v>0.13184116780757904</v>
      </c>
      <c r="BY73" s="15">
        <v>16</v>
      </c>
      <c r="BZ73" s="15">
        <v>42.723003387451172</v>
      </c>
      <c r="CA73" s="15">
        <v>30.841121673583984</v>
      </c>
      <c r="CB73" s="16">
        <v>50</v>
      </c>
      <c r="CC73" s="15">
        <v>-0.45966705679893494</v>
      </c>
      <c r="CD73" s="15">
        <v>0.13143080472946167</v>
      </c>
      <c r="CE73" s="15">
        <v>17</v>
      </c>
      <c r="CF73" s="15">
        <v>39.8104248046875</v>
      </c>
      <c r="CG73" s="15">
        <v>30.660377502441406</v>
      </c>
      <c r="CH73" s="16">
        <v>47.169811248779297</v>
      </c>
      <c r="CI73" s="15">
        <v>-0.60371851921081543</v>
      </c>
      <c r="CJ73" s="15">
        <v>0.12794660031795502</v>
      </c>
      <c r="CK73" s="15">
        <v>17</v>
      </c>
      <c r="CL73" s="15">
        <v>33.649288177490234</v>
      </c>
      <c r="CM73" s="15">
        <v>24.528301239013672</v>
      </c>
      <c r="CN73" s="16">
        <v>42.924530029296875</v>
      </c>
      <c r="CO73" s="15">
        <v>-0.60195958614349365</v>
      </c>
      <c r="CP73" s="15">
        <v>0.13869002461433411</v>
      </c>
      <c r="CQ73" s="15">
        <v>15</v>
      </c>
      <c r="CR73" s="15">
        <v>31.25</v>
      </c>
      <c r="CS73" s="15">
        <v>22.00956916809082</v>
      </c>
      <c r="CT73" s="16">
        <v>40.669857025146484</v>
      </c>
    </row>
    <row r="74" spans="1:98" x14ac:dyDescent="0.25">
      <c r="A74" t="s">
        <v>153</v>
      </c>
      <c r="B74" t="s">
        <v>154</v>
      </c>
      <c r="C74" s="15">
        <v>-0.92909389734268188</v>
      </c>
      <c r="D74" s="15">
        <v>0.20022012293338776</v>
      </c>
      <c r="E74" s="15">
        <v>7</v>
      </c>
      <c r="F74" s="15">
        <v>20.574163436889648</v>
      </c>
      <c r="G74" s="15">
        <v>10.952381134033203</v>
      </c>
      <c r="H74" s="16">
        <v>31.428571701049805</v>
      </c>
      <c r="I74" s="15">
        <v>-0.74751019477844238</v>
      </c>
      <c r="J74" s="15">
        <v>0.20825923979282379</v>
      </c>
      <c r="K74" s="15">
        <v>7</v>
      </c>
      <c r="L74" s="15">
        <v>25.837320327758789</v>
      </c>
      <c r="M74" s="15">
        <v>15.714285850524902</v>
      </c>
      <c r="N74" s="16">
        <v>36.666667938232422</v>
      </c>
      <c r="O74" s="15">
        <v>-0.79305064678192139</v>
      </c>
      <c r="P74" s="15">
        <v>0.16041480004787445</v>
      </c>
      <c r="Q74" s="15">
        <v>9</v>
      </c>
      <c r="R74" s="15">
        <v>26.794258117675781</v>
      </c>
      <c r="S74" s="15">
        <v>17.142856597900391</v>
      </c>
      <c r="T74" s="16">
        <v>34.285713195800781</v>
      </c>
      <c r="U74" s="15">
        <v>-0.56069850921630859</v>
      </c>
      <c r="V74" s="15">
        <v>0.17660816013813019</v>
      </c>
      <c r="W74" s="15">
        <v>10</v>
      </c>
      <c r="X74" s="15">
        <v>34.928230285644531</v>
      </c>
      <c r="Y74" s="15">
        <v>25.238094329833984</v>
      </c>
      <c r="Z74" s="16">
        <v>45.714286804199219</v>
      </c>
      <c r="AA74" s="15">
        <v>-0.48625707626342773</v>
      </c>
      <c r="AB74" s="15">
        <v>0.17417864501476288</v>
      </c>
      <c r="AC74" s="15">
        <v>10</v>
      </c>
      <c r="AD74" s="15">
        <v>38.7559814453125</v>
      </c>
      <c r="AE74" s="15">
        <v>26.190475463867188</v>
      </c>
      <c r="AF74" s="16">
        <v>46.190475463867188</v>
      </c>
      <c r="AG74" s="15">
        <v>-0.37676924467086792</v>
      </c>
      <c r="AH74" s="15">
        <v>0.16053773462772369</v>
      </c>
      <c r="AI74" s="15">
        <v>12</v>
      </c>
      <c r="AJ74" s="15">
        <v>41.148326873779297</v>
      </c>
      <c r="AK74" s="15">
        <v>32.857143402099609</v>
      </c>
      <c r="AL74" s="16">
        <v>50</v>
      </c>
      <c r="AM74" s="15">
        <v>-0.46938121318817139</v>
      </c>
      <c r="AN74" s="15">
        <v>0.1597624272108078</v>
      </c>
      <c r="AO74" s="15">
        <v>12</v>
      </c>
      <c r="AP74" s="15">
        <v>39.234451293945313</v>
      </c>
      <c r="AQ74" s="15">
        <v>29.523809432983398</v>
      </c>
      <c r="AR74" s="16">
        <v>46.666667938232422</v>
      </c>
      <c r="AS74" s="15">
        <v>-0.64151531457901001</v>
      </c>
      <c r="AT74" s="15">
        <v>0.16115258634090424</v>
      </c>
      <c r="AU74" s="15">
        <v>13</v>
      </c>
      <c r="AV74" s="15">
        <v>30.62200927734375</v>
      </c>
      <c r="AW74" s="15">
        <v>20.476190567016602</v>
      </c>
      <c r="AX74" s="16">
        <v>44.285713195800781</v>
      </c>
      <c r="AY74" s="15">
        <v>-0.69018614292144775</v>
      </c>
      <c r="AZ74" s="15">
        <v>0.16217136383056641</v>
      </c>
      <c r="BA74" s="15">
        <v>13</v>
      </c>
      <c r="BB74" s="15">
        <v>29.665071487426758</v>
      </c>
      <c r="BC74" s="15">
        <v>18.095237731933594</v>
      </c>
      <c r="BD74" s="16">
        <v>42.380950927734375</v>
      </c>
      <c r="BE74" s="15">
        <v>-0.71243679523468018</v>
      </c>
      <c r="BF74" s="15">
        <v>0.15630200505256653</v>
      </c>
      <c r="BG74" s="15">
        <v>13</v>
      </c>
      <c r="BH74" s="15">
        <v>27.403846740722656</v>
      </c>
      <c r="BI74" s="15">
        <v>19.617225646972656</v>
      </c>
      <c r="BJ74" s="16">
        <v>38.277511596679688</v>
      </c>
      <c r="BK74" s="15">
        <v>-0.80040144920349121</v>
      </c>
      <c r="BL74" s="15">
        <v>0.15018145740032196</v>
      </c>
      <c r="BM74" s="15">
        <v>14</v>
      </c>
      <c r="BN74" s="15">
        <v>22.274881362915039</v>
      </c>
      <c r="BO74" s="15">
        <v>16.509433746337891</v>
      </c>
      <c r="BP74" s="16">
        <v>35.849056243896484</v>
      </c>
      <c r="BQ74" s="15">
        <v>-0.86744022369384766</v>
      </c>
      <c r="BR74" s="15">
        <v>0.14941114187240601</v>
      </c>
      <c r="BS74" s="15">
        <v>14</v>
      </c>
      <c r="BT74" s="15">
        <v>22.274881362915039</v>
      </c>
      <c r="BU74" s="15">
        <v>12.735849380493164</v>
      </c>
      <c r="BV74" s="16">
        <v>32.075469970703125</v>
      </c>
      <c r="BW74" s="15">
        <v>-0.75735664367675781</v>
      </c>
      <c r="BX74" s="15">
        <v>0.14033406972885132</v>
      </c>
      <c r="BY74" s="15">
        <v>15</v>
      </c>
      <c r="BZ74" s="15">
        <v>26.291080474853516</v>
      </c>
      <c r="CA74" s="15">
        <v>16.822429656982422</v>
      </c>
      <c r="CB74" s="16">
        <v>36.448596954345703</v>
      </c>
      <c r="CC74" s="15">
        <v>-0.74533611536026001</v>
      </c>
      <c r="CD74" s="15">
        <v>0.13818903267383575</v>
      </c>
      <c r="CE74" s="15">
        <v>16</v>
      </c>
      <c r="CF74" s="15">
        <v>27.962085723876953</v>
      </c>
      <c r="CG74" s="15">
        <v>16.981132507324219</v>
      </c>
      <c r="CH74" s="16">
        <v>37.735847473144531</v>
      </c>
      <c r="CI74" s="15">
        <v>-0.67534381151199341</v>
      </c>
      <c r="CJ74" s="15">
        <v>0.13661205768585205</v>
      </c>
      <c r="CK74" s="15">
        <v>16</v>
      </c>
      <c r="CL74" s="15">
        <v>29.383886337280273</v>
      </c>
      <c r="CM74" s="15">
        <v>19.811321258544922</v>
      </c>
      <c r="CN74" s="16">
        <v>40.094341278076172</v>
      </c>
      <c r="CO74" s="15">
        <v>-0.51774418354034424</v>
      </c>
      <c r="CP74" s="15">
        <v>0.14950487017631531</v>
      </c>
      <c r="CQ74" s="15">
        <v>14</v>
      </c>
      <c r="CR74" s="15">
        <v>35.576923370361328</v>
      </c>
      <c r="CS74" s="15">
        <v>23.923444747924805</v>
      </c>
      <c r="CT74" s="16">
        <v>46.88995361328125</v>
      </c>
    </row>
    <row r="75" spans="1:98" x14ac:dyDescent="0.25">
      <c r="A75" t="s">
        <v>155</v>
      </c>
      <c r="B75" t="s">
        <v>156</v>
      </c>
      <c r="C75" s="15">
        <v>-1.1645675897598267</v>
      </c>
      <c r="D75" s="15">
        <v>0.23147056996822357</v>
      </c>
      <c r="E75" s="15">
        <v>3</v>
      </c>
      <c r="F75" s="15">
        <v>12.440191268920898</v>
      </c>
      <c r="G75" s="15">
        <v>5.2380952835083008</v>
      </c>
      <c r="H75" s="16">
        <v>26.190475463867188</v>
      </c>
      <c r="I75" s="15">
        <v>-1.4430454969406128</v>
      </c>
      <c r="J75" s="15">
        <v>0.21102277934551239</v>
      </c>
      <c r="K75" s="15">
        <v>6</v>
      </c>
      <c r="L75" s="15">
        <v>7.1770334243774414</v>
      </c>
      <c r="M75" s="15">
        <v>1.9047619104385376</v>
      </c>
      <c r="N75" s="16">
        <v>15.714285850524902</v>
      </c>
      <c r="O75" s="15">
        <v>-1.3029119968414307</v>
      </c>
      <c r="P75" s="15">
        <v>0.17626479268074036</v>
      </c>
      <c r="Q75" s="15">
        <v>6</v>
      </c>
      <c r="R75" s="15">
        <v>10.047846794128418</v>
      </c>
      <c r="S75" s="15">
        <v>2.8571429252624512</v>
      </c>
      <c r="T75" s="16">
        <v>18.095237731933594</v>
      </c>
      <c r="U75" s="15">
        <v>-1.3887412548065186</v>
      </c>
      <c r="V75" s="15">
        <v>0.19017331302165985</v>
      </c>
      <c r="W75" s="15">
        <v>7</v>
      </c>
      <c r="X75" s="15">
        <v>6.2200956344604492</v>
      </c>
      <c r="Y75" s="15">
        <v>1.9047619104385376</v>
      </c>
      <c r="Z75" s="16">
        <v>15.714285850524902</v>
      </c>
      <c r="AA75" s="15">
        <v>-1.3483247756958008</v>
      </c>
      <c r="AB75" s="15">
        <v>0.19203825294971466</v>
      </c>
      <c r="AC75" s="15">
        <v>7</v>
      </c>
      <c r="AD75" s="15">
        <v>7.6555023193359375</v>
      </c>
      <c r="AE75" s="15">
        <v>3.3333332538604736</v>
      </c>
      <c r="AF75" s="16">
        <v>16.666666030883789</v>
      </c>
      <c r="AG75" s="15">
        <v>-1.4451518058776855</v>
      </c>
      <c r="AH75" s="15">
        <v>0.17885914444923401</v>
      </c>
      <c r="AI75" s="15">
        <v>8</v>
      </c>
      <c r="AJ75" s="15">
        <v>6.2200956344604492</v>
      </c>
      <c r="AK75" s="15">
        <v>1.9047619104385376</v>
      </c>
      <c r="AL75" s="16">
        <v>13.333333015441895</v>
      </c>
      <c r="AM75" s="15">
        <v>-1.4317617416381836</v>
      </c>
      <c r="AN75" s="15">
        <v>0.18031691014766693</v>
      </c>
      <c r="AO75" s="15">
        <v>7</v>
      </c>
      <c r="AP75" s="15">
        <v>7.1770334243774414</v>
      </c>
      <c r="AQ75" s="15">
        <v>1.4285714626312256</v>
      </c>
      <c r="AR75" s="16">
        <v>12.857142448425293</v>
      </c>
      <c r="AS75" s="15">
        <v>-1.3551180362701416</v>
      </c>
      <c r="AT75" s="15">
        <v>0.1810566633939743</v>
      </c>
      <c r="AU75" s="15">
        <v>7</v>
      </c>
      <c r="AV75" s="15">
        <v>6.6985645294189453</v>
      </c>
      <c r="AW75" s="15">
        <v>1.9047619104385376</v>
      </c>
      <c r="AX75" s="16">
        <v>14.285714149475098</v>
      </c>
      <c r="AY75" s="15">
        <v>-1.2763413190841675</v>
      </c>
      <c r="AZ75" s="15">
        <v>0.18050113320350647</v>
      </c>
      <c r="BA75" s="15">
        <v>7</v>
      </c>
      <c r="BB75" s="15">
        <v>8.6124401092529297</v>
      </c>
      <c r="BC75" s="15">
        <v>2.3809523582458496</v>
      </c>
      <c r="BD75" s="16">
        <v>16.666666030883789</v>
      </c>
      <c r="BE75" s="15">
        <v>-1.2451488971710205</v>
      </c>
      <c r="BF75" s="15">
        <v>0.17359569668769836</v>
      </c>
      <c r="BG75" s="15">
        <v>7</v>
      </c>
      <c r="BH75" s="15">
        <v>8.1730766296386719</v>
      </c>
      <c r="BI75" s="15">
        <v>3.8277511596679688</v>
      </c>
      <c r="BJ75" s="16">
        <v>20.095693588256836</v>
      </c>
      <c r="BK75" s="15">
        <v>-1.2462540864944458</v>
      </c>
      <c r="BL75" s="15">
        <v>0.16565017402172089</v>
      </c>
      <c r="BM75" s="15">
        <v>7</v>
      </c>
      <c r="BN75" s="15">
        <v>8.5308055877685547</v>
      </c>
      <c r="BO75" s="15">
        <v>3.3018867969512939</v>
      </c>
      <c r="BP75" s="16">
        <v>17.452829360961914</v>
      </c>
      <c r="BQ75" s="15">
        <v>-1.2680678367614746</v>
      </c>
      <c r="BR75" s="15">
        <v>0.15936528146266937</v>
      </c>
      <c r="BS75" s="15">
        <v>8</v>
      </c>
      <c r="BT75" s="15">
        <v>8.5308055877685547</v>
      </c>
      <c r="BU75" s="15">
        <v>2.8301887512207031</v>
      </c>
      <c r="BV75" s="16">
        <v>16.509433746337891</v>
      </c>
      <c r="BW75" s="15">
        <v>-1.2010551691055298</v>
      </c>
      <c r="BX75" s="15">
        <v>0.15320995450019836</v>
      </c>
      <c r="BY75" s="15">
        <v>8</v>
      </c>
      <c r="BZ75" s="15">
        <v>12.206572532653809</v>
      </c>
      <c r="CA75" s="15">
        <v>3.2710280418395996</v>
      </c>
      <c r="CB75" s="16">
        <v>18.224298477172852</v>
      </c>
      <c r="CC75" s="15">
        <v>-1.2634589672088623</v>
      </c>
      <c r="CD75" s="15">
        <v>0.15717656910419464</v>
      </c>
      <c r="CE75" s="15">
        <v>7</v>
      </c>
      <c r="CF75" s="15">
        <v>8.5308055877685547</v>
      </c>
      <c r="CG75" s="15">
        <v>2.3584904670715332</v>
      </c>
      <c r="CH75" s="16">
        <v>16.981132507324219</v>
      </c>
      <c r="CI75" s="15">
        <v>-1.3177871704101563</v>
      </c>
      <c r="CJ75" s="15">
        <v>0.15271705389022827</v>
      </c>
      <c r="CK75" s="15">
        <v>8</v>
      </c>
      <c r="CL75" s="15">
        <v>7.1090049743652344</v>
      </c>
      <c r="CM75" s="15">
        <v>2.3584904670715332</v>
      </c>
      <c r="CN75" s="16">
        <v>14.622641563415527</v>
      </c>
      <c r="CO75" s="15">
        <v>-1.4026659727096558</v>
      </c>
      <c r="CP75" s="15">
        <v>0.16529127955436707</v>
      </c>
      <c r="CQ75" s="15">
        <v>7</v>
      </c>
      <c r="CR75" s="15">
        <v>4.8076925277709961</v>
      </c>
      <c r="CS75" s="15">
        <v>1.9138755798339844</v>
      </c>
      <c r="CT75" s="16">
        <v>10.047846794128418</v>
      </c>
    </row>
    <row r="76" spans="1:98" x14ac:dyDescent="0.25">
      <c r="A76" t="s">
        <v>157</v>
      </c>
      <c r="B76" t="s">
        <v>158</v>
      </c>
      <c r="C76" s="15">
        <v>-0.37514856457710266</v>
      </c>
      <c r="D76" s="15">
        <v>0.36778551340103149</v>
      </c>
      <c r="E76" s="15">
        <v>2</v>
      </c>
      <c r="F76" s="15">
        <v>38.7559814453125</v>
      </c>
      <c r="G76" s="15">
        <v>18.095237731933594</v>
      </c>
      <c r="H76" s="16">
        <v>58.095237731933594</v>
      </c>
      <c r="I76" s="15">
        <v>-0.22581668198108673</v>
      </c>
      <c r="J76" s="15">
        <v>0.2987210750579834</v>
      </c>
      <c r="K76" s="15">
        <v>4</v>
      </c>
      <c r="L76" s="15">
        <v>44.976078033447266</v>
      </c>
      <c r="M76" s="15">
        <v>27.619047164916992</v>
      </c>
      <c r="N76" s="16">
        <v>60</v>
      </c>
      <c r="O76" s="15">
        <v>-0.46661430597305298</v>
      </c>
      <c r="P76" s="15">
        <v>0.25202718377113342</v>
      </c>
      <c r="Q76" s="15">
        <v>4</v>
      </c>
      <c r="R76" s="15">
        <v>36.363636016845703</v>
      </c>
      <c r="S76" s="15">
        <v>24.761905670166016</v>
      </c>
      <c r="T76" s="16">
        <v>50.476188659667969</v>
      </c>
      <c r="U76" s="15">
        <v>-0.39194098114967346</v>
      </c>
      <c r="V76" s="15">
        <v>0.25699889659881592</v>
      </c>
      <c r="W76" s="15">
        <v>5</v>
      </c>
      <c r="X76" s="15">
        <v>40.669857025146484</v>
      </c>
      <c r="Y76" s="15">
        <v>25.714284896850586</v>
      </c>
      <c r="Z76" s="16">
        <v>53.809524536132813</v>
      </c>
      <c r="AA76" s="15">
        <v>-0.50712043046951294</v>
      </c>
      <c r="AB76" s="15">
        <v>0.2558918297290802</v>
      </c>
      <c r="AC76" s="15">
        <v>5</v>
      </c>
      <c r="AD76" s="15">
        <v>37.320575714111328</v>
      </c>
      <c r="AE76" s="15">
        <v>20.476190567016602</v>
      </c>
      <c r="AF76" s="16">
        <v>49.523811340332031</v>
      </c>
      <c r="AG76" s="15">
        <v>-0.69428938627243042</v>
      </c>
      <c r="AH76" s="15">
        <v>0.23249900341033936</v>
      </c>
      <c r="AI76" s="15">
        <v>7</v>
      </c>
      <c r="AJ76" s="15">
        <v>29.665071487426758</v>
      </c>
      <c r="AK76" s="15">
        <v>14.285714149475098</v>
      </c>
      <c r="AL76" s="16">
        <v>43.333332061767578</v>
      </c>
      <c r="AM76" s="15">
        <v>-0.84334170818328857</v>
      </c>
      <c r="AN76" s="15">
        <v>0.22937166690826416</v>
      </c>
      <c r="AO76" s="15">
        <v>7</v>
      </c>
      <c r="AP76" s="15">
        <v>23.444976806640625</v>
      </c>
      <c r="AQ76" s="15">
        <v>10.476190567016602</v>
      </c>
      <c r="AR76" s="16">
        <v>39.523811340332031</v>
      </c>
      <c r="AS76" s="15">
        <v>-1.0825850963592529</v>
      </c>
      <c r="AT76" s="15">
        <v>0.18400818109512329</v>
      </c>
      <c r="AU76" s="15">
        <v>8</v>
      </c>
      <c r="AV76" s="15">
        <v>12.918660163879395</v>
      </c>
      <c r="AW76" s="15">
        <v>6.6666665077209473</v>
      </c>
      <c r="AX76" s="16">
        <v>25.238094329833984</v>
      </c>
      <c r="AY76" s="15">
        <v>-1.2122255563735962</v>
      </c>
      <c r="AZ76" s="15">
        <v>0.18856731057167053</v>
      </c>
      <c r="BA76" s="15">
        <v>7</v>
      </c>
      <c r="BB76" s="15">
        <v>10.047846794128418</v>
      </c>
      <c r="BC76" s="15">
        <v>3.3333332538604736</v>
      </c>
      <c r="BD76" s="16">
        <v>20.476190567016602</v>
      </c>
      <c r="BE76" s="15">
        <v>-1.2206250429153442</v>
      </c>
      <c r="BF76" s="15">
        <v>0.16541041433811188</v>
      </c>
      <c r="BG76" s="15">
        <v>10</v>
      </c>
      <c r="BH76" s="15">
        <v>9.1346149444580078</v>
      </c>
      <c r="BI76" s="15">
        <v>3.8277511596679688</v>
      </c>
      <c r="BJ76" s="16">
        <v>20.095693588256836</v>
      </c>
      <c r="BK76" s="15">
        <v>-1.2436800003051758</v>
      </c>
      <c r="BL76" s="15">
        <v>0.16081720590591431</v>
      </c>
      <c r="BM76" s="15">
        <v>10</v>
      </c>
      <c r="BN76" s="15">
        <v>9.0047397613525391</v>
      </c>
      <c r="BO76" s="15">
        <v>3.3018867969512939</v>
      </c>
      <c r="BP76" s="16">
        <v>17.452829360961914</v>
      </c>
      <c r="BQ76" s="15">
        <v>-1.2864793539047241</v>
      </c>
      <c r="BR76" s="15">
        <v>0.15514634549617767</v>
      </c>
      <c r="BS76" s="15">
        <v>10</v>
      </c>
      <c r="BT76" s="15">
        <v>7.5829381942749023</v>
      </c>
      <c r="BU76" s="15">
        <v>2.8301887512207031</v>
      </c>
      <c r="BV76" s="16">
        <v>15.566038131713867</v>
      </c>
      <c r="BW76" s="15">
        <v>-1.2885619401931763</v>
      </c>
      <c r="BX76" s="15">
        <v>0.1483360230922699</v>
      </c>
      <c r="BY76" s="15">
        <v>10</v>
      </c>
      <c r="BZ76" s="15">
        <v>7.5117368698120117</v>
      </c>
      <c r="CA76" s="15">
        <v>2.3364486694335938</v>
      </c>
      <c r="CB76" s="16">
        <v>15.420560836791992</v>
      </c>
      <c r="CC76" s="15">
        <v>-1.3642474412918091</v>
      </c>
      <c r="CD76" s="15">
        <v>0.15127944946289063</v>
      </c>
      <c r="CE76" s="15">
        <v>9</v>
      </c>
      <c r="CF76" s="15">
        <v>5.6872038841247559</v>
      </c>
      <c r="CG76" s="15">
        <v>1.8867924213409424</v>
      </c>
      <c r="CH76" s="16">
        <v>14.150943756103516</v>
      </c>
      <c r="CI76" s="15">
        <v>-1.3893917798995972</v>
      </c>
      <c r="CJ76" s="15">
        <v>0.14735196530818939</v>
      </c>
      <c r="CK76" s="15">
        <v>10</v>
      </c>
      <c r="CL76" s="15">
        <v>5.2132701873779297</v>
      </c>
      <c r="CM76" s="15">
        <v>1.8867924213409424</v>
      </c>
      <c r="CN76" s="16">
        <v>12.735849380493164</v>
      </c>
      <c r="CO76" s="15">
        <v>-1.4628129005432129</v>
      </c>
      <c r="CP76" s="15">
        <v>0.16189688444137573</v>
      </c>
      <c r="CQ76" s="15">
        <v>8</v>
      </c>
      <c r="CR76" s="15">
        <v>3.365384578704834</v>
      </c>
      <c r="CS76" s="15">
        <v>1.9138755798339844</v>
      </c>
      <c r="CT76" s="16">
        <v>7.6555023193359375</v>
      </c>
    </row>
    <row r="77" spans="1:98" x14ac:dyDescent="0.25">
      <c r="A77" t="s">
        <v>159</v>
      </c>
      <c r="B77" t="s">
        <v>160</v>
      </c>
      <c r="C77" s="15">
        <v>0.474050372838974</v>
      </c>
      <c r="D77" s="15">
        <v>0.20278079807758331</v>
      </c>
      <c r="E77" s="15">
        <v>5</v>
      </c>
      <c r="F77" s="15">
        <v>62.200958251953125</v>
      </c>
      <c r="G77" s="15">
        <v>55.714286804199219</v>
      </c>
      <c r="H77" s="16">
        <v>76.190475463867188</v>
      </c>
      <c r="I77" s="15">
        <v>0.53382009267807007</v>
      </c>
      <c r="J77" s="15">
        <v>0.19705572724342346</v>
      </c>
      <c r="K77" s="15">
        <v>7</v>
      </c>
      <c r="L77" s="15">
        <v>67.464111328125</v>
      </c>
      <c r="M77" s="15">
        <v>59.523811340332031</v>
      </c>
      <c r="N77" s="16">
        <v>76.190475463867188</v>
      </c>
      <c r="O77" s="15">
        <v>0.58215987682342529</v>
      </c>
      <c r="P77" s="15">
        <v>0.15518228709697723</v>
      </c>
      <c r="Q77" s="15">
        <v>9</v>
      </c>
      <c r="R77" s="15">
        <v>66.507179260253906</v>
      </c>
      <c r="S77" s="15">
        <v>60.952381134033203</v>
      </c>
      <c r="T77" s="16">
        <v>74.285713195800781</v>
      </c>
      <c r="U77" s="15">
        <v>0.75829887390136719</v>
      </c>
      <c r="V77" s="15">
        <v>0.15659970045089722</v>
      </c>
      <c r="W77" s="15">
        <v>12</v>
      </c>
      <c r="X77" s="15">
        <v>72.727272033691406</v>
      </c>
      <c r="Y77" s="15">
        <v>64.285713195800781</v>
      </c>
      <c r="Z77" s="16">
        <v>81.904762268066406</v>
      </c>
      <c r="AA77" s="15">
        <v>0.75149726867675781</v>
      </c>
      <c r="AB77" s="15">
        <v>0.15559692680835724</v>
      </c>
      <c r="AC77" s="15">
        <v>12</v>
      </c>
      <c r="AD77" s="15">
        <v>72.727272033691406</v>
      </c>
      <c r="AE77" s="15">
        <v>63.333332061767578</v>
      </c>
      <c r="AF77" s="16">
        <v>82.380950927734375</v>
      </c>
      <c r="AG77" s="15">
        <v>0.92113626003265381</v>
      </c>
      <c r="AH77" s="15">
        <v>0.14175356924533844</v>
      </c>
      <c r="AI77" s="15">
        <v>12</v>
      </c>
      <c r="AJ77" s="15">
        <v>80.382774353027344</v>
      </c>
      <c r="AK77" s="15">
        <v>70.952377319335938</v>
      </c>
      <c r="AL77" s="16">
        <v>85.23809814453125</v>
      </c>
      <c r="AM77" s="15">
        <v>0.92380064725875854</v>
      </c>
      <c r="AN77" s="15">
        <v>0.14608226716518402</v>
      </c>
      <c r="AO77" s="15">
        <v>12</v>
      </c>
      <c r="AP77" s="15">
        <v>80.861244201660156</v>
      </c>
      <c r="AQ77" s="15">
        <v>69.523811340332031</v>
      </c>
      <c r="AR77" s="16">
        <v>86.190475463867188</v>
      </c>
      <c r="AS77" s="15">
        <v>1.0925120115280151</v>
      </c>
      <c r="AT77" s="15">
        <v>0.14525946974754333</v>
      </c>
      <c r="AU77" s="15">
        <v>13</v>
      </c>
      <c r="AV77" s="15">
        <v>84.210525512695313</v>
      </c>
      <c r="AW77" s="15">
        <v>71.904762268066406</v>
      </c>
      <c r="AX77" s="16">
        <v>89.523811340332031</v>
      </c>
      <c r="AY77" s="15">
        <v>1.122137188911438</v>
      </c>
      <c r="AZ77" s="15">
        <v>0.13948951661586761</v>
      </c>
      <c r="BA77" s="15">
        <v>14</v>
      </c>
      <c r="BB77" s="15">
        <v>84.210525512695313</v>
      </c>
      <c r="BC77" s="15">
        <v>79.047622680664063</v>
      </c>
      <c r="BD77" s="16">
        <v>89.523811340332031</v>
      </c>
      <c r="BE77" s="15">
        <v>1.1630483865737915</v>
      </c>
      <c r="BF77" s="15">
        <v>0.13732314109802246</v>
      </c>
      <c r="BG77" s="15">
        <v>14</v>
      </c>
      <c r="BH77" s="15">
        <v>85.576919555664063</v>
      </c>
      <c r="BI77" s="15">
        <v>81.339714050292969</v>
      </c>
      <c r="BJ77" s="16">
        <v>89.473686218261719</v>
      </c>
      <c r="BK77" s="15">
        <v>1.0909531116485596</v>
      </c>
      <c r="BL77" s="15">
        <v>0.14033955335617065</v>
      </c>
      <c r="BM77" s="15">
        <v>13</v>
      </c>
      <c r="BN77" s="15">
        <v>84.360191345214844</v>
      </c>
      <c r="BO77" s="15">
        <v>75</v>
      </c>
      <c r="BP77" s="16">
        <v>88.207550048828125</v>
      </c>
      <c r="BQ77" s="15">
        <v>1.1268100738525391</v>
      </c>
      <c r="BR77" s="15">
        <v>0.13718467950820923</v>
      </c>
      <c r="BS77" s="15">
        <v>13</v>
      </c>
      <c r="BT77" s="15">
        <v>83.886253356933594</v>
      </c>
      <c r="BU77" s="15">
        <v>79.245285034179688</v>
      </c>
      <c r="BV77" s="16">
        <v>88.207550048828125</v>
      </c>
      <c r="BW77" s="15">
        <v>1.1596778631210327</v>
      </c>
      <c r="BX77" s="15">
        <v>0.12744297087192535</v>
      </c>
      <c r="BY77" s="15">
        <v>14</v>
      </c>
      <c r="BZ77" s="15">
        <v>85.446006774902344</v>
      </c>
      <c r="CA77" s="15">
        <v>78.504669189453125</v>
      </c>
      <c r="CB77" s="16">
        <v>88.317756652832031</v>
      </c>
      <c r="CC77" s="15">
        <v>1.1267307996749878</v>
      </c>
      <c r="CD77" s="15">
        <v>0.13128559291362762</v>
      </c>
      <c r="CE77" s="15">
        <v>14</v>
      </c>
      <c r="CF77" s="15">
        <v>84.360191345214844</v>
      </c>
      <c r="CG77" s="15">
        <v>77.358489990234375</v>
      </c>
      <c r="CH77" s="16">
        <v>87.735847473144531</v>
      </c>
      <c r="CI77" s="15">
        <v>1.1649821996688843</v>
      </c>
      <c r="CJ77" s="15">
        <v>0.13344933092594147</v>
      </c>
      <c r="CK77" s="15">
        <v>14</v>
      </c>
      <c r="CL77" s="15">
        <v>86.25592041015625</v>
      </c>
      <c r="CM77" s="15">
        <v>79.71697998046875</v>
      </c>
      <c r="CN77" s="16">
        <v>87.735847473144531</v>
      </c>
      <c r="CO77" s="15">
        <v>1.3646622896194458</v>
      </c>
      <c r="CP77" s="15">
        <v>0.14144791662693024</v>
      </c>
      <c r="CQ77" s="15">
        <v>13</v>
      </c>
      <c r="CR77" s="15">
        <v>86.538459777832031</v>
      </c>
      <c r="CS77" s="15">
        <v>84.210525512695313</v>
      </c>
      <c r="CT77" s="16">
        <v>88.995216369628906</v>
      </c>
    </row>
    <row r="78" spans="1:98" x14ac:dyDescent="0.25">
      <c r="A78" t="s">
        <v>161</v>
      </c>
      <c r="B78" t="s">
        <v>162</v>
      </c>
      <c r="C78" s="15">
        <v>-0.90987235307693481</v>
      </c>
      <c r="D78" s="15">
        <v>0.21427759528160095</v>
      </c>
      <c r="E78" s="15">
        <v>5</v>
      </c>
      <c r="F78" s="15">
        <v>21.531101226806641</v>
      </c>
      <c r="G78" s="15">
        <v>10.952381134033203</v>
      </c>
      <c r="H78" s="16">
        <v>31.904762268066406</v>
      </c>
      <c r="I78" s="15">
        <v>-0.78775745630264282</v>
      </c>
      <c r="J78" s="15">
        <v>0.20561717450618744</v>
      </c>
      <c r="K78" s="15">
        <v>7</v>
      </c>
      <c r="L78" s="15">
        <v>23.923444747924805</v>
      </c>
      <c r="M78" s="15">
        <v>13.809523582458496</v>
      </c>
      <c r="N78" s="16">
        <v>35.714286804199219</v>
      </c>
      <c r="O78" s="15">
        <v>-0.8659515380859375</v>
      </c>
      <c r="P78" s="15">
        <v>0.17265136539936066</v>
      </c>
      <c r="Q78" s="15">
        <v>8</v>
      </c>
      <c r="R78" s="15">
        <v>25.358852386474609</v>
      </c>
      <c r="S78" s="15">
        <v>12.857142448425293</v>
      </c>
      <c r="T78" s="16">
        <v>32.857143402099609</v>
      </c>
      <c r="U78" s="15">
        <v>-0.90381193161010742</v>
      </c>
      <c r="V78" s="15">
        <v>0.18093569576740265</v>
      </c>
      <c r="W78" s="15">
        <v>9</v>
      </c>
      <c r="X78" s="15">
        <v>22.00956916809082</v>
      </c>
      <c r="Y78" s="15">
        <v>10.952381134033203</v>
      </c>
      <c r="Z78" s="16">
        <v>33.333332061767578</v>
      </c>
      <c r="AA78" s="15">
        <v>-0.7987632155418396</v>
      </c>
      <c r="AB78" s="15">
        <v>0.17557042837142944</v>
      </c>
      <c r="AC78" s="15">
        <v>10</v>
      </c>
      <c r="AD78" s="15">
        <v>25.358852386474609</v>
      </c>
      <c r="AE78" s="15">
        <v>15.714285850524902</v>
      </c>
      <c r="AF78" s="16">
        <v>37.142856597900391</v>
      </c>
      <c r="AG78" s="15">
        <v>-0.80933475494384766</v>
      </c>
      <c r="AH78" s="15">
        <v>0.16107095777988434</v>
      </c>
      <c r="AI78" s="15">
        <v>12</v>
      </c>
      <c r="AJ78" s="15">
        <v>22.488039016723633</v>
      </c>
      <c r="AK78" s="15">
        <v>14.285714149475098</v>
      </c>
      <c r="AL78" s="16">
        <v>35.714286804199219</v>
      </c>
      <c r="AM78" s="15">
        <v>-0.8650175929069519</v>
      </c>
      <c r="AN78" s="15">
        <v>0.158595010638237</v>
      </c>
      <c r="AO78" s="15">
        <v>12</v>
      </c>
      <c r="AP78" s="15">
        <v>22.966506958007813</v>
      </c>
      <c r="AQ78" s="15">
        <v>12.857142448425293</v>
      </c>
      <c r="AR78" s="16">
        <v>33.809524536132813</v>
      </c>
      <c r="AS78" s="15">
        <v>-0.61948615312576294</v>
      </c>
      <c r="AT78" s="15">
        <v>0.14372923970222473</v>
      </c>
      <c r="AU78" s="15">
        <v>15</v>
      </c>
      <c r="AV78" s="15">
        <v>32.535884857177734</v>
      </c>
      <c r="AW78" s="15">
        <v>22.857143402099609</v>
      </c>
      <c r="AX78" s="16">
        <v>44.285713195800781</v>
      </c>
      <c r="AY78" s="15">
        <v>-0.59897589683532715</v>
      </c>
      <c r="AZ78" s="15">
        <v>0.14744950830936432</v>
      </c>
      <c r="BA78" s="15">
        <v>15</v>
      </c>
      <c r="BB78" s="15">
        <v>33.971290588378906</v>
      </c>
      <c r="BC78" s="15">
        <v>21.904762268066406</v>
      </c>
      <c r="BD78" s="16">
        <v>44.761905670166016</v>
      </c>
      <c r="BE78" s="15">
        <v>-0.66158151626586914</v>
      </c>
      <c r="BF78" s="15">
        <v>0.14349374175071716</v>
      </c>
      <c r="BG78" s="15">
        <v>15</v>
      </c>
      <c r="BH78" s="15">
        <v>30.769229888916016</v>
      </c>
      <c r="BI78" s="15">
        <v>20.574163436889648</v>
      </c>
      <c r="BJ78" s="16">
        <v>40.191387176513672</v>
      </c>
      <c r="BK78" s="15">
        <v>-0.78434908390045166</v>
      </c>
      <c r="BL78" s="15">
        <v>0.14156076312065125</v>
      </c>
      <c r="BM78" s="15">
        <v>15</v>
      </c>
      <c r="BN78" s="15">
        <v>23.696681976318359</v>
      </c>
      <c r="BO78" s="15">
        <v>16.509433746337891</v>
      </c>
      <c r="BP78" s="16">
        <v>35.849056243896484</v>
      </c>
      <c r="BQ78" s="15">
        <v>-0.75375723838806152</v>
      </c>
      <c r="BR78" s="15">
        <v>0.13865703344345093</v>
      </c>
      <c r="BS78" s="15">
        <v>15</v>
      </c>
      <c r="BT78" s="15">
        <v>26.540285110473633</v>
      </c>
      <c r="BU78" s="15">
        <v>17.924528121948242</v>
      </c>
      <c r="BV78" s="16">
        <v>34.905658721923828</v>
      </c>
      <c r="BW78" s="15">
        <v>-0.69818127155303955</v>
      </c>
      <c r="BX78" s="15">
        <v>0.12988947331905365</v>
      </c>
      <c r="BY78" s="15">
        <v>16</v>
      </c>
      <c r="BZ78" s="15">
        <v>29.577465057373047</v>
      </c>
      <c r="CA78" s="15">
        <v>19.626167297363281</v>
      </c>
      <c r="CB78" s="16">
        <v>38.785045623779297</v>
      </c>
      <c r="CC78" s="15">
        <v>-0.65589499473571777</v>
      </c>
      <c r="CD78" s="15">
        <v>0.13238328695297241</v>
      </c>
      <c r="CE78" s="15">
        <v>16</v>
      </c>
      <c r="CF78" s="15">
        <v>31.279621124267578</v>
      </c>
      <c r="CG78" s="15">
        <v>21.226415634155273</v>
      </c>
      <c r="CH78" s="16">
        <v>41.509433746337891</v>
      </c>
      <c r="CI78" s="15">
        <v>-0.62173080444335938</v>
      </c>
      <c r="CJ78" s="15">
        <v>0.12892957031726837</v>
      </c>
      <c r="CK78" s="15">
        <v>16</v>
      </c>
      <c r="CL78" s="15">
        <v>32.701423645019531</v>
      </c>
      <c r="CM78" s="15">
        <v>22.641510009765625</v>
      </c>
      <c r="CN78" s="16">
        <v>42.924530029296875</v>
      </c>
      <c r="CO78" s="15">
        <v>-0.41950890421867371</v>
      </c>
      <c r="CP78" s="15">
        <v>0.13908550143241882</v>
      </c>
      <c r="CQ78" s="15">
        <v>14</v>
      </c>
      <c r="CR78" s="15">
        <v>38.942306518554688</v>
      </c>
      <c r="CS78" s="15">
        <v>29.665071487426758</v>
      </c>
      <c r="CT78" s="16">
        <v>49.282295227050781</v>
      </c>
    </row>
    <row r="79" spans="1:98" x14ac:dyDescent="0.25">
      <c r="A79" t="s">
        <v>163</v>
      </c>
      <c r="B79" t="s">
        <v>164</v>
      </c>
      <c r="C79" s="15">
        <v>0.20772252976894379</v>
      </c>
      <c r="D79" s="15">
        <v>0.33505052328109741</v>
      </c>
      <c r="E79" s="15">
        <v>3</v>
      </c>
      <c r="F79" s="15">
        <v>57.894737243652344</v>
      </c>
      <c r="G79" s="15">
        <v>40.952381134033203</v>
      </c>
      <c r="H79" s="16">
        <v>69.523811340332031</v>
      </c>
      <c r="I79" s="15">
        <v>0.11110123991966248</v>
      </c>
      <c r="J79" s="15">
        <v>0.29086759686470032</v>
      </c>
      <c r="K79" s="15">
        <v>4</v>
      </c>
      <c r="L79" s="15">
        <v>54.066986083984375</v>
      </c>
      <c r="M79" s="15">
        <v>37.142856597900391</v>
      </c>
      <c r="N79" s="16">
        <v>68.571426391601563</v>
      </c>
      <c r="O79" s="15">
        <v>-0.49739190936088562</v>
      </c>
      <c r="P79" s="15">
        <v>0.23979370296001434</v>
      </c>
      <c r="Q79" s="15">
        <v>4</v>
      </c>
      <c r="R79" s="15">
        <v>34.928230285644531</v>
      </c>
      <c r="S79" s="15">
        <v>24.285715103149414</v>
      </c>
      <c r="T79" s="16">
        <v>49.523811340332031</v>
      </c>
      <c r="U79" s="15">
        <v>-0.39214372634887695</v>
      </c>
      <c r="V79" s="15">
        <v>0.26247921586036682</v>
      </c>
      <c r="W79" s="15">
        <v>4</v>
      </c>
      <c r="X79" s="15">
        <v>40.191387176513672</v>
      </c>
      <c r="Y79" s="15">
        <v>25.238094329833984</v>
      </c>
      <c r="Z79" s="16">
        <v>54.285713195800781</v>
      </c>
      <c r="AA79" s="15">
        <v>-0.12371491640806198</v>
      </c>
      <c r="AB79" s="15">
        <v>0.24593006074428558</v>
      </c>
      <c r="AC79" s="15">
        <v>4</v>
      </c>
      <c r="AD79" s="15">
        <v>48.803829193115234</v>
      </c>
      <c r="AE79" s="15">
        <v>36.190475463867188</v>
      </c>
      <c r="AF79" s="16">
        <v>60.952381134033203</v>
      </c>
      <c r="AG79" s="15">
        <v>-3.3547892235219479E-3</v>
      </c>
      <c r="AH79" s="15">
        <v>0.23722231388092041</v>
      </c>
      <c r="AI79" s="15">
        <v>4</v>
      </c>
      <c r="AJ79" s="15">
        <v>52.631580352783203</v>
      </c>
      <c r="AK79" s="15">
        <v>40</v>
      </c>
      <c r="AL79" s="16">
        <v>61.904762268066406</v>
      </c>
      <c r="AM79" s="15">
        <v>-6.3031129539012909E-2</v>
      </c>
      <c r="AN79" s="15">
        <v>0.24709209799766541</v>
      </c>
      <c r="AO79" s="15">
        <v>4</v>
      </c>
      <c r="AP79" s="15">
        <v>52.631580352783203</v>
      </c>
      <c r="AQ79" s="15">
        <v>39.047618865966797</v>
      </c>
      <c r="AR79" s="16">
        <v>60</v>
      </c>
      <c r="AS79" s="15">
        <v>-7.7893912792205811E-2</v>
      </c>
      <c r="AT79" s="15">
        <v>0.24986773729324341</v>
      </c>
      <c r="AU79" s="15">
        <v>5</v>
      </c>
      <c r="AV79" s="15">
        <v>52.153110504150391</v>
      </c>
      <c r="AW79" s="15">
        <v>40</v>
      </c>
      <c r="AX79" s="16">
        <v>60</v>
      </c>
      <c r="AY79" s="15">
        <v>-0.5966152548789978</v>
      </c>
      <c r="AZ79" s="15">
        <v>0.24181199073791504</v>
      </c>
      <c r="BA79" s="15">
        <v>5</v>
      </c>
      <c r="BB79" s="15">
        <v>34.449760437011719</v>
      </c>
      <c r="BC79" s="15">
        <v>16.666666030883789</v>
      </c>
      <c r="BD79" s="16">
        <v>49.047618865966797</v>
      </c>
      <c r="BE79" s="15">
        <v>-0.55078566074371338</v>
      </c>
      <c r="BF79" s="15">
        <v>0.22287397086620331</v>
      </c>
      <c r="BG79" s="15">
        <v>5</v>
      </c>
      <c r="BH79" s="15">
        <v>36.538459777832031</v>
      </c>
      <c r="BI79" s="15">
        <v>20.574163436889648</v>
      </c>
      <c r="BJ79" s="16">
        <v>50.239234924316406</v>
      </c>
      <c r="BK79" s="15">
        <v>-0.75632083415985107</v>
      </c>
      <c r="BL79" s="15">
        <v>0.2187841534614563</v>
      </c>
      <c r="BM79" s="15">
        <v>6</v>
      </c>
      <c r="BN79" s="15">
        <v>26.540285110473633</v>
      </c>
      <c r="BO79" s="15">
        <v>13.679244995117188</v>
      </c>
      <c r="BP79" s="16">
        <v>42.924530029296875</v>
      </c>
      <c r="BQ79" s="15">
        <v>-0.84666681289672852</v>
      </c>
      <c r="BR79" s="15">
        <v>0.20942193269729614</v>
      </c>
      <c r="BS79" s="15">
        <v>7</v>
      </c>
      <c r="BT79" s="15">
        <v>23.696681976318359</v>
      </c>
      <c r="BU79" s="15">
        <v>10.849056243896484</v>
      </c>
      <c r="BV79" s="16">
        <v>36.792453765869141</v>
      </c>
      <c r="BW79" s="15">
        <v>-0.82070004940032959</v>
      </c>
      <c r="BX79" s="15">
        <v>0.20800589025020599</v>
      </c>
      <c r="BY79" s="15">
        <v>7</v>
      </c>
      <c r="BZ79" s="15">
        <v>23.943662643432617</v>
      </c>
      <c r="CA79" s="15">
        <v>13.084112167358398</v>
      </c>
      <c r="CB79" s="16">
        <v>39.719627380371094</v>
      </c>
      <c r="CC79" s="15">
        <v>-0.80131083726882935</v>
      </c>
      <c r="CD79" s="15">
        <v>0.20317234098911285</v>
      </c>
      <c r="CE79" s="15">
        <v>7</v>
      </c>
      <c r="CF79" s="15">
        <v>25.11848258972168</v>
      </c>
      <c r="CG79" s="15">
        <v>13.207547187805176</v>
      </c>
      <c r="CH79" s="16">
        <v>39.150943756103516</v>
      </c>
      <c r="CI79" s="15">
        <v>-0.841408371925354</v>
      </c>
      <c r="CJ79" s="15">
        <v>0.20169727504253387</v>
      </c>
      <c r="CK79" s="15">
        <v>6</v>
      </c>
      <c r="CL79" s="15">
        <v>21.800947189331055</v>
      </c>
      <c r="CM79" s="15">
        <v>11.792452812194824</v>
      </c>
      <c r="CN79" s="16">
        <v>38.679244995117188</v>
      </c>
      <c r="CO79" s="15">
        <v>-0.54124951362609863</v>
      </c>
      <c r="CP79" s="15">
        <v>0.21880112588405609</v>
      </c>
      <c r="CQ79" s="15">
        <v>5</v>
      </c>
      <c r="CR79" s="15">
        <v>34.615383148193359</v>
      </c>
      <c r="CS79" s="15">
        <v>18.660287857055664</v>
      </c>
      <c r="CT79" s="16">
        <v>49.282295227050781</v>
      </c>
    </row>
    <row r="80" spans="1:98" x14ac:dyDescent="0.25">
      <c r="A80" t="s">
        <v>165</v>
      </c>
      <c r="B80" t="s">
        <v>166</v>
      </c>
      <c r="C80" s="15">
        <v>1.8760342597961426</v>
      </c>
      <c r="D80" s="15">
        <v>0.19309571385383606</v>
      </c>
      <c r="E80" s="15">
        <v>7</v>
      </c>
      <c r="F80" s="15">
        <v>99.043060302734375</v>
      </c>
      <c r="G80" s="15">
        <v>93.333335876464844</v>
      </c>
      <c r="H80" s="16">
        <v>100</v>
      </c>
      <c r="I80" s="15">
        <v>1.9695303440093994</v>
      </c>
      <c r="J80" s="15">
        <v>0.19264541566371918</v>
      </c>
      <c r="K80" s="15">
        <v>7</v>
      </c>
      <c r="L80" s="15">
        <v>100</v>
      </c>
      <c r="M80" s="15">
        <v>93.809524536132813</v>
      </c>
      <c r="N80" s="16">
        <v>100</v>
      </c>
      <c r="O80" s="15">
        <v>1.9375127553939819</v>
      </c>
      <c r="P80" s="15">
        <v>0.16043168306350708</v>
      </c>
      <c r="Q80" s="15">
        <v>7</v>
      </c>
      <c r="R80" s="15">
        <v>100</v>
      </c>
      <c r="S80" s="15">
        <v>94.285713195800781</v>
      </c>
      <c r="T80" s="16">
        <v>100</v>
      </c>
      <c r="U80" s="15">
        <v>1.8999115228652954</v>
      </c>
      <c r="V80" s="15">
        <v>0.17777164280414581</v>
      </c>
      <c r="W80" s="15">
        <v>8</v>
      </c>
      <c r="X80" s="15">
        <v>99.521530151367188</v>
      </c>
      <c r="Y80" s="15">
        <v>93.333335876464844</v>
      </c>
      <c r="Z80" s="16">
        <v>100</v>
      </c>
      <c r="AA80" s="15">
        <v>1.9635870456695557</v>
      </c>
      <c r="AB80" s="15">
        <v>0.17712971568107605</v>
      </c>
      <c r="AC80" s="15">
        <v>8</v>
      </c>
      <c r="AD80" s="15">
        <v>100</v>
      </c>
      <c r="AE80" s="15">
        <v>94.285713195800781</v>
      </c>
      <c r="AF80" s="16">
        <v>100</v>
      </c>
      <c r="AG80" s="15">
        <v>1.9701478481292725</v>
      </c>
      <c r="AH80" s="15">
        <v>0.17186273634433746</v>
      </c>
      <c r="AI80" s="15">
        <v>8</v>
      </c>
      <c r="AJ80" s="15">
        <v>99.521530151367188</v>
      </c>
      <c r="AK80" s="15">
        <v>93.809524536132813</v>
      </c>
      <c r="AL80" s="16">
        <v>100</v>
      </c>
      <c r="AM80" s="15">
        <v>1.9536304473876953</v>
      </c>
      <c r="AN80" s="15">
        <v>0.16913898289203644</v>
      </c>
      <c r="AO80" s="15">
        <v>8</v>
      </c>
      <c r="AP80" s="15">
        <v>99.521530151367188</v>
      </c>
      <c r="AQ80" s="15">
        <v>94.285713195800781</v>
      </c>
      <c r="AR80" s="16">
        <v>100</v>
      </c>
      <c r="AS80" s="15">
        <v>1.9600425958633423</v>
      </c>
      <c r="AT80" s="15">
        <v>0.17187030613422394</v>
      </c>
      <c r="AU80" s="15">
        <v>9</v>
      </c>
      <c r="AV80" s="15">
        <v>99.521530151367188</v>
      </c>
      <c r="AW80" s="15">
        <v>92.857139587402344</v>
      </c>
      <c r="AX80" s="16">
        <v>100</v>
      </c>
      <c r="AY80" s="15">
        <v>1.8929183483123779</v>
      </c>
      <c r="AZ80" s="15">
        <v>0.17350304126739502</v>
      </c>
      <c r="BA80" s="15">
        <v>9</v>
      </c>
      <c r="BB80" s="15">
        <v>98.564590454101563</v>
      </c>
      <c r="BC80" s="15">
        <v>91.904762268066406</v>
      </c>
      <c r="BD80" s="16">
        <v>100</v>
      </c>
      <c r="BE80" s="15">
        <v>1.9042963981628418</v>
      </c>
      <c r="BF80" s="15">
        <v>0.17214830219745636</v>
      </c>
      <c r="BG80" s="15">
        <v>9</v>
      </c>
      <c r="BH80" s="15">
        <v>98.076919555664063</v>
      </c>
      <c r="BI80" s="15">
        <v>91.86602783203125</v>
      </c>
      <c r="BJ80" s="16">
        <v>100</v>
      </c>
      <c r="BK80" s="15">
        <v>1.9741289615631104</v>
      </c>
      <c r="BL80" s="15">
        <v>0.15939855575561523</v>
      </c>
      <c r="BM80" s="15">
        <v>10</v>
      </c>
      <c r="BN80" s="15">
        <v>100</v>
      </c>
      <c r="BO80" s="15">
        <v>93.867927551269531</v>
      </c>
      <c r="BP80" s="16">
        <v>100</v>
      </c>
      <c r="BQ80" s="15">
        <v>1.976778507232666</v>
      </c>
      <c r="BR80" s="15">
        <v>0.15982086956501007</v>
      </c>
      <c r="BS80" s="15">
        <v>10</v>
      </c>
      <c r="BT80" s="15">
        <v>100</v>
      </c>
      <c r="BU80" s="15">
        <v>93.396224975585938</v>
      </c>
      <c r="BV80" s="16">
        <v>100</v>
      </c>
      <c r="BW80" s="15">
        <v>1.9557156562805176</v>
      </c>
      <c r="BX80" s="15">
        <v>0.14873716235160828</v>
      </c>
      <c r="BY80" s="15">
        <v>10</v>
      </c>
      <c r="BZ80" s="15">
        <v>100</v>
      </c>
      <c r="CA80" s="15">
        <v>92.990653991699219</v>
      </c>
      <c r="CB80" s="16">
        <v>100</v>
      </c>
      <c r="CC80" s="15">
        <v>1.9433751106262207</v>
      </c>
      <c r="CD80" s="15">
        <v>0.15370813012123108</v>
      </c>
      <c r="CE80" s="15">
        <v>11</v>
      </c>
      <c r="CF80" s="15">
        <v>99.526069641113281</v>
      </c>
      <c r="CG80" s="15">
        <v>92.924530029296875</v>
      </c>
      <c r="CH80" s="16">
        <v>100</v>
      </c>
      <c r="CI80" s="15">
        <v>1.9257305860519409</v>
      </c>
      <c r="CJ80" s="15">
        <v>0.15312792360782623</v>
      </c>
      <c r="CK80" s="15">
        <v>11</v>
      </c>
      <c r="CL80" s="15">
        <v>99.052131652832031</v>
      </c>
      <c r="CM80" s="15">
        <v>92.924530029296875</v>
      </c>
      <c r="CN80" s="16">
        <v>100</v>
      </c>
      <c r="CO80" s="15">
        <v>2.1205637454986572</v>
      </c>
      <c r="CP80" s="15">
        <v>0.16620856523513794</v>
      </c>
      <c r="CQ80" s="15">
        <v>10</v>
      </c>
      <c r="CR80" s="15">
        <v>100</v>
      </c>
      <c r="CS80" s="15">
        <v>92.822967529296875</v>
      </c>
      <c r="CT80" s="16">
        <v>100</v>
      </c>
    </row>
    <row r="81" spans="1:98" x14ac:dyDescent="0.25">
      <c r="A81" t="s">
        <v>167</v>
      </c>
      <c r="B81" t="s">
        <v>168</v>
      </c>
      <c r="C81" s="15">
        <v>1.4457216262817383</v>
      </c>
      <c r="D81" s="15">
        <v>0.19309571385383606</v>
      </c>
      <c r="E81" s="15">
        <v>7</v>
      </c>
      <c r="F81" s="15">
        <v>91.86602783203125</v>
      </c>
      <c r="G81" s="15">
        <v>85.714286804199219</v>
      </c>
      <c r="H81" s="16">
        <v>97.142860412597656</v>
      </c>
      <c r="I81" s="15">
        <v>1.3605855703353882</v>
      </c>
      <c r="J81" s="15">
        <v>0.19264541566371918</v>
      </c>
      <c r="K81" s="15">
        <v>7</v>
      </c>
      <c r="L81" s="15">
        <v>91.387557983398438</v>
      </c>
      <c r="M81" s="15">
        <v>82.857139587402344</v>
      </c>
      <c r="N81" s="16">
        <v>93.809524536132813</v>
      </c>
      <c r="O81" s="15">
        <v>1.4038516283035278</v>
      </c>
      <c r="P81" s="15">
        <v>0.1600375771522522</v>
      </c>
      <c r="Q81" s="15">
        <v>8</v>
      </c>
      <c r="R81" s="15">
        <v>91.387557983398438</v>
      </c>
      <c r="S81" s="15">
        <v>83.809524536132813</v>
      </c>
      <c r="T81" s="16">
        <v>94.285713195800781</v>
      </c>
      <c r="U81" s="15">
        <v>1.1966980695724487</v>
      </c>
      <c r="V81" s="15">
        <v>0.17777164280414581</v>
      </c>
      <c r="W81" s="15">
        <v>8</v>
      </c>
      <c r="X81" s="15">
        <v>84.688995361328125</v>
      </c>
      <c r="Y81" s="15">
        <v>76.666664123535156</v>
      </c>
      <c r="Z81" s="16">
        <v>91.904762268066406</v>
      </c>
      <c r="AA81" s="15">
        <v>1.3397873640060425</v>
      </c>
      <c r="AB81" s="15">
        <v>0.17712971568107605</v>
      </c>
      <c r="AC81" s="15">
        <v>8</v>
      </c>
      <c r="AD81" s="15">
        <v>89.952156066894531</v>
      </c>
      <c r="AE81" s="15">
        <v>82.380950927734375</v>
      </c>
      <c r="AF81" s="16">
        <v>93.809524536132813</v>
      </c>
      <c r="AG81" s="15">
        <v>1.4505389928817749</v>
      </c>
      <c r="AH81" s="15">
        <v>0.17186273634433746</v>
      </c>
      <c r="AI81" s="15">
        <v>8</v>
      </c>
      <c r="AJ81" s="15">
        <v>91.86602783203125</v>
      </c>
      <c r="AK81" s="15">
        <v>86.190475463867188</v>
      </c>
      <c r="AL81" s="16">
        <v>94.76190185546875</v>
      </c>
      <c r="AM81" s="15">
        <v>1.3998643159866333</v>
      </c>
      <c r="AN81" s="15">
        <v>0.16913898289203644</v>
      </c>
      <c r="AO81" s="15">
        <v>8</v>
      </c>
      <c r="AP81" s="15">
        <v>90.430618286132813</v>
      </c>
      <c r="AQ81" s="15">
        <v>84.285713195800781</v>
      </c>
      <c r="AR81" s="16">
        <v>94.285713195800781</v>
      </c>
      <c r="AS81" s="15">
        <v>1.4458364248275757</v>
      </c>
      <c r="AT81" s="15">
        <v>0.15990234911441803</v>
      </c>
      <c r="AU81" s="15">
        <v>10</v>
      </c>
      <c r="AV81" s="15">
        <v>90.430618286132813</v>
      </c>
      <c r="AW81" s="15">
        <v>88.571426391601563</v>
      </c>
      <c r="AX81" s="16">
        <v>93.809524536132813</v>
      </c>
      <c r="AY81" s="15">
        <v>1.4294180870056152</v>
      </c>
      <c r="AZ81" s="15">
        <v>0.15920050442218781</v>
      </c>
      <c r="BA81" s="15">
        <v>11</v>
      </c>
      <c r="BB81" s="15">
        <v>89.952156066894531</v>
      </c>
      <c r="BC81" s="15">
        <v>86.666664123535156</v>
      </c>
      <c r="BD81" s="16">
        <v>93.333335876464844</v>
      </c>
      <c r="BE81" s="15">
        <v>1.4781404733657837</v>
      </c>
      <c r="BF81" s="15">
        <v>0.15824198722839355</v>
      </c>
      <c r="BG81" s="15">
        <v>11</v>
      </c>
      <c r="BH81" s="15">
        <v>90.865386962890625</v>
      </c>
      <c r="BI81" s="15">
        <v>87.081336975097656</v>
      </c>
      <c r="BJ81" s="16">
        <v>94.258369445800781</v>
      </c>
      <c r="BK81" s="15">
        <v>1.4274542331695557</v>
      </c>
      <c r="BL81" s="15">
        <v>0.15690995752811432</v>
      </c>
      <c r="BM81" s="15">
        <v>11</v>
      </c>
      <c r="BN81" s="15">
        <v>89.573463439941406</v>
      </c>
      <c r="BO81" s="15">
        <v>85.377357482910156</v>
      </c>
      <c r="BP81" s="16">
        <v>92.924530029296875</v>
      </c>
      <c r="BQ81" s="15">
        <v>1.5115292072296143</v>
      </c>
      <c r="BR81" s="15">
        <v>0.15982086956501007</v>
      </c>
      <c r="BS81" s="15">
        <v>10</v>
      </c>
      <c r="BT81" s="15">
        <v>90.521324157714844</v>
      </c>
      <c r="BU81" s="15">
        <v>87.264152526855469</v>
      </c>
      <c r="BV81" s="16">
        <v>95.754714965820313</v>
      </c>
      <c r="BW81" s="15">
        <v>1.4398369789123535</v>
      </c>
      <c r="BX81" s="15">
        <v>0.144532710313797</v>
      </c>
      <c r="BY81" s="15">
        <v>11</v>
      </c>
      <c r="BZ81" s="15">
        <v>90.140846252441406</v>
      </c>
      <c r="CA81" s="15">
        <v>85.981307983398438</v>
      </c>
      <c r="CB81" s="16">
        <v>92.990653991699219</v>
      </c>
      <c r="CC81" s="15">
        <v>1.431004524230957</v>
      </c>
      <c r="CD81" s="15">
        <v>0.15370813012123108</v>
      </c>
      <c r="CE81" s="15">
        <v>11</v>
      </c>
      <c r="CF81" s="15">
        <v>90.047393798828125</v>
      </c>
      <c r="CG81" s="15">
        <v>86.320755004882813</v>
      </c>
      <c r="CH81" s="16">
        <v>92.452827453613281</v>
      </c>
      <c r="CI81" s="15">
        <v>1.3982954025268555</v>
      </c>
      <c r="CJ81" s="15">
        <v>0.15312792360782623</v>
      </c>
      <c r="CK81" s="15">
        <v>11</v>
      </c>
      <c r="CL81" s="15">
        <v>88.151657104492188</v>
      </c>
      <c r="CM81" s="15">
        <v>85.84906005859375</v>
      </c>
      <c r="CN81" s="16">
        <v>92.452827453613281</v>
      </c>
      <c r="CO81" s="15">
        <v>1.4667198657989502</v>
      </c>
      <c r="CP81" s="15">
        <v>0.16620856523513794</v>
      </c>
      <c r="CQ81" s="15">
        <v>10</v>
      </c>
      <c r="CR81" s="15">
        <v>88.461540222167969</v>
      </c>
      <c r="CS81" s="15">
        <v>85.167465209960938</v>
      </c>
      <c r="CT81" s="16">
        <v>90.909088134765625</v>
      </c>
    </row>
    <row r="82" spans="1:98" x14ac:dyDescent="0.25">
      <c r="A82" t="s">
        <v>169</v>
      </c>
      <c r="B82" t="s">
        <v>170</v>
      </c>
      <c r="C82" s="15">
        <v>0.9269336462020874</v>
      </c>
      <c r="D82" s="15">
        <v>0.39419609308242798</v>
      </c>
      <c r="E82" s="15">
        <v>1</v>
      </c>
      <c r="F82" s="15">
        <v>79.425834655761719</v>
      </c>
      <c r="G82" s="15">
        <v>60</v>
      </c>
      <c r="H82" s="16">
        <v>93.809524536132813</v>
      </c>
      <c r="I82" s="15">
        <v>0.9635932445526123</v>
      </c>
      <c r="J82" s="15">
        <v>0.36235862970352173</v>
      </c>
      <c r="K82" s="15">
        <v>1</v>
      </c>
      <c r="L82" s="15">
        <v>81.339714050292969</v>
      </c>
      <c r="M82" s="15">
        <v>61.904762268066406</v>
      </c>
      <c r="N82" s="16">
        <v>92.857139587402344</v>
      </c>
      <c r="O82" s="15">
        <v>0.95492857694625854</v>
      </c>
      <c r="P82" s="15">
        <v>0.29065799713134766</v>
      </c>
      <c r="Q82" s="15">
        <v>1</v>
      </c>
      <c r="R82" s="15">
        <v>80.861244201660156</v>
      </c>
      <c r="S82" s="15">
        <v>63.333332061767578</v>
      </c>
      <c r="T82" s="16">
        <v>91.428573608398438</v>
      </c>
      <c r="U82" s="15">
        <v>0.94315481185913086</v>
      </c>
      <c r="V82" s="15">
        <v>0.35775697231292725</v>
      </c>
      <c r="W82" s="15">
        <v>1</v>
      </c>
      <c r="X82" s="15">
        <v>79.425834655761719</v>
      </c>
      <c r="Y82" s="15">
        <v>61.904762268066406</v>
      </c>
      <c r="Z82" s="16">
        <v>92.857139587402344</v>
      </c>
      <c r="AA82" s="15">
        <v>0.93787986040115356</v>
      </c>
      <c r="AB82" s="15">
        <v>0.33243346214294434</v>
      </c>
      <c r="AC82" s="15">
        <v>1</v>
      </c>
      <c r="AD82" s="15">
        <v>79.904304504394531</v>
      </c>
      <c r="AE82" s="15">
        <v>62.857143402099609</v>
      </c>
      <c r="AF82" s="16">
        <v>91.428573608398438</v>
      </c>
      <c r="AG82" s="15">
        <v>0.54629814624786377</v>
      </c>
      <c r="AH82" s="15">
        <v>0.34036493301391602</v>
      </c>
      <c r="AI82" s="15">
        <v>1</v>
      </c>
      <c r="AJ82" s="15">
        <v>66.507179260253906</v>
      </c>
      <c r="AK82" s="15">
        <v>51.904762268066406</v>
      </c>
      <c r="AL82" s="16">
        <v>84.76190185546875</v>
      </c>
      <c r="AM82" s="15">
        <v>0.88141041994094849</v>
      </c>
      <c r="AN82" s="15">
        <v>0.34832274913787842</v>
      </c>
      <c r="AO82" s="15">
        <v>1</v>
      </c>
      <c r="AP82" s="15">
        <v>79.904304504394531</v>
      </c>
      <c r="AQ82" s="15">
        <v>59.047618865966797</v>
      </c>
      <c r="AR82" s="16">
        <v>90.952377319335938</v>
      </c>
      <c r="AS82" s="15">
        <v>0.86375290155410767</v>
      </c>
      <c r="AT82" s="15">
        <v>0.38943856954574585</v>
      </c>
      <c r="AU82" s="15">
        <v>1</v>
      </c>
      <c r="AV82" s="15">
        <v>76.555023193359375</v>
      </c>
      <c r="AW82" s="15">
        <v>59.047618865966797</v>
      </c>
      <c r="AX82" s="16">
        <v>90.476188659667969</v>
      </c>
      <c r="AY82" s="15">
        <v>0.6143677830696106</v>
      </c>
      <c r="AZ82" s="15">
        <v>0.36609584093093872</v>
      </c>
      <c r="BA82" s="15">
        <v>1</v>
      </c>
      <c r="BB82" s="15">
        <v>68.421051025390625</v>
      </c>
      <c r="BC82" s="15">
        <v>54.285713195800781</v>
      </c>
      <c r="BD82" s="16">
        <v>87.142860412597656</v>
      </c>
      <c r="BE82" s="15">
        <v>0.61469835042953491</v>
      </c>
      <c r="BF82" s="15">
        <v>0.34382924437522888</v>
      </c>
      <c r="BG82" s="15">
        <v>1</v>
      </c>
      <c r="BH82" s="15">
        <v>68.75</v>
      </c>
      <c r="BI82" s="15">
        <v>55.023921966552734</v>
      </c>
      <c r="BJ82" s="16">
        <v>86.124404907226563</v>
      </c>
      <c r="BK82" s="15">
        <v>1.1372406482696533</v>
      </c>
      <c r="BL82" s="15">
        <v>0.23202157020568848</v>
      </c>
      <c r="BM82" s="15">
        <v>2</v>
      </c>
      <c r="BN82" s="15">
        <v>85.308059692382813</v>
      </c>
      <c r="BO82" s="15">
        <v>71.226417541503906</v>
      </c>
      <c r="BP82" s="16">
        <v>91.037734985351563</v>
      </c>
      <c r="BQ82" s="15">
        <v>1.1732525825500488</v>
      </c>
      <c r="BR82" s="15">
        <v>0.23386304080486298</v>
      </c>
      <c r="BS82" s="15">
        <v>2</v>
      </c>
      <c r="BT82" s="15">
        <v>86.25592041015625</v>
      </c>
      <c r="BU82" s="15">
        <v>73.584907531738281</v>
      </c>
      <c r="BV82" s="16">
        <v>91.037734985351563</v>
      </c>
      <c r="BW82" s="15">
        <v>1.2200332880020142</v>
      </c>
      <c r="BX82" s="15">
        <v>0.21397750079631805</v>
      </c>
      <c r="BY82" s="15">
        <v>2</v>
      </c>
      <c r="BZ82" s="15">
        <v>86.384979248046875</v>
      </c>
      <c r="CA82" s="15">
        <v>74.766357421875</v>
      </c>
      <c r="CB82" s="16">
        <v>90.654205322265625</v>
      </c>
      <c r="CC82" s="15">
        <v>1.1724474430084229</v>
      </c>
      <c r="CD82" s="15">
        <v>0.22672751545906067</v>
      </c>
      <c r="CE82" s="15">
        <v>2</v>
      </c>
      <c r="CF82" s="15">
        <v>86.25592041015625</v>
      </c>
      <c r="CG82" s="15">
        <v>72.641510009765625</v>
      </c>
      <c r="CH82" s="16">
        <v>90.094337463378906</v>
      </c>
      <c r="CI82" s="15">
        <v>1.1405899524688721</v>
      </c>
      <c r="CJ82" s="15">
        <v>0.22783766686916351</v>
      </c>
      <c r="CK82" s="15">
        <v>2</v>
      </c>
      <c r="CL82" s="15">
        <v>84.360191345214844</v>
      </c>
      <c r="CM82" s="15">
        <v>73.113204956054688</v>
      </c>
      <c r="CN82" s="16">
        <v>90.094337463378906</v>
      </c>
      <c r="CO82" s="15">
        <v>1.1117231845855713</v>
      </c>
      <c r="CP82" s="15">
        <v>0.27930173277854919</v>
      </c>
      <c r="CQ82" s="15">
        <v>2</v>
      </c>
      <c r="CR82" s="15">
        <v>83.653846740722656</v>
      </c>
      <c r="CS82" s="15">
        <v>75.119613647460938</v>
      </c>
      <c r="CT82" s="16">
        <v>88.995216369628906</v>
      </c>
    </row>
    <row r="83" spans="1:98" x14ac:dyDescent="0.25">
      <c r="A83" t="s">
        <v>171</v>
      </c>
      <c r="B83" t="s">
        <v>172</v>
      </c>
      <c r="C83" s="15">
        <v>-0.62299579381942749</v>
      </c>
      <c r="D83" s="15">
        <v>0.21427759528160095</v>
      </c>
      <c r="E83" s="15">
        <v>5</v>
      </c>
      <c r="F83" s="15">
        <v>30.62200927734375</v>
      </c>
      <c r="G83" s="15">
        <v>18.571428298950195</v>
      </c>
      <c r="H83" s="16">
        <v>42.380950927734375</v>
      </c>
      <c r="I83" s="15">
        <v>-0.34033477306365967</v>
      </c>
      <c r="J83" s="15">
        <v>0.20561717450618744</v>
      </c>
      <c r="K83" s="15">
        <v>7</v>
      </c>
      <c r="L83" s="15">
        <v>40.191387176513672</v>
      </c>
      <c r="M83" s="15">
        <v>29.047618865966797</v>
      </c>
      <c r="N83" s="16">
        <v>51.904762268066406</v>
      </c>
      <c r="O83" s="15">
        <v>-0.15762424468994141</v>
      </c>
      <c r="P83" s="15">
        <v>0.17265136539936066</v>
      </c>
      <c r="Q83" s="15">
        <v>8</v>
      </c>
      <c r="R83" s="15">
        <v>46.88995361328125</v>
      </c>
      <c r="S83" s="15">
        <v>38.095237731933594</v>
      </c>
      <c r="T83" s="16">
        <v>55.238094329833984</v>
      </c>
      <c r="U83" s="15">
        <v>-0.20559410750865936</v>
      </c>
      <c r="V83" s="15">
        <v>0.18676280975341797</v>
      </c>
      <c r="W83" s="15">
        <v>8</v>
      </c>
      <c r="X83" s="15">
        <v>47.846889495849609</v>
      </c>
      <c r="Y83" s="15">
        <v>36.666667938232422</v>
      </c>
      <c r="Z83" s="16">
        <v>56.190475463867188</v>
      </c>
      <c r="AA83" s="15">
        <v>-0.3873688280582428</v>
      </c>
      <c r="AB83" s="15">
        <v>0.18812897801399231</v>
      </c>
      <c r="AC83" s="15">
        <v>8</v>
      </c>
      <c r="AD83" s="15">
        <v>41.626792907714844</v>
      </c>
      <c r="AE83" s="15">
        <v>28.571428298950195</v>
      </c>
      <c r="AF83" s="16">
        <v>50.476188659667969</v>
      </c>
      <c r="AG83" s="15">
        <v>-0.51054215431213379</v>
      </c>
      <c r="AH83" s="15">
        <v>0.17494851350784302</v>
      </c>
      <c r="AI83" s="15">
        <v>9</v>
      </c>
      <c r="AJ83" s="15">
        <v>36.842105865478516</v>
      </c>
      <c r="AK83" s="15">
        <v>24.761905670166016</v>
      </c>
      <c r="AL83" s="16">
        <v>45.714286804199219</v>
      </c>
      <c r="AM83" s="15">
        <v>-0.46243771910667419</v>
      </c>
      <c r="AN83" s="15">
        <v>0.17362165451049805</v>
      </c>
      <c r="AO83" s="15">
        <v>9</v>
      </c>
      <c r="AP83" s="15">
        <v>39.712917327880859</v>
      </c>
      <c r="AQ83" s="15">
        <v>28.571428298950195</v>
      </c>
      <c r="AR83" s="16">
        <v>46.666667938232422</v>
      </c>
      <c r="AS83" s="15">
        <v>-0.73108029365539551</v>
      </c>
      <c r="AT83" s="15">
        <v>0.16166959702968597</v>
      </c>
      <c r="AU83" s="15">
        <v>10</v>
      </c>
      <c r="AV83" s="15">
        <v>27.272727966308594</v>
      </c>
      <c r="AW83" s="15">
        <v>16.190475463867188</v>
      </c>
      <c r="AX83" s="16">
        <v>40.476188659667969</v>
      </c>
      <c r="AY83" s="15">
        <v>-0.69427204132080078</v>
      </c>
      <c r="AZ83" s="15">
        <v>0.16133895516395569</v>
      </c>
      <c r="BA83" s="15">
        <v>10</v>
      </c>
      <c r="BB83" s="15">
        <v>28.708133697509766</v>
      </c>
      <c r="BC83" s="15">
        <v>17.619047164916992</v>
      </c>
      <c r="BD83" s="16">
        <v>42.380950927734375</v>
      </c>
      <c r="BE83" s="15">
        <v>-0.62793779373168945</v>
      </c>
      <c r="BF83" s="15">
        <v>0.15524093806743622</v>
      </c>
      <c r="BG83" s="15">
        <v>10</v>
      </c>
      <c r="BH83" s="15">
        <v>33.173076629638672</v>
      </c>
      <c r="BI83" s="15">
        <v>20.574163436889648</v>
      </c>
      <c r="BJ83" s="16">
        <v>42.583732604980469</v>
      </c>
      <c r="BK83" s="15">
        <v>-0.54928714036941528</v>
      </c>
      <c r="BL83" s="15">
        <v>0.15271569788455963</v>
      </c>
      <c r="BM83" s="15">
        <v>10</v>
      </c>
      <c r="BN83" s="15">
        <v>36.018959045410156</v>
      </c>
      <c r="BO83" s="15">
        <v>22.169811248779297</v>
      </c>
      <c r="BP83" s="16">
        <v>45.754718780517578</v>
      </c>
      <c r="BQ83" s="15">
        <v>-0.51441282033920288</v>
      </c>
      <c r="BR83" s="15">
        <v>0.14804783463478088</v>
      </c>
      <c r="BS83" s="15">
        <v>10</v>
      </c>
      <c r="BT83" s="15">
        <v>35.545024871826172</v>
      </c>
      <c r="BU83" s="15">
        <v>26.415094375610352</v>
      </c>
      <c r="BV83" s="16">
        <v>47.641510009765625</v>
      </c>
      <c r="BW83" s="15">
        <v>-0.44897127151489258</v>
      </c>
      <c r="BX83" s="15">
        <v>0.1421399861574173</v>
      </c>
      <c r="BY83" s="15">
        <v>10</v>
      </c>
      <c r="BZ83" s="15">
        <v>40.845069885253906</v>
      </c>
      <c r="CA83" s="15">
        <v>30.373832702636719</v>
      </c>
      <c r="CB83" s="16">
        <v>49.065422058105469</v>
      </c>
      <c r="CC83" s="15">
        <v>-0.451088547706604</v>
      </c>
      <c r="CD83" s="15">
        <v>0.1436186283826828</v>
      </c>
      <c r="CE83" s="15">
        <v>11</v>
      </c>
      <c r="CF83" s="15">
        <v>40.758293151855469</v>
      </c>
      <c r="CG83" s="15">
        <v>30.660377502441406</v>
      </c>
      <c r="CH83" s="16">
        <v>49.056602478027344</v>
      </c>
      <c r="CI83" s="15">
        <v>-0.51648658514022827</v>
      </c>
      <c r="CJ83" s="15">
        <v>0.13983812928199768</v>
      </c>
      <c r="CK83" s="15">
        <v>12</v>
      </c>
      <c r="CL83" s="15">
        <v>38.388626098632813</v>
      </c>
      <c r="CM83" s="15">
        <v>27.830188751220703</v>
      </c>
      <c r="CN83" s="16">
        <v>45.754718780517578</v>
      </c>
      <c r="CO83" s="15">
        <v>-0.50111693143844604</v>
      </c>
      <c r="CP83" s="15">
        <v>0.14949755370616913</v>
      </c>
      <c r="CQ83" s="15">
        <v>11</v>
      </c>
      <c r="CR83" s="15">
        <v>36.057693481445313</v>
      </c>
      <c r="CS83" s="15">
        <v>24.401914596557617</v>
      </c>
      <c r="CT83" s="16">
        <v>46.88995361328125</v>
      </c>
    </row>
    <row r="84" spans="1:98" x14ac:dyDescent="0.25">
      <c r="A84" t="s">
        <v>173</v>
      </c>
      <c r="B84" t="s">
        <v>174</v>
      </c>
      <c r="C84" s="15">
        <v>0.10433115065097809</v>
      </c>
      <c r="D84" s="15">
        <v>0.30848771333694458</v>
      </c>
      <c r="E84" s="15">
        <v>4</v>
      </c>
      <c r="F84" s="15">
        <v>55.502391815185547</v>
      </c>
      <c r="G84" s="15">
        <v>37.619049072265625</v>
      </c>
      <c r="H84" s="16">
        <v>65.23809814453125</v>
      </c>
      <c r="I84" s="15">
        <v>3.9367377758026123E-2</v>
      </c>
      <c r="J84" s="15">
        <v>0.26461583375930786</v>
      </c>
      <c r="K84" s="15">
        <v>6</v>
      </c>
      <c r="L84" s="15">
        <v>52.631580352783203</v>
      </c>
      <c r="M84" s="15">
        <v>37.142856597900391</v>
      </c>
      <c r="N84" s="16">
        <v>65.714286804199219</v>
      </c>
      <c r="O84" s="15">
        <v>-0.1314186155796051</v>
      </c>
      <c r="P84" s="15">
        <v>0.22553779184818268</v>
      </c>
      <c r="Q84" s="15">
        <v>6</v>
      </c>
      <c r="R84" s="15">
        <v>48.325359344482422</v>
      </c>
      <c r="S84" s="15">
        <v>34.761905670166016</v>
      </c>
      <c r="T84" s="16">
        <v>58.095237731933594</v>
      </c>
      <c r="U84" s="15">
        <v>-0.28951233625411987</v>
      </c>
      <c r="V84" s="15">
        <v>0.23320361971855164</v>
      </c>
      <c r="W84" s="15">
        <v>7</v>
      </c>
      <c r="X84" s="15">
        <v>45.454544067382813</v>
      </c>
      <c r="Y84" s="15">
        <v>30.952381134033203</v>
      </c>
      <c r="Z84" s="16">
        <v>56.190475463867188</v>
      </c>
      <c r="AA84" s="15">
        <v>0.16348767280578613</v>
      </c>
      <c r="AB84" s="15">
        <v>0.2112855464220047</v>
      </c>
      <c r="AC84" s="15">
        <v>8</v>
      </c>
      <c r="AD84" s="15">
        <v>58.373207092285156</v>
      </c>
      <c r="AE84" s="15">
        <v>46.666667938232422</v>
      </c>
      <c r="AF84" s="16">
        <v>63.333332061767578</v>
      </c>
      <c r="AG84" s="15">
        <v>-0.29766479134559631</v>
      </c>
      <c r="AH84" s="15">
        <v>0.19476285576820374</v>
      </c>
      <c r="AI84" s="15">
        <v>9</v>
      </c>
      <c r="AJ84" s="15">
        <v>43.540668487548828</v>
      </c>
      <c r="AK84" s="15">
        <v>33.809524536132813</v>
      </c>
      <c r="AL84" s="16">
        <v>53.809524536132813</v>
      </c>
      <c r="AM84" s="15">
        <v>-0.28051361441612244</v>
      </c>
      <c r="AN84" s="15">
        <v>0.19114089012145996</v>
      </c>
      <c r="AO84" s="15">
        <v>9</v>
      </c>
      <c r="AP84" s="15">
        <v>44.019138336181641</v>
      </c>
      <c r="AQ84" s="15">
        <v>33.809524536132813</v>
      </c>
      <c r="AR84" s="16">
        <v>54.285713195800781</v>
      </c>
      <c r="AS84" s="15">
        <v>-0.30325630307197571</v>
      </c>
      <c r="AT84" s="15">
        <v>0.1603146493434906</v>
      </c>
      <c r="AU84" s="15">
        <v>10</v>
      </c>
      <c r="AV84" s="15">
        <v>45.933013916015625</v>
      </c>
      <c r="AW84" s="15">
        <v>35.238094329833984</v>
      </c>
      <c r="AX84" s="16">
        <v>52.857143402099609</v>
      </c>
      <c r="AY84" s="15">
        <v>-0.24024859070777893</v>
      </c>
      <c r="AZ84" s="15">
        <v>0.1632445752620697</v>
      </c>
      <c r="BA84" s="15">
        <v>10</v>
      </c>
      <c r="BB84" s="15">
        <v>47.846889495849609</v>
      </c>
      <c r="BC84" s="15">
        <v>37.142856597900391</v>
      </c>
      <c r="BD84" s="16">
        <v>54.761905670166016</v>
      </c>
      <c r="BE84" s="15">
        <v>-0.35621878504753113</v>
      </c>
      <c r="BF84" s="15">
        <v>0.15764793753623962</v>
      </c>
      <c r="BG84" s="15">
        <v>10</v>
      </c>
      <c r="BH84" s="15">
        <v>43.75</v>
      </c>
      <c r="BI84" s="15">
        <v>33.492824554443359</v>
      </c>
      <c r="BJ84" s="16">
        <v>52.631580352783203</v>
      </c>
      <c r="BK84" s="15">
        <v>-0.4433269202709198</v>
      </c>
      <c r="BL84" s="15">
        <v>0.15343323349952698</v>
      </c>
      <c r="BM84" s="15">
        <v>10</v>
      </c>
      <c r="BN84" s="15">
        <v>41.706161499023438</v>
      </c>
      <c r="BO84" s="15">
        <v>29.716981887817383</v>
      </c>
      <c r="BP84" s="16">
        <v>50.471698760986328</v>
      </c>
      <c r="BQ84" s="15">
        <v>-0.51059788465499878</v>
      </c>
      <c r="BR84" s="15">
        <v>0.1505289226770401</v>
      </c>
      <c r="BS84" s="15">
        <v>10</v>
      </c>
      <c r="BT84" s="15">
        <v>36.018959045410156</v>
      </c>
      <c r="BU84" s="15">
        <v>26.415094375610352</v>
      </c>
      <c r="BV84" s="16">
        <v>47.641510009765625</v>
      </c>
      <c r="BW84" s="15">
        <v>-0.50601696968078613</v>
      </c>
      <c r="BX84" s="15">
        <v>0.14540156722068787</v>
      </c>
      <c r="BY84" s="15">
        <v>10</v>
      </c>
      <c r="BZ84" s="15">
        <v>36.619716644287109</v>
      </c>
      <c r="CA84" s="15">
        <v>27.102804183959961</v>
      </c>
      <c r="CB84" s="16">
        <v>48.130840301513672</v>
      </c>
      <c r="CC84" s="15">
        <v>-0.54363209009170532</v>
      </c>
      <c r="CD84" s="15">
        <v>0.14661940932273865</v>
      </c>
      <c r="CE84" s="15">
        <v>10</v>
      </c>
      <c r="CF84" s="15">
        <v>36.966823577880859</v>
      </c>
      <c r="CG84" s="15">
        <v>26.415094375610352</v>
      </c>
      <c r="CH84" s="16">
        <v>46.226413726806641</v>
      </c>
      <c r="CI84" s="15">
        <v>-0.58686220645904541</v>
      </c>
      <c r="CJ84" s="15">
        <v>0.14147146046161652</v>
      </c>
      <c r="CK84" s="15">
        <v>11</v>
      </c>
      <c r="CL84" s="15">
        <v>34.597156524658203</v>
      </c>
      <c r="CM84" s="15">
        <v>24.528301239013672</v>
      </c>
      <c r="CN84" s="16">
        <v>44.339622497558594</v>
      </c>
      <c r="CO84" s="15">
        <v>-0.63081270456314087</v>
      </c>
      <c r="CP84" s="15">
        <v>0.15247084200382233</v>
      </c>
      <c r="CQ84" s="15">
        <v>10</v>
      </c>
      <c r="CR84" s="15">
        <v>29.80769157409668</v>
      </c>
      <c r="CS84" s="15">
        <v>18.660287857055664</v>
      </c>
      <c r="CT84" s="16">
        <v>40.669857025146484</v>
      </c>
    </row>
    <row r="85" spans="1:98" x14ac:dyDescent="0.25">
      <c r="A85" t="s">
        <v>175</v>
      </c>
      <c r="B85" t="s">
        <v>176</v>
      </c>
      <c r="C85" s="15">
        <v>-1.4526088237762451</v>
      </c>
      <c r="D85" s="15">
        <v>0.27684256434440613</v>
      </c>
      <c r="E85" s="15">
        <v>4</v>
      </c>
      <c r="F85" s="15">
        <v>8.1339712142944336</v>
      </c>
      <c r="G85" s="15">
        <v>1.9047619104385376</v>
      </c>
      <c r="H85" s="16">
        <v>18.095237731933594</v>
      </c>
      <c r="I85" s="15">
        <v>-1.4559217691421509</v>
      </c>
      <c r="J85" s="15">
        <v>0.25662147998809814</v>
      </c>
      <c r="K85" s="15">
        <v>5</v>
      </c>
      <c r="L85" s="15">
        <v>6.6985645294189453</v>
      </c>
      <c r="M85" s="15">
        <v>1.9047619104385376</v>
      </c>
      <c r="N85" s="16">
        <v>17.619047164916992</v>
      </c>
      <c r="O85" s="15">
        <v>-1.1193028688430786</v>
      </c>
      <c r="P85" s="15">
        <v>0.21409979462623596</v>
      </c>
      <c r="Q85" s="15">
        <v>7</v>
      </c>
      <c r="R85" s="15">
        <v>13.875597953796387</v>
      </c>
      <c r="S85" s="15">
        <v>4.2857141494750977</v>
      </c>
      <c r="T85" s="16">
        <v>28.571428298950195</v>
      </c>
      <c r="U85" s="15">
        <v>-1.167022705078125</v>
      </c>
      <c r="V85" s="15">
        <v>0.21320287883281708</v>
      </c>
      <c r="W85" s="15">
        <v>8</v>
      </c>
      <c r="X85" s="15">
        <v>12.440191268920898</v>
      </c>
      <c r="Y85" s="15">
        <v>3.8095238208770752</v>
      </c>
      <c r="Z85" s="16">
        <v>25.714284896850586</v>
      </c>
      <c r="AA85" s="15">
        <v>-1.0008890628814697</v>
      </c>
      <c r="AB85" s="15">
        <v>0.20554922521114349</v>
      </c>
      <c r="AC85" s="15">
        <v>8</v>
      </c>
      <c r="AD85" s="15">
        <v>17.703350067138672</v>
      </c>
      <c r="AE85" s="15">
        <v>8.0952377319335938</v>
      </c>
      <c r="AF85" s="16">
        <v>29.523809432983398</v>
      </c>
      <c r="AG85" s="15">
        <v>-0.66544407606124878</v>
      </c>
      <c r="AH85" s="15">
        <v>0.17071689665317535</v>
      </c>
      <c r="AI85" s="15">
        <v>10</v>
      </c>
      <c r="AJ85" s="15">
        <v>31.100479125976563</v>
      </c>
      <c r="AK85" s="15">
        <v>19.047618865966797</v>
      </c>
      <c r="AL85" s="16">
        <v>40.476188659667969</v>
      </c>
      <c r="AM85" s="15">
        <v>-0.72648459672927856</v>
      </c>
      <c r="AN85" s="15">
        <v>0.18141141533851624</v>
      </c>
      <c r="AO85" s="15">
        <v>10</v>
      </c>
      <c r="AP85" s="15">
        <v>30.14354133605957</v>
      </c>
      <c r="AQ85" s="15">
        <v>16.190475463867188</v>
      </c>
      <c r="AR85" s="16">
        <v>40</v>
      </c>
      <c r="AS85" s="15">
        <v>-0.46592214703559875</v>
      </c>
      <c r="AT85" s="15">
        <v>0.15297947824001312</v>
      </c>
      <c r="AU85" s="15">
        <v>13</v>
      </c>
      <c r="AV85" s="15">
        <v>40.191387176513672</v>
      </c>
      <c r="AW85" s="15">
        <v>28.571428298950195</v>
      </c>
      <c r="AX85" s="16">
        <v>49.523811340332031</v>
      </c>
      <c r="AY85" s="15">
        <v>-0.33584168553352356</v>
      </c>
      <c r="AZ85" s="15">
        <v>0.15342548489570618</v>
      </c>
      <c r="BA85" s="15">
        <v>14</v>
      </c>
      <c r="BB85" s="15">
        <v>45.933013916015625</v>
      </c>
      <c r="BC85" s="15">
        <v>34.761905670166016</v>
      </c>
      <c r="BD85" s="16">
        <v>52.857143402099609</v>
      </c>
      <c r="BE85" s="15">
        <v>-0.2595137357711792</v>
      </c>
      <c r="BF85" s="15">
        <v>0.14928373694419861</v>
      </c>
      <c r="BG85" s="15">
        <v>14</v>
      </c>
      <c r="BH85" s="15">
        <v>49.038459777832031</v>
      </c>
      <c r="BI85" s="15">
        <v>37.320575714111328</v>
      </c>
      <c r="BJ85" s="16">
        <v>54.066986083984375</v>
      </c>
      <c r="BK85" s="15">
        <v>-0.21042004227638245</v>
      </c>
      <c r="BL85" s="15">
        <v>0.1416822075843811</v>
      </c>
      <c r="BM85" s="15">
        <v>14</v>
      </c>
      <c r="BN85" s="15">
        <v>49.289100646972656</v>
      </c>
      <c r="BO85" s="15">
        <v>41.509433746337891</v>
      </c>
      <c r="BP85" s="16">
        <v>54.71697998046875</v>
      </c>
      <c r="BQ85" s="15">
        <v>-0.21260327100753784</v>
      </c>
      <c r="BR85" s="15">
        <v>0.13689100742340088</v>
      </c>
      <c r="BS85" s="15">
        <v>14</v>
      </c>
      <c r="BT85" s="15">
        <v>48.815166473388672</v>
      </c>
      <c r="BU85" s="15">
        <v>40.566036224365234</v>
      </c>
      <c r="BV85" s="16">
        <v>55.660377502441406</v>
      </c>
      <c r="BW85" s="15">
        <v>-0.12750603258609772</v>
      </c>
      <c r="BX85" s="15">
        <v>0.13226079940795898</v>
      </c>
      <c r="BY85" s="15">
        <v>14</v>
      </c>
      <c r="BZ85" s="15">
        <v>51.643192291259766</v>
      </c>
      <c r="CA85" s="15">
        <v>45.794391632080078</v>
      </c>
      <c r="CB85" s="16">
        <v>57.943923950195313</v>
      </c>
      <c r="CC85" s="15">
        <v>-2.8805360198020935E-2</v>
      </c>
      <c r="CD85" s="15">
        <v>0.12561096251010895</v>
      </c>
      <c r="CE85" s="15">
        <v>16</v>
      </c>
      <c r="CF85" s="15">
        <v>54.502368927001953</v>
      </c>
      <c r="CG85" s="15">
        <v>48.113208770751953</v>
      </c>
      <c r="CH85" s="16">
        <v>58.962265014648438</v>
      </c>
      <c r="CI85" s="15">
        <v>-2.4860899895429611E-2</v>
      </c>
      <c r="CJ85" s="15">
        <v>0.12778095901012421</v>
      </c>
      <c r="CK85" s="15">
        <v>15</v>
      </c>
      <c r="CL85" s="15">
        <v>53.554500579833984</v>
      </c>
      <c r="CM85" s="15">
        <v>48.113208770751953</v>
      </c>
      <c r="CN85" s="16">
        <v>58.962265014648438</v>
      </c>
      <c r="CO85" s="15">
        <v>0.20181800425052643</v>
      </c>
      <c r="CP85" s="15">
        <v>0.13448269665241241</v>
      </c>
      <c r="CQ85" s="15">
        <v>14</v>
      </c>
      <c r="CR85" s="15">
        <v>64.423080444335938</v>
      </c>
      <c r="CS85" s="15">
        <v>56.937797546386719</v>
      </c>
      <c r="CT85" s="16">
        <v>67.942581176757813</v>
      </c>
    </row>
    <row r="86" spans="1:98" x14ac:dyDescent="0.25">
      <c r="A86" t="s">
        <v>177</v>
      </c>
      <c r="B86" t="s">
        <v>178</v>
      </c>
      <c r="C86" s="15">
        <v>1.5654261112213135</v>
      </c>
      <c r="D86" s="15">
        <v>0.19309571385383606</v>
      </c>
      <c r="E86" s="15">
        <v>7</v>
      </c>
      <c r="F86" s="15">
        <v>93.7799072265625</v>
      </c>
      <c r="G86" s="15">
        <v>89.047622680664063</v>
      </c>
      <c r="H86" s="16">
        <v>99.047622680664063</v>
      </c>
      <c r="I86" s="15">
        <v>1.6073637008666992</v>
      </c>
      <c r="J86" s="15">
        <v>0.19264541566371918</v>
      </c>
      <c r="K86" s="15">
        <v>7</v>
      </c>
      <c r="L86" s="15">
        <v>93.7799072265625</v>
      </c>
      <c r="M86" s="15">
        <v>89.523811340332031</v>
      </c>
      <c r="N86" s="16">
        <v>98.571426391601563</v>
      </c>
      <c r="O86" s="15">
        <v>1.5874545574188232</v>
      </c>
      <c r="P86" s="15">
        <v>0.1600375771522522</v>
      </c>
      <c r="Q86" s="15">
        <v>8</v>
      </c>
      <c r="R86" s="15">
        <v>93.7799072265625</v>
      </c>
      <c r="S86" s="15">
        <v>89.047622680664063</v>
      </c>
      <c r="T86" s="16">
        <v>99.047622680664063</v>
      </c>
      <c r="U86" s="15">
        <v>1.6121045351028442</v>
      </c>
      <c r="V86" s="15">
        <v>0.17777164280414581</v>
      </c>
      <c r="W86" s="15">
        <v>8</v>
      </c>
      <c r="X86" s="15">
        <v>93.7799072265625</v>
      </c>
      <c r="Y86" s="15">
        <v>89.047622680664063</v>
      </c>
      <c r="Z86" s="16">
        <v>99.523811340332031</v>
      </c>
      <c r="AA86" s="15">
        <v>1.6246222257614136</v>
      </c>
      <c r="AB86" s="15">
        <v>0.17712971568107605</v>
      </c>
      <c r="AC86" s="15">
        <v>8</v>
      </c>
      <c r="AD86" s="15">
        <v>93.7799072265625</v>
      </c>
      <c r="AE86" s="15">
        <v>89.523811340332031</v>
      </c>
      <c r="AF86" s="16">
        <v>98.571426391601563</v>
      </c>
      <c r="AG86" s="15">
        <v>1.6298314332962036</v>
      </c>
      <c r="AH86" s="15">
        <v>0.17186273634433746</v>
      </c>
      <c r="AI86" s="15">
        <v>8</v>
      </c>
      <c r="AJ86" s="15">
        <v>93.7799072265625</v>
      </c>
      <c r="AK86" s="15">
        <v>89.523811340332031</v>
      </c>
      <c r="AL86" s="16">
        <v>97.619049072265625</v>
      </c>
      <c r="AM86" s="15">
        <v>1.6562941074371338</v>
      </c>
      <c r="AN86" s="15">
        <v>0.16913898289203644</v>
      </c>
      <c r="AO86" s="15">
        <v>8</v>
      </c>
      <c r="AP86" s="15">
        <v>93.301437377929688</v>
      </c>
      <c r="AQ86" s="15">
        <v>90</v>
      </c>
      <c r="AR86" s="16">
        <v>98.571426391601563</v>
      </c>
      <c r="AS86" s="15">
        <v>1.7556418180465698</v>
      </c>
      <c r="AT86" s="15">
        <v>0.15990234911441803</v>
      </c>
      <c r="AU86" s="15">
        <v>10</v>
      </c>
      <c r="AV86" s="15">
        <v>95.215309143066406</v>
      </c>
      <c r="AW86" s="15">
        <v>90.476188659667969</v>
      </c>
      <c r="AX86" s="16">
        <v>100</v>
      </c>
      <c r="AY86" s="15">
        <v>1.7470752000808716</v>
      </c>
      <c r="AZ86" s="15">
        <v>0.16147583723068237</v>
      </c>
      <c r="BA86" s="15">
        <v>10</v>
      </c>
      <c r="BB86" s="15">
        <v>94.736839294433594</v>
      </c>
      <c r="BC86" s="15">
        <v>90.476188659667969</v>
      </c>
      <c r="BD86" s="16">
        <v>100</v>
      </c>
      <c r="BE86" s="15">
        <v>1.7205294370651245</v>
      </c>
      <c r="BF86" s="15">
        <v>0.16031542420387268</v>
      </c>
      <c r="BG86" s="15">
        <v>10</v>
      </c>
      <c r="BH86" s="15">
        <v>94.230766296386719</v>
      </c>
      <c r="BI86" s="15">
        <v>89.473686218261719</v>
      </c>
      <c r="BJ86" s="16">
        <v>100</v>
      </c>
      <c r="BK86" s="15">
        <v>1.6397396326065063</v>
      </c>
      <c r="BL86" s="15">
        <v>0.15939855575561523</v>
      </c>
      <c r="BM86" s="15">
        <v>10</v>
      </c>
      <c r="BN86" s="15">
        <v>92.890998840332031</v>
      </c>
      <c r="BO86" s="15">
        <v>88.679244995117188</v>
      </c>
      <c r="BP86" s="16">
        <v>98.113204956054688</v>
      </c>
      <c r="BQ86" s="15">
        <v>1.615868091583252</v>
      </c>
      <c r="BR86" s="15">
        <v>0.15982086956501007</v>
      </c>
      <c r="BS86" s="15">
        <v>10</v>
      </c>
      <c r="BT86" s="15">
        <v>91.469192504882813</v>
      </c>
      <c r="BU86" s="15">
        <v>88.207550048828125</v>
      </c>
      <c r="BV86" s="16">
        <v>98.113204956054688</v>
      </c>
      <c r="BW86" s="15">
        <v>1.6073281764984131</v>
      </c>
      <c r="BX86" s="15">
        <v>0.14295421540737152</v>
      </c>
      <c r="BY86" s="15">
        <v>12</v>
      </c>
      <c r="BZ86" s="15">
        <v>91.549293518066406</v>
      </c>
      <c r="CA86" s="15">
        <v>88.317756652832031</v>
      </c>
      <c r="CB86" s="16">
        <v>97.663551330566406</v>
      </c>
      <c r="CC86" s="15">
        <v>1.6375913619995117</v>
      </c>
      <c r="CD86" s="15">
        <v>0.15188471972942352</v>
      </c>
      <c r="CE86" s="15">
        <v>12</v>
      </c>
      <c r="CF86" s="15">
        <v>91.943130493164063</v>
      </c>
      <c r="CG86" s="15">
        <v>88.207550048828125</v>
      </c>
      <c r="CH86" s="16">
        <v>98.584907531738281</v>
      </c>
      <c r="CI86" s="15">
        <v>1.6154458522796631</v>
      </c>
      <c r="CJ86" s="15">
        <v>0.15312792360782623</v>
      </c>
      <c r="CK86" s="15">
        <v>11</v>
      </c>
      <c r="CL86" s="15">
        <v>91.943130493164063</v>
      </c>
      <c r="CM86" s="15">
        <v>87.735847473144531</v>
      </c>
      <c r="CN86" s="16">
        <v>98.113204956054688</v>
      </c>
      <c r="CO86" s="15">
        <v>1.8521702289581299</v>
      </c>
      <c r="CP86" s="15">
        <v>0.16620856523513794</v>
      </c>
      <c r="CQ86" s="15">
        <v>10</v>
      </c>
      <c r="CR86" s="15">
        <v>93.269233703613281</v>
      </c>
      <c r="CS86" s="15">
        <v>88.995216369628906</v>
      </c>
      <c r="CT86" s="16">
        <v>100</v>
      </c>
    </row>
    <row r="87" spans="1:98" x14ac:dyDescent="0.25">
      <c r="A87" t="s">
        <v>179</v>
      </c>
      <c r="B87" t="s">
        <v>180</v>
      </c>
      <c r="C87" s="15">
        <v>-0.34075090289115906</v>
      </c>
      <c r="D87" s="15">
        <v>0.21427759528160095</v>
      </c>
      <c r="E87" s="15">
        <v>5</v>
      </c>
      <c r="F87" s="15">
        <v>41.148326873779297</v>
      </c>
      <c r="G87" s="15">
        <v>28.571428298950195</v>
      </c>
      <c r="H87" s="16">
        <v>51.904762268066406</v>
      </c>
      <c r="I87" s="15">
        <v>-0.4359283447265625</v>
      </c>
      <c r="J87" s="15">
        <v>0.20561717450618744</v>
      </c>
      <c r="K87" s="15">
        <v>7</v>
      </c>
      <c r="L87" s="15">
        <v>35.885166168212891</v>
      </c>
      <c r="M87" s="15">
        <v>24.761905670166016</v>
      </c>
      <c r="N87" s="16">
        <v>49.523811340332031</v>
      </c>
      <c r="O87" s="15">
        <v>9.3674197793006897E-2</v>
      </c>
      <c r="P87" s="15">
        <v>0.17265136539936066</v>
      </c>
      <c r="Q87" s="15">
        <v>8</v>
      </c>
      <c r="R87" s="15">
        <v>54.545455932617188</v>
      </c>
      <c r="S87" s="15">
        <v>45.714286804199219</v>
      </c>
      <c r="T87" s="16">
        <v>62.857143402099609</v>
      </c>
      <c r="U87" s="15">
        <v>-2.5309037417173386E-2</v>
      </c>
      <c r="V87" s="15">
        <v>0.17629441618919373</v>
      </c>
      <c r="W87" s="15">
        <v>10</v>
      </c>
      <c r="X87" s="15">
        <v>51.674640655517578</v>
      </c>
      <c r="Y87" s="15">
        <v>44.761905670166016</v>
      </c>
      <c r="Z87" s="16">
        <v>60</v>
      </c>
      <c r="AA87" s="15">
        <v>-4.8845368437469006E-3</v>
      </c>
      <c r="AB87" s="15">
        <v>0.17054824531078339</v>
      </c>
      <c r="AC87" s="15">
        <v>11</v>
      </c>
      <c r="AD87" s="15">
        <v>53.11004638671875</v>
      </c>
      <c r="AE87" s="15">
        <v>44.285713195800781</v>
      </c>
      <c r="AF87" s="16">
        <v>60.952381134033203</v>
      </c>
      <c r="AG87" s="15">
        <v>-0.14508259296417236</v>
      </c>
      <c r="AH87" s="15">
        <v>0.15810725092887878</v>
      </c>
      <c r="AI87" s="15">
        <v>12</v>
      </c>
      <c r="AJ87" s="15">
        <v>48.803829193115234</v>
      </c>
      <c r="AK87" s="15">
        <v>39.047618865966797</v>
      </c>
      <c r="AL87" s="16">
        <v>57.142856597900391</v>
      </c>
      <c r="AM87" s="15">
        <v>-0.14101669192314148</v>
      </c>
      <c r="AN87" s="15">
        <v>0.15185458958148956</v>
      </c>
      <c r="AO87" s="15">
        <v>12</v>
      </c>
      <c r="AP87" s="15">
        <v>48.803829193115234</v>
      </c>
      <c r="AQ87" s="15">
        <v>40.952381134033203</v>
      </c>
      <c r="AR87" s="16">
        <v>56.666667938232422</v>
      </c>
      <c r="AS87" s="15">
        <v>1.1995957465842366E-3</v>
      </c>
      <c r="AT87" s="15">
        <v>0.1503647118806839</v>
      </c>
      <c r="AU87" s="15">
        <v>14</v>
      </c>
      <c r="AV87" s="15">
        <v>54.066986083984375</v>
      </c>
      <c r="AW87" s="15">
        <v>49.523811340332031</v>
      </c>
      <c r="AX87" s="16">
        <v>59.523811340332031</v>
      </c>
      <c r="AY87" s="15">
        <v>-1.3733271509408951E-2</v>
      </c>
      <c r="AZ87" s="15">
        <v>0.15007267892360687</v>
      </c>
      <c r="BA87" s="15">
        <v>14</v>
      </c>
      <c r="BB87" s="15">
        <v>53.588516235351563</v>
      </c>
      <c r="BC87" s="15">
        <v>47.142856597900391</v>
      </c>
      <c r="BD87" s="16">
        <v>59.047618865966797</v>
      </c>
      <c r="BE87" s="15">
        <v>-0.10680421441793442</v>
      </c>
      <c r="BF87" s="15">
        <v>0.14094740152359009</v>
      </c>
      <c r="BG87" s="15">
        <v>15</v>
      </c>
      <c r="BH87" s="15">
        <v>52.403846740722656</v>
      </c>
      <c r="BI87" s="15">
        <v>44.976078033447266</v>
      </c>
      <c r="BJ87" s="16">
        <v>56.459331512451172</v>
      </c>
      <c r="BK87" s="15">
        <v>-7.6806515455245972E-2</v>
      </c>
      <c r="BL87" s="15">
        <v>0.13876144587993622</v>
      </c>
      <c r="BM87" s="15">
        <v>16</v>
      </c>
      <c r="BN87" s="15">
        <v>52.606636047363281</v>
      </c>
      <c r="BO87" s="15">
        <v>45.754718780517578</v>
      </c>
      <c r="BP87" s="16">
        <v>58.962265014648438</v>
      </c>
      <c r="BQ87" s="15">
        <v>-6.3001178205013275E-2</v>
      </c>
      <c r="BR87" s="15">
        <v>0.13616271317005157</v>
      </c>
      <c r="BS87" s="15">
        <v>16</v>
      </c>
      <c r="BT87" s="15">
        <v>54.028434753417969</v>
      </c>
      <c r="BU87" s="15">
        <v>47.169811248779297</v>
      </c>
      <c r="BV87" s="16">
        <v>59.905658721923828</v>
      </c>
      <c r="BW87" s="15">
        <v>-4.2371954768896103E-2</v>
      </c>
      <c r="BX87" s="15">
        <v>0.12888634204864502</v>
      </c>
      <c r="BY87" s="15">
        <v>17</v>
      </c>
      <c r="BZ87" s="15">
        <v>53.990612030029297</v>
      </c>
      <c r="CA87" s="15">
        <v>48.598129272460938</v>
      </c>
      <c r="CB87" s="16">
        <v>59.813083648681641</v>
      </c>
      <c r="CC87" s="15">
        <v>-3.6002464592456818E-2</v>
      </c>
      <c r="CD87" s="15">
        <v>0.13143080472946167</v>
      </c>
      <c r="CE87" s="15">
        <v>17</v>
      </c>
      <c r="CF87" s="15">
        <v>54.028434753417969</v>
      </c>
      <c r="CG87" s="15">
        <v>47.169811248779297</v>
      </c>
      <c r="CH87" s="16">
        <v>58.962265014648438</v>
      </c>
      <c r="CI87" s="15">
        <v>0.10285341739654541</v>
      </c>
      <c r="CJ87" s="15">
        <v>0.12794660031795502</v>
      </c>
      <c r="CK87" s="15">
        <v>17</v>
      </c>
      <c r="CL87" s="15">
        <v>56.398105621337891</v>
      </c>
      <c r="CM87" s="15">
        <v>52.358489990234375</v>
      </c>
      <c r="CN87" s="16">
        <v>61.320755004882813</v>
      </c>
      <c r="CO87" s="15">
        <v>2.0138785243034363E-2</v>
      </c>
      <c r="CP87" s="15">
        <v>0.13869002461433411</v>
      </c>
      <c r="CQ87" s="15">
        <v>15</v>
      </c>
      <c r="CR87" s="15">
        <v>59.134616851806641</v>
      </c>
      <c r="CS87" s="15">
        <v>48.325359344482422</v>
      </c>
      <c r="CT87" s="16">
        <v>65.071769714355469</v>
      </c>
    </row>
    <row r="88" spans="1:98" x14ac:dyDescent="0.25">
      <c r="A88" t="s">
        <v>181</v>
      </c>
      <c r="B88" t="s">
        <v>182</v>
      </c>
      <c r="C88" s="15">
        <v>0.976185142993927</v>
      </c>
      <c r="D88" s="15">
        <v>0.19309571385383606</v>
      </c>
      <c r="E88" s="15">
        <v>7</v>
      </c>
      <c r="F88" s="15">
        <v>81.818183898925781</v>
      </c>
      <c r="G88" s="15">
        <v>65.23809814453125</v>
      </c>
      <c r="H88" s="16">
        <v>89.523811340332031</v>
      </c>
      <c r="I88" s="15">
        <v>0.71449792385101318</v>
      </c>
      <c r="J88" s="15">
        <v>0.19264541566371918</v>
      </c>
      <c r="K88" s="15">
        <v>7</v>
      </c>
      <c r="L88" s="15">
        <v>71.770332336425781</v>
      </c>
      <c r="M88" s="15">
        <v>64.285713195800781</v>
      </c>
      <c r="N88" s="16">
        <v>82.857139587402344</v>
      </c>
      <c r="O88" s="15">
        <v>0.82247775793075562</v>
      </c>
      <c r="P88" s="15">
        <v>0.1600375771522522</v>
      </c>
      <c r="Q88" s="15">
        <v>8</v>
      </c>
      <c r="R88" s="15">
        <v>73.205741882324219</v>
      </c>
      <c r="S88" s="15">
        <v>65.23809814453125</v>
      </c>
      <c r="T88" s="16">
        <v>83.809524536132813</v>
      </c>
      <c r="U88" s="15">
        <v>0.71063417196273804</v>
      </c>
      <c r="V88" s="15">
        <v>0.17777164280414581</v>
      </c>
      <c r="W88" s="15">
        <v>8</v>
      </c>
      <c r="X88" s="15">
        <v>71.291862487792969</v>
      </c>
      <c r="Y88" s="15">
        <v>63.333332061767578</v>
      </c>
      <c r="Z88" s="16">
        <v>80.952377319335938</v>
      </c>
      <c r="AA88" s="15">
        <v>0.79985862970352173</v>
      </c>
      <c r="AB88" s="15">
        <v>0.17712971568107605</v>
      </c>
      <c r="AC88" s="15">
        <v>8</v>
      </c>
      <c r="AD88" s="15">
        <v>73.684211730957031</v>
      </c>
      <c r="AE88" s="15">
        <v>63.333332061767578</v>
      </c>
      <c r="AF88" s="16">
        <v>83.809524536132813</v>
      </c>
      <c r="AG88" s="15">
        <v>0.91665017604827881</v>
      </c>
      <c r="AH88" s="15">
        <v>0.17186273634433746</v>
      </c>
      <c r="AI88" s="15">
        <v>8</v>
      </c>
      <c r="AJ88" s="15">
        <v>79.425834655761719</v>
      </c>
      <c r="AK88" s="15">
        <v>69.523811340332031</v>
      </c>
      <c r="AL88" s="16">
        <v>86.190475463867188</v>
      </c>
      <c r="AM88" s="15">
        <v>0.77552348375320435</v>
      </c>
      <c r="AN88" s="15">
        <v>0.16913898289203644</v>
      </c>
      <c r="AO88" s="15">
        <v>8</v>
      </c>
      <c r="AP88" s="15">
        <v>73.205741882324219</v>
      </c>
      <c r="AQ88" s="15">
        <v>63.333332061767578</v>
      </c>
      <c r="AR88" s="16">
        <v>83.333335876464844</v>
      </c>
      <c r="AS88" s="15">
        <v>0.85865676403045654</v>
      </c>
      <c r="AT88" s="15">
        <v>0.15990234911441803</v>
      </c>
      <c r="AU88" s="15">
        <v>10</v>
      </c>
      <c r="AV88" s="15">
        <v>72.248802185058594</v>
      </c>
      <c r="AW88" s="15">
        <v>68.095237731933594</v>
      </c>
      <c r="AX88" s="16">
        <v>85.23809814453125</v>
      </c>
      <c r="AY88" s="15">
        <v>0.83975207805633545</v>
      </c>
      <c r="AZ88" s="15">
        <v>0.16147583723068237</v>
      </c>
      <c r="BA88" s="15">
        <v>10</v>
      </c>
      <c r="BB88" s="15">
        <v>74.162681579589844</v>
      </c>
      <c r="BC88" s="15">
        <v>67.142860412597656</v>
      </c>
      <c r="BD88" s="16">
        <v>83.809524536132813</v>
      </c>
      <c r="BE88" s="15">
        <v>0.83644562959671021</v>
      </c>
      <c r="BF88" s="15">
        <v>0.16031542420387268</v>
      </c>
      <c r="BG88" s="15">
        <v>10</v>
      </c>
      <c r="BH88" s="15">
        <v>75.480766296386719</v>
      </c>
      <c r="BI88" s="15">
        <v>67.942581176757813</v>
      </c>
      <c r="BJ88" s="16">
        <v>83.7320556640625</v>
      </c>
      <c r="BK88" s="15">
        <v>0.6193619966506958</v>
      </c>
      <c r="BL88" s="15">
        <v>0.15939855575561523</v>
      </c>
      <c r="BM88" s="15">
        <v>10</v>
      </c>
      <c r="BN88" s="15">
        <v>67.298576354980469</v>
      </c>
      <c r="BO88" s="15">
        <v>62.264152526855469</v>
      </c>
      <c r="BP88" s="16">
        <v>75</v>
      </c>
      <c r="BQ88" s="15">
        <v>0.60506671667098999</v>
      </c>
      <c r="BR88" s="15">
        <v>0.1576838493347168</v>
      </c>
      <c r="BS88" s="15">
        <v>11</v>
      </c>
      <c r="BT88" s="15">
        <v>66.82464599609375</v>
      </c>
      <c r="BU88" s="15">
        <v>62.264152526855469</v>
      </c>
      <c r="BV88" s="16">
        <v>75.471694946289063</v>
      </c>
      <c r="BW88" s="15">
        <v>0.54807323217391968</v>
      </c>
      <c r="BX88" s="15">
        <v>0.14617151021957397</v>
      </c>
      <c r="BY88" s="15">
        <v>11</v>
      </c>
      <c r="BZ88" s="15">
        <v>67.136146545410156</v>
      </c>
      <c r="CA88" s="15">
        <v>62.149532318115234</v>
      </c>
      <c r="CB88" s="16">
        <v>73.831779479980469</v>
      </c>
      <c r="CC88" s="15">
        <v>0.39322647452354431</v>
      </c>
      <c r="CD88" s="15">
        <v>0.15085998177528381</v>
      </c>
      <c r="CE88" s="15">
        <v>12</v>
      </c>
      <c r="CF88" s="15">
        <v>63.507110595703125</v>
      </c>
      <c r="CG88" s="15">
        <v>58.962265014648438</v>
      </c>
      <c r="CH88" s="16">
        <v>69.811317443847656</v>
      </c>
      <c r="CI88" s="15">
        <v>0.43819773197174072</v>
      </c>
      <c r="CJ88" s="15">
        <v>0.15039508044719696</v>
      </c>
      <c r="CK88" s="15">
        <v>12</v>
      </c>
      <c r="CL88" s="15">
        <v>63.507110595703125</v>
      </c>
      <c r="CM88" s="15">
        <v>58.962265014648438</v>
      </c>
      <c r="CN88" s="16">
        <v>71.226417541503906</v>
      </c>
      <c r="CO88" s="15">
        <v>0.34484434127807617</v>
      </c>
      <c r="CP88" s="15">
        <v>0.16620856523513794</v>
      </c>
      <c r="CQ88" s="15">
        <v>10</v>
      </c>
      <c r="CR88" s="15">
        <v>67.307693481445313</v>
      </c>
      <c r="CS88" s="15">
        <v>60.765548706054688</v>
      </c>
      <c r="CT88" s="16">
        <v>73.684211730957031</v>
      </c>
    </row>
    <row r="89" spans="1:98" x14ac:dyDescent="0.25">
      <c r="A89" t="s">
        <v>183</v>
      </c>
      <c r="B89" t="s">
        <v>184</v>
      </c>
      <c r="C89" s="15" t="e">
        <v>#N/A</v>
      </c>
      <c r="D89" s="15" t="e">
        <v>#N/A</v>
      </c>
      <c r="E89" s="15" t="e">
        <v>#N/A</v>
      </c>
      <c r="F89" s="15" t="e">
        <v>#N/A</v>
      </c>
      <c r="G89" s="15" t="e">
        <v>#N/A</v>
      </c>
      <c r="H89" s="16" t="e">
        <v>#N/A</v>
      </c>
      <c r="I89" s="15" t="e">
        <v>#N/A</v>
      </c>
      <c r="J89" s="15" t="e">
        <v>#N/A</v>
      </c>
      <c r="K89" s="15" t="e">
        <v>#N/A</v>
      </c>
      <c r="L89" s="15" t="e">
        <v>#N/A</v>
      </c>
      <c r="M89" s="15" t="e">
        <v>#N/A</v>
      </c>
      <c r="N89" s="16" t="e">
        <v>#N/A</v>
      </c>
      <c r="O89" s="15" t="e">
        <v>#N/A</v>
      </c>
      <c r="P89" s="15" t="e">
        <v>#N/A</v>
      </c>
      <c r="Q89" s="15" t="e">
        <v>#N/A</v>
      </c>
      <c r="R89" s="15" t="e">
        <v>#N/A</v>
      </c>
      <c r="S89" s="15" t="e">
        <v>#N/A</v>
      </c>
      <c r="T89" s="16" t="e">
        <v>#N/A</v>
      </c>
      <c r="U89" s="15" t="e">
        <v>#N/A</v>
      </c>
      <c r="V89" s="15" t="e">
        <v>#N/A</v>
      </c>
      <c r="W89" s="15" t="e">
        <v>#N/A</v>
      </c>
      <c r="X89" s="15" t="e">
        <v>#N/A</v>
      </c>
      <c r="Y89" s="15" t="e">
        <v>#N/A</v>
      </c>
      <c r="Z89" s="16" t="e">
        <v>#N/A</v>
      </c>
      <c r="AA89" s="15" t="e">
        <v>#N/A</v>
      </c>
      <c r="AB89" s="15" t="e">
        <v>#N/A</v>
      </c>
      <c r="AC89" s="15" t="e">
        <v>#N/A</v>
      </c>
      <c r="AD89" s="15" t="e">
        <v>#N/A</v>
      </c>
      <c r="AE89" s="15" t="e">
        <v>#N/A</v>
      </c>
      <c r="AF89" s="16" t="e">
        <v>#N/A</v>
      </c>
      <c r="AG89" s="15" t="e">
        <v>#N/A</v>
      </c>
      <c r="AH89" s="15" t="e">
        <v>#N/A</v>
      </c>
      <c r="AI89" s="15" t="e">
        <v>#N/A</v>
      </c>
      <c r="AJ89" s="15" t="e">
        <v>#N/A</v>
      </c>
      <c r="AK89" s="15" t="e">
        <v>#N/A</v>
      </c>
      <c r="AL89" s="16" t="e">
        <v>#N/A</v>
      </c>
      <c r="AM89" s="15" t="e">
        <v>#N/A</v>
      </c>
      <c r="AN89" s="15" t="e">
        <v>#N/A</v>
      </c>
      <c r="AO89" s="15" t="e">
        <v>#N/A</v>
      </c>
      <c r="AP89" s="15" t="e">
        <v>#N/A</v>
      </c>
      <c r="AQ89" s="15" t="e">
        <v>#N/A</v>
      </c>
      <c r="AR89" s="16" t="e">
        <v>#N/A</v>
      </c>
      <c r="AS89" s="15" t="e">
        <v>#N/A</v>
      </c>
      <c r="AT89" s="15" t="e">
        <v>#N/A</v>
      </c>
      <c r="AU89" s="15" t="e">
        <v>#N/A</v>
      </c>
      <c r="AV89" s="15" t="e">
        <v>#N/A</v>
      </c>
      <c r="AW89" s="15" t="e">
        <v>#N/A</v>
      </c>
      <c r="AX89" s="16" t="e">
        <v>#N/A</v>
      </c>
      <c r="AY89" s="15" t="e">
        <v>#N/A</v>
      </c>
      <c r="AZ89" s="15" t="e">
        <v>#N/A</v>
      </c>
      <c r="BA89" s="15" t="e">
        <v>#N/A</v>
      </c>
      <c r="BB89" s="15" t="e">
        <v>#N/A</v>
      </c>
      <c r="BC89" s="15" t="e">
        <v>#N/A</v>
      </c>
      <c r="BD89" s="16" t="e">
        <v>#N/A</v>
      </c>
      <c r="BE89" s="15" t="e">
        <v>#N/A</v>
      </c>
      <c r="BF89" s="15" t="e">
        <v>#N/A</v>
      </c>
      <c r="BG89" s="15" t="e">
        <v>#N/A</v>
      </c>
      <c r="BH89" s="15" t="e">
        <v>#N/A</v>
      </c>
      <c r="BI89" s="15" t="e">
        <v>#N/A</v>
      </c>
      <c r="BJ89" s="16" t="e">
        <v>#N/A</v>
      </c>
      <c r="BK89" s="15">
        <v>1.7011524438858032</v>
      </c>
      <c r="BL89" s="15">
        <v>0.27999797463417053</v>
      </c>
      <c r="BM89" s="15">
        <v>1</v>
      </c>
      <c r="BN89" s="15">
        <v>93.36492919921875</v>
      </c>
      <c r="BO89" s="15">
        <v>86.792449951171875</v>
      </c>
      <c r="BP89" s="16">
        <v>100</v>
      </c>
      <c r="BQ89" s="15">
        <v>1.7198739051818848</v>
      </c>
      <c r="BR89" s="15">
        <v>0.27550357580184937</v>
      </c>
      <c r="BS89" s="15">
        <v>1</v>
      </c>
      <c r="BT89" s="15">
        <v>93.838859558105469</v>
      </c>
      <c r="BU89" s="15">
        <v>87.264152526855469</v>
      </c>
      <c r="BV89" s="16">
        <v>100</v>
      </c>
      <c r="BW89" s="15">
        <v>1.7427488565444946</v>
      </c>
      <c r="BX89" s="15">
        <v>0.24285215139389038</v>
      </c>
      <c r="BY89" s="15">
        <v>1</v>
      </c>
      <c r="BZ89" s="15">
        <v>95.305160522460938</v>
      </c>
      <c r="CA89" s="15">
        <v>87.8504638671875</v>
      </c>
      <c r="CB89" s="16">
        <v>100</v>
      </c>
      <c r="CC89" s="15">
        <v>1.7161401510238647</v>
      </c>
      <c r="CD89" s="15">
        <v>0.26625886559486389</v>
      </c>
      <c r="CE89" s="15">
        <v>1</v>
      </c>
      <c r="CF89" s="15">
        <v>93.838859558105469</v>
      </c>
      <c r="CG89" s="15">
        <v>86.320755004882813</v>
      </c>
      <c r="CH89" s="16">
        <v>100</v>
      </c>
      <c r="CI89" s="15">
        <v>1.6927844285964966</v>
      </c>
      <c r="CJ89" s="15">
        <v>0.27300810813903809</v>
      </c>
      <c r="CK89" s="15">
        <v>1</v>
      </c>
      <c r="CL89" s="15">
        <v>93.838859558105469</v>
      </c>
      <c r="CM89" s="15">
        <v>86.320755004882813</v>
      </c>
      <c r="CN89" s="16">
        <v>100</v>
      </c>
      <c r="CO89" s="15">
        <v>1.7676934003829956</v>
      </c>
      <c r="CP89" s="15">
        <v>0.31314635276794434</v>
      </c>
      <c r="CQ89" s="15">
        <v>1</v>
      </c>
      <c r="CR89" s="15">
        <v>92.307693481445313</v>
      </c>
      <c r="CS89" s="15">
        <v>86.124404907226563</v>
      </c>
      <c r="CT89" s="16">
        <v>100</v>
      </c>
    </row>
    <row r="90" spans="1:98" x14ac:dyDescent="0.25">
      <c r="A90" t="s">
        <v>185</v>
      </c>
      <c r="B90" t="s">
        <v>186</v>
      </c>
      <c r="C90" s="15">
        <v>0.32845437526702881</v>
      </c>
      <c r="D90" s="15">
        <v>0.36778551340103149</v>
      </c>
      <c r="E90" s="15">
        <v>2</v>
      </c>
      <c r="F90" s="15">
        <v>60.287082672119141</v>
      </c>
      <c r="G90" s="15">
        <v>42.380950927734375</v>
      </c>
      <c r="H90" s="16">
        <v>80.476188659667969</v>
      </c>
      <c r="I90" s="15">
        <v>0.41321885585784912</v>
      </c>
      <c r="J90" s="15">
        <v>0.31716188788414001</v>
      </c>
      <c r="K90" s="15">
        <v>3</v>
      </c>
      <c r="L90" s="15">
        <v>64.593299865722656</v>
      </c>
      <c r="M90" s="15">
        <v>48.571430206298828</v>
      </c>
      <c r="N90" s="16">
        <v>80</v>
      </c>
      <c r="O90" s="15">
        <v>0.33874183893203735</v>
      </c>
      <c r="P90" s="15">
        <v>0.26130601763725281</v>
      </c>
      <c r="Q90" s="15">
        <v>3</v>
      </c>
      <c r="R90" s="15">
        <v>61.2440185546875</v>
      </c>
      <c r="S90" s="15">
        <v>49.523811340332031</v>
      </c>
      <c r="T90" s="16">
        <v>71.428573608398438</v>
      </c>
      <c r="U90" s="15">
        <v>0.3444962203502655</v>
      </c>
      <c r="V90" s="15">
        <v>0.30289196968078613</v>
      </c>
      <c r="W90" s="15">
        <v>3</v>
      </c>
      <c r="X90" s="15">
        <v>61.2440185546875</v>
      </c>
      <c r="Y90" s="15">
        <v>48.571430206298828</v>
      </c>
      <c r="Z90" s="16">
        <v>75.23809814453125</v>
      </c>
      <c r="AA90" s="15">
        <v>0.30371847748756409</v>
      </c>
      <c r="AB90" s="15">
        <v>0.28038373589515686</v>
      </c>
      <c r="AC90" s="15">
        <v>3</v>
      </c>
      <c r="AD90" s="15">
        <v>61.2440185546875</v>
      </c>
      <c r="AE90" s="15">
        <v>47.142856597900391</v>
      </c>
      <c r="AF90" s="16">
        <v>72.857139587402344</v>
      </c>
      <c r="AG90" s="15">
        <v>0.30790403485298157</v>
      </c>
      <c r="AH90" s="15">
        <v>0.25811862945556641</v>
      </c>
      <c r="AI90" s="15">
        <v>4</v>
      </c>
      <c r="AJ90" s="15">
        <v>60.287082672119141</v>
      </c>
      <c r="AK90" s="15">
        <v>50</v>
      </c>
      <c r="AL90" s="16">
        <v>71.904762268066406</v>
      </c>
      <c r="AM90" s="15">
        <v>0.3093574047088623</v>
      </c>
      <c r="AN90" s="15">
        <v>0.27053633332252502</v>
      </c>
      <c r="AO90" s="15">
        <v>4</v>
      </c>
      <c r="AP90" s="15">
        <v>59.330142974853516</v>
      </c>
      <c r="AQ90" s="15">
        <v>50</v>
      </c>
      <c r="AR90" s="16">
        <v>70.952377319335938</v>
      </c>
      <c r="AS90" s="15">
        <v>0.20833995938301086</v>
      </c>
      <c r="AT90" s="15">
        <v>0.28107017278671265</v>
      </c>
      <c r="AU90" s="15">
        <v>4</v>
      </c>
      <c r="AV90" s="15">
        <v>58.851673126220703</v>
      </c>
      <c r="AW90" s="15">
        <v>48.095237731933594</v>
      </c>
      <c r="AX90" s="16">
        <v>69.047622680664063</v>
      </c>
      <c r="AY90" s="15">
        <v>0.18930886685848236</v>
      </c>
      <c r="AZ90" s="15">
        <v>0.28252482414245605</v>
      </c>
      <c r="BA90" s="15">
        <v>3</v>
      </c>
      <c r="BB90" s="15">
        <v>58.851673126220703</v>
      </c>
      <c r="BC90" s="15">
        <v>46.666667938232422</v>
      </c>
      <c r="BD90" s="16">
        <v>70</v>
      </c>
      <c r="BE90" s="15">
        <v>0.13700315356254578</v>
      </c>
      <c r="BF90" s="15">
        <v>0.24975033104419708</v>
      </c>
      <c r="BG90" s="15">
        <v>3</v>
      </c>
      <c r="BH90" s="15">
        <v>57.211540222167969</v>
      </c>
      <c r="BI90" s="15">
        <v>47.846889495849609</v>
      </c>
      <c r="BJ90" s="16">
        <v>66.985649108886719</v>
      </c>
      <c r="BK90" s="15">
        <v>0.14698638021945953</v>
      </c>
      <c r="BL90" s="15">
        <v>0.25493475794792175</v>
      </c>
      <c r="BM90" s="15">
        <v>4</v>
      </c>
      <c r="BN90" s="15">
        <v>58.767772674560547</v>
      </c>
      <c r="BO90" s="15">
        <v>47.169811248779297</v>
      </c>
      <c r="BP90" s="16">
        <v>66.037734985351563</v>
      </c>
      <c r="BQ90" s="15">
        <v>0.11137827485799789</v>
      </c>
      <c r="BR90" s="15">
        <v>0.2514818012714386</v>
      </c>
      <c r="BS90" s="15">
        <v>4</v>
      </c>
      <c r="BT90" s="15">
        <v>58.293838500976563</v>
      </c>
      <c r="BU90" s="15">
        <v>45.754718780517578</v>
      </c>
      <c r="BV90" s="16">
        <v>65.094337463378906</v>
      </c>
      <c r="BW90" s="15">
        <v>0.1426263302564621</v>
      </c>
      <c r="BX90" s="15">
        <v>0.25478950142860413</v>
      </c>
      <c r="BY90" s="15">
        <v>4</v>
      </c>
      <c r="BZ90" s="15">
        <v>59.624412536621094</v>
      </c>
      <c r="CA90" s="15">
        <v>47.663551330566406</v>
      </c>
      <c r="CB90" s="16">
        <v>67.289718627929688</v>
      </c>
      <c r="CC90" s="15">
        <v>0.14002421498298645</v>
      </c>
      <c r="CD90" s="15">
        <v>0.25097212195396423</v>
      </c>
      <c r="CE90" s="15">
        <v>3</v>
      </c>
      <c r="CF90" s="15">
        <v>58.767772674560547</v>
      </c>
      <c r="CG90" s="15">
        <v>46.698112487792969</v>
      </c>
      <c r="CH90" s="16">
        <v>66.509437561035156</v>
      </c>
      <c r="CI90" s="15">
        <v>0.15665635466575623</v>
      </c>
      <c r="CJ90" s="15">
        <v>0.2480282187461853</v>
      </c>
      <c r="CK90" s="15">
        <v>3</v>
      </c>
      <c r="CL90" s="15">
        <v>58.767772674560547</v>
      </c>
      <c r="CM90" s="15">
        <v>47.641510009765625</v>
      </c>
      <c r="CN90" s="16">
        <v>67.452827453613281</v>
      </c>
      <c r="CO90" s="15">
        <v>-0.164166659116745</v>
      </c>
      <c r="CP90" s="15">
        <v>0.29408785700798035</v>
      </c>
      <c r="CQ90" s="15">
        <v>2</v>
      </c>
      <c r="CR90" s="15">
        <v>50</v>
      </c>
      <c r="CS90" s="15">
        <v>29.665071487426758</v>
      </c>
      <c r="CT90" s="16">
        <v>66.028709411621094</v>
      </c>
    </row>
    <row r="91" spans="1:98" x14ac:dyDescent="0.25">
      <c r="A91" t="s">
        <v>187</v>
      </c>
      <c r="B91" t="s">
        <v>188</v>
      </c>
      <c r="C91" s="15" t="e">
        <v>#N/A</v>
      </c>
      <c r="D91" s="15" t="e">
        <v>#N/A</v>
      </c>
      <c r="E91" s="15" t="e">
        <v>#N/A</v>
      </c>
      <c r="F91" s="15" t="e">
        <v>#N/A</v>
      </c>
      <c r="G91" s="15" t="e">
        <v>#N/A</v>
      </c>
      <c r="H91" s="16" t="e">
        <v>#N/A</v>
      </c>
      <c r="I91" s="15" t="e">
        <v>#N/A</v>
      </c>
      <c r="J91" s="15" t="e">
        <v>#N/A</v>
      </c>
      <c r="K91" s="15" t="e">
        <v>#N/A</v>
      </c>
      <c r="L91" s="15" t="e">
        <v>#N/A</v>
      </c>
      <c r="M91" s="15" t="e">
        <v>#N/A</v>
      </c>
      <c r="N91" s="16" t="e">
        <v>#N/A</v>
      </c>
      <c r="O91" s="15" t="e">
        <v>#N/A</v>
      </c>
      <c r="P91" s="15" t="e">
        <v>#N/A</v>
      </c>
      <c r="Q91" s="15" t="e">
        <v>#N/A</v>
      </c>
      <c r="R91" s="15" t="e">
        <v>#N/A</v>
      </c>
      <c r="S91" s="15" t="e">
        <v>#N/A</v>
      </c>
      <c r="T91" s="16" t="e">
        <v>#N/A</v>
      </c>
      <c r="U91" s="15" t="e">
        <v>#N/A</v>
      </c>
      <c r="V91" s="15" t="e">
        <v>#N/A</v>
      </c>
      <c r="W91" s="15" t="e">
        <v>#N/A</v>
      </c>
      <c r="X91" s="15" t="e">
        <v>#N/A</v>
      </c>
      <c r="Y91" s="15" t="e">
        <v>#N/A</v>
      </c>
      <c r="Z91" s="16" t="e">
        <v>#N/A</v>
      </c>
      <c r="AA91" s="15" t="e">
        <v>#N/A</v>
      </c>
      <c r="AB91" s="15" t="e">
        <v>#N/A</v>
      </c>
      <c r="AC91" s="15" t="e">
        <v>#N/A</v>
      </c>
      <c r="AD91" s="15" t="e">
        <v>#N/A</v>
      </c>
      <c r="AE91" s="15" t="e">
        <v>#N/A</v>
      </c>
      <c r="AF91" s="16" t="e">
        <v>#N/A</v>
      </c>
      <c r="AG91" s="15">
        <v>1.0040013790130615</v>
      </c>
      <c r="AH91" s="15">
        <v>0.34036493301391602</v>
      </c>
      <c r="AI91" s="15">
        <v>1</v>
      </c>
      <c r="AJ91" s="15">
        <v>82.296653747558594</v>
      </c>
      <c r="AK91" s="15">
        <v>64.285713195800781</v>
      </c>
      <c r="AL91" s="16">
        <v>92.380950927734375</v>
      </c>
      <c r="AM91" s="15">
        <v>1.1448673009872437</v>
      </c>
      <c r="AN91" s="15">
        <v>0.34832274913787842</v>
      </c>
      <c r="AO91" s="15">
        <v>1</v>
      </c>
      <c r="AP91" s="15">
        <v>86.124404907226563</v>
      </c>
      <c r="AQ91" s="15">
        <v>65.23809814453125</v>
      </c>
      <c r="AR91" s="16">
        <v>94.76190185546875</v>
      </c>
      <c r="AS91" s="15">
        <v>1.125530481338501</v>
      </c>
      <c r="AT91" s="15">
        <v>0.38943856954574585</v>
      </c>
      <c r="AU91" s="15">
        <v>1</v>
      </c>
      <c r="AV91" s="15">
        <v>87.559806823730469</v>
      </c>
      <c r="AW91" s="15">
        <v>63.809524536132813</v>
      </c>
      <c r="AX91" s="16">
        <v>95.714286804199219</v>
      </c>
      <c r="AY91" s="15">
        <v>1.1526610851287842</v>
      </c>
      <c r="AZ91" s="15">
        <v>0.36609584093093872</v>
      </c>
      <c r="BA91" s="15">
        <v>1</v>
      </c>
      <c r="BB91" s="15">
        <v>86.602867126464844</v>
      </c>
      <c r="BC91" s="15">
        <v>65.714286804199219</v>
      </c>
      <c r="BD91" s="16">
        <v>95.23809814453125</v>
      </c>
      <c r="BE91" s="15">
        <v>1.161918044090271</v>
      </c>
      <c r="BF91" s="15">
        <v>0.34382924437522888</v>
      </c>
      <c r="BG91" s="15">
        <v>1</v>
      </c>
      <c r="BH91" s="15">
        <v>85.096153259277344</v>
      </c>
      <c r="BI91" s="15">
        <v>68.421051025390625</v>
      </c>
      <c r="BJ91" s="16">
        <v>94.258369445800781</v>
      </c>
      <c r="BK91" s="15">
        <v>1.1703647375106812</v>
      </c>
      <c r="BL91" s="15">
        <v>0.38468778133392334</v>
      </c>
      <c r="BM91" s="15">
        <v>1</v>
      </c>
      <c r="BN91" s="15">
        <v>86.25592041015625</v>
      </c>
      <c r="BO91" s="15">
        <v>65.5660400390625</v>
      </c>
      <c r="BP91" s="16">
        <v>96.226417541503906</v>
      </c>
      <c r="BQ91" s="15">
        <v>1.1585156917572021</v>
      </c>
      <c r="BR91" s="15">
        <v>0.406566321849823</v>
      </c>
      <c r="BS91" s="15">
        <v>1</v>
      </c>
      <c r="BT91" s="15">
        <v>85.781990051269531</v>
      </c>
      <c r="BU91" s="15">
        <v>65.094337463378906</v>
      </c>
      <c r="BV91" s="16">
        <v>97.169815063476563</v>
      </c>
      <c r="BW91" s="15">
        <v>1.1317439079284668</v>
      </c>
      <c r="BX91" s="15">
        <v>0.41401797533035278</v>
      </c>
      <c r="BY91" s="15">
        <v>1</v>
      </c>
      <c r="BZ91" s="15">
        <v>84.976524353027344</v>
      </c>
      <c r="CA91" s="15">
        <v>63.551403045654297</v>
      </c>
      <c r="CB91" s="16">
        <v>97.196258544921875</v>
      </c>
      <c r="CC91" s="15">
        <v>1.1376655101776123</v>
      </c>
      <c r="CD91" s="15">
        <v>0.39868158102035522</v>
      </c>
      <c r="CE91" s="15">
        <v>1</v>
      </c>
      <c r="CF91" s="15">
        <v>85.781990051269531</v>
      </c>
      <c r="CG91" s="15">
        <v>65.5660400390625</v>
      </c>
      <c r="CH91" s="16">
        <v>96.226417541503906</v>
      </c>
      <c r="CI91" s="15">
        <v>1.1435853242874146</v>
      </c>
      <c r="CJ91" s="15">
        <v>0.38375923037528992</v>
      </c>
      <c r="CK91" s="15">
        <v>1</v>
      </c>
      <c r="CL91" s="15">
        <v>85.781990051269531</v>
      </c>
      <c r="CM91" s="15">
        <v>66.509437561035156</v>
      </c>
      <c r="CN91" s="16">
        <v>95.754714965820313</v>
      </c>
      <c r="CO91" s="15">
        <v>1.3937023878097534</v>
      </c>
      <c r="CP91" s="15">
        <v>0.53102773427963257</v>
      </c>
      <c r="CQ91" s="15">
        <v>1</v>
      </c>
      <c r="CR91" s="15">
        <v>87.5</v>
      </c>
      <c r="CS91" s="15">
        <v>72.248802185058594</v>
      </c>
      <c r="CT91" s="16">
        <v>100</v>
      </c>
    </row>
    <row r="92" spans="1:98" x14ac:dyDescent="0.25">
      <c r="A92" t="s">
        <v>189</v>
      </c>
      <c r="B92" t="s">
        <v>190</v>
      </c>
      <c r="C92" s="15">
        <v>-1.1881062984466553</v>
      </c>
      <c r="D92" s="15">
        <v>0.20022012293338776</v>
      </c>
      <c r="E92" s="15">
        <v>7</v>
      </c>
      <c r="F92" s="15">
        <v>11.483253479003906</v>
      </c>
      <c r="G92" s="15">
        <v>5.2380952835083008</v>
      </c>
      <c r="H92" s="16">
        <v>23.809524536132813</v>
      </c>
      <c r="I92" s="15">
        <v>-1.1328248977661133</v>
      </c>
      <c r="J92" s="15">
        <v>0.20825923979282379</v>
      </c>
      <c r="K92" s="15">
        <v>7</v>
      </c>
      <c r="L92" s="15">
        <v>13.397129058837891</v>
      </c>
      <c r="M92" s="15">
        <v>6.1904764175415039</v>
      </c>
      <c r="N92" s="16">
        <v>23.809524536132813</v>
      </c>
      <c r="O92" s="15">
        <v>-0.91880238056182861</v>
      </c>
      <c r="P92" s="15">
        <v>0.16041480004787445</v>
      </c>
      <c r="Q92" s="15">
        <v>9</v>
      </c>
      <c r="R92" s="15">
        <v>22.488039016723633</v>
      </c>
      <c r="S92" s="15">
        <v>12.380952835083008</v>
      </c>
      <c r="T92" s="16">
        <v>31.904762268066406</v>
      </c>
      <c r="U92" s="15">
        <v>-1.0081031322479248</v>
      </c>
      <c r="V92" s="15">
        <v>0.17660816013813019</v>
      </c>
      <c r="W92" s="15">
        <v>10</v>
      </c>
      <c r="X92" s="15">
        <v>18.181818008422852</v>
      </c>
      <c r="Y92" s="15">
        <v>8.5714282989501953</v>
      </c>
      <c r="Z92" s="16">
        <v>29.523809432983398</v>
      </c>
      <c r="AA92" s="15">
        <v>-1.1045593023300171</v>
      </c>
      <c r="AB92" s="15">
        <v>0.17393574118614197</v>
      </c>
      <c r="AC92" s="15">
        <v>11</v>
      </c>
      <c r="AD92" s="15">
        <v>14.354066848754883</v>
      </c>
      <c r="AE92" s="15">
        <v>7.6190476417541504</v>
      </c>
      <c r="AF92" s="16">
        <v>24.285715103149414</v>
      </c>
      <c r="AG92" s="15">
        <v>-1.0137017965316772</v>
      </c>
      <c r="AH92" s="15">
        <v>0.15991674363613129</v>
      </c>
      <c r="AI92" s="15">
        <v>13</v>
      </c>
      <c r="AJ92" s="15">
        <v>16.74641227722168</v>
      </c>
      <c r="AK92" s="15">
        <v>8.5714282989501953</v>
      </c>
      <c r="AL92" s="16">
        <v>27.142856597900391</v>
      </c>
      <c r="AM92" s="15">
        <v>-1.095206618309021</v>
      </c>
      <c r="AN92" s="15">
        <v>0.15838462114334106</v>
      </c>
      <c r="AO92" s="15">
        <v>13</v>
      </c>
      <c r="AP92" s="15">
        <v>14.354066848754883</v>
      </c>
      <c r="AQ92" s="15">
        <v>8.5714282989501953</v>
      </c>
      <c r="AR92" s="16">
        <v>24.761905670166016</v>
      </c>
      <c r="AS92" s="15">
        <v>-1.1100438833236694</v>
      </c>
      <c r="AT92" s="15">
        <v>0.1469217836856842</v>
      </c>
      <c r="AU92" s="15">
        <v>16</v>
      </c>
      <c r="AV92" s="15">
        <v>12.440191268920898</v>
      </c>
      <c r="AW92" s="15">
        <v>7.1428570747375488</v>
      </c>
      <c r="AX92" s="16">
        <v>21.904762268066406</v>
      </c>
      <c r="AY92" s="15">
        <v>-1.1447582244873047</v>
      </c>
      <c r="AZ92" s="15">
        <v>0.14906065165996552</v>
      </c>
      <c r="BA92" s="15">
        <v>16</v>
      </c>
      <c r="BB92" s="15">
        <v>11.483253479003906</v>
      </c>
      <c r="BC92" s="15">
        <v>6.6666665077209473</v>
      </c>
      <c r="BD92" s="16">
        <v>20.476190567016602</v>
      </c>
      <c r="BE92" s="15">
        <v>-1.1542638540267944</v>
      </c>
      <c r="BF92" s="15">
        <v>0.14455157518386841</v>
      </c>
      <c r="BG92" s="15">
        <v>16</v>
      </c>
      <c r="BH92" s="15">
        <v>11.057692527770996</v>
      </c>
      <c r="BI92" s="15">
        <v>7.1770334243774414</v>
      </c>
      <c r="BJ92" s="16">
        <v>20.574163436889648</v>
      </c>
      <c r="BK92" s="15">
        <v>-1.0729901790618896</v>
      </c>
      <c r="BL92" s="15">
        <v>0.14353275299072266</v>
      </c>
      <c r="BM92" s="15">
        <v>15</v>
      </c>
      <c r="BN92" s="15">
        <v>15.639810562133789</v>
      </c>
      <c r="BO92" s="15">
        <v>6.6037735939025879</v>
      </c>
      <c r="BP92" s="16">
        <v>21.698112487792969</v>
      </c>
      <c r="BQ92" s="15">
        <v>-0.99881565570831299</v>
      </c>
      <c r="BR92" s="15">
        <v>0.1409422755241394</v>
      </c>
      <c r="BS92" s="15">
        <v>16</v>
      </c>
      <c r="BT92" s="15">
        <v>16.587677001953125</v>
      </c>
      <c r="BU92" s="15">
        <v>9.9056606292724609</v>
      </c>
      <c r="BV92" s="16">
        <v>26.415094375610352</v>
      </c>
      <c r="BW92" s="15">
        <v>-1.0580955743789673</v>
      </c>
      <c r="BX92" s="15">
        <v>0.13235728442668915</v>
      </c>
      <c r="BY92" s="15">
        <v>17</v>
      </c>
      <c r="BZ92" s="15">
        <v>15.023473739624023</v>
      </c>
      <c r="CA92" s="15">
        <v>7.9439253807067871</v>
      </c>
      <c r="CB92" s="16">
        <v>23.364486694335938</v>
      </c>
      <c r="CC92" s="15">
        <v>-1.0972399711608887</v>
      </c>
      <c r="CD92" s="15">
        <v>0.13685952126979828</v>
      </c>
      <c r="CE92" s="15">
        <v>17</v>
      </c>
      <c r="CF92" s="15">
        <v>14.691943168640137</v>
      </c>
      <c r="CG92" s="15">
        <v>7.0754718780517578</v>
      </c>
      <c r="CH92" s="16">
        <v>22.169811248779297</v>
      </c>
      <c r="CI92" s="15">
        <v>-1.1117314100265503</v>
      </c>
      <c r="CJ92" s="15">
        <v>0.13661205768585205</v>
      </c>
      <c r="CK92" s="15">
        <v>16</v>
      </c>
      <c r="CL92" s="15">
        <v>13.270142555236816</v>
      </c>
      <c r="CM92" s="15">
        <v>7.0754718780517578</v>
      </c>
      <c r="CN92" s="16">
        <v>20.754716873168945</v>
      </c>
      <c r="CO92" s="15">
        <v>-0.98624765872955322</v>
      </c>
      <c r="CP92" s="15">
        <v>0.14950487017631531</v>
      </c>
      <c r="CQ92" s="15">
        <v>14</v>
      </c>
      <c r="CR92" s="15">
        <v>14.423076629638672</v>
      </c>
      <c r="CS92" s="15">
        <v>7.6555023193359375</v>
      </c>
      <c r="CT92" s="16">
        <v>25.358852386474609</v>
      </c>
    </row>
    <row r="93" spans="1:98" x14ac:dyDescent="0.25">
      <c r="A93" t="s">
        <v>191</v>
      </c>
      <c r="B93" t="s">
        <v>192</v>
      </c>
      <c r="C93" s="15">
        <v>-1.506377100944519</v>
      </c>
      <c r="D93" s="15">
        <v>0.30848771333694458</v>
      </c>
      <c r="E93" s="15">
        <v>4</v>
      </c>
      <c r="F93" s="15">
        <v>5.7416267395019531</v>
      </c>
      <c r="G93" s="15">
        <v>1.4285714626312256</v>
      </c>
      <c r="H93" s="16">
        <v>17.619047164916992</v>
      </c>
      <c r="I93" s="15">
        <v>-1.2710461616516113</v>
      </c>
      <c r="J93" s="15">
        <v>0.26461583375930786</v>
      </c>
      <c r="K93" s="15">
        <v>6</v>
      </c>
      <c r="L93" s="15">
        <v>10.047846794128418</v>
      </c>
      <c r="M93" s="15">
        <v>2.8571429252624512</v>
      </c>
      <c r="N93" s="16">
        <v>22.857143402099609</v>
      </c>
      <c r="O93" s="15">
        <v>-1.4211318492889404</v>
      </c>
      <c r="P93" s="15">
        <v>0.22553779184818268</v>
      </c>
      <c r="Q93" s="15">
        <v>6</v>
      </c>
      <c r="R93" s="15">
        <v>6.2200956344604492</v>
      </c>
      <c r="S93" s="15">
        <v>1.4285714626312256</v>
      </c>
      <c r="T93" s="16">
        <v>17.142856597900391</v>
      </c>
      <c r="U93" s="15">
        <v>-0.98131924867630005</v>
      </c>
      <c r="V93" s="15">
        <v>0.22487924993038177</v>
      </c>
      <c r="W93" s="15">
        <v>7</v>
      </c>
      <c r="X93" s="15">
        <v>19.138755798339844</v>
      </c>
      <c r="Y93" s="15">
        <v>7.6190476417541504</v>
      </c>
      <c r="Z93" s="16">
        <v>33.333332061767578</v>
      </c>
      <c r="AA93" s="15">
        <v>-1.1065102815628052</v>
      </c>
      <c r="AB93" s="15">
        <v>0.2196415513753891</v>
      </c>
      <c r="AC93" s="15">
        <v>8</v>
      </c>
      <c r="AD93" s="15">
        <v>13.875597953796387</v>
      </c>
      <c r="AE93" s="15">
        <v>6.1904764175415039</v>
      </c>
      <c r="AF93" s="16">
        <v>27.619047164916992</v>
      </c>
      <c r="AG93" s="15">
        <v>-1.2405915260314941</v>
      </c>
      <c r="AH93" s="15">
        <v>0.20663666725158691</v>
      </c>
      <c r="AI93" s="15">
        <v>9</v>
      </c>
      <c r="AJ93" s="15">
        <v>9.5693778991699219</v>
      </c>
      <c r="AK93" s="15">
        <v>5.2380952835083008</v>
      </c>
      <c r="AL93" s="16">
        <v>19.047618865966797</v>
      </c>
      <c r="AM93" s="15">
        <v>-1.3551294803619385</v>
      </c>
      <c r="AN93" s="15">
        <v>0.2051917165517807</v>
      </c>
      <c r="AO93" s="15">
        <v>9</v>
      </c>
      <c r="AP93" s="15">
        <v>8.6124401092529297</v>
      </c>
      <c r="AQ93" s="15">
        <v>1.9047619104385376</v>
      </c>
      <c r="AR93" s="16">
        <v>16.666666030883789</v>
      </c>
      <c r="AS93" s="15">
        <v>-1.4178581237792969</v>
      </c>
      <c r="AT93" s="15">
        <v>0.17040985822677612</v>
      </c>
      <c r="AU93" s="15">
        <v>10</v>
      </c>
      <c r="AV93" s="15">
        <v>5.263157844543457</v>
      </c>
      <c r="AW93" s="15">
        <v>1.9047619104385376</v>
      </c>
      <c r="AX93" s="16">
        <v>11.428571701049805</v>
      </c>
      <c r="AY93" s="15">
        <v>-1.4664102792739868</v>
      </c>
      <c r="AZ93" s="15">
        <v>0.17014755308628082</v>
      </c>
      <c r="BA93" s="15">
        <v>10</v>
      </c>
      <c r="BB93" s="15">
        <v>4.7846889495849609</v>
      </c>
      <c r="BC93" s="15">
        <v>1.9047619104385376</v>
      </c>
      <c r="BD93" s="16">
        <v>10.476190567016602</v>
      </c>
      <c r="BE93" s="15">
        <v>-1.5413234233856201</v>
      </c>
      <c r="BF93" s="15">
        <v>0.16279377043247223</v>
      </c>
      <c r="BG93" s="15">
        <v>11</v>
      </c>
      <c r="BH93" s="15">
        <v>3.365384578704834</v>
      </c>
      <c r="BI93" s="15">
        <v>1.4354066848754883</v>
      </c>
      <c r="BJ93" s="16">
        <v>8.1339712142944336</v>
      </c>
      <c r="BK93" s="15">
        <v>-1.5401450395584106</v>
      </c>
      <c r="BL93" s="15">
        <v>0.158135786652565</v>
      </c>
      <c r="BM93" s="15">
        <v>11</v>
      </c>
      <c r="BN93" s="15">
        <v>2.8436019420623779</v>
      </c>
      <c r="BO93" s="15">
        <v>1.4150943756103516</v>
      </c>
      <c r="BP93" s="16">
        <v>6.6037735939025879</v>
      </c>
      <c r="BQ93" s="15">
        <v>-1.4985812902450562</v>
      </c>
      <c r="BR93" s="15">
        <v>0.15377889573574066</v>
      </c>
      <c r="BS93" s="15">
        <v>11</v>
      </c>
      <c r="BT93" s="15">
        <v>3.3175356388092041</v>
      </c>
      <c r="BU93" s="15">
        <v>1.4150943756103516</v>
      </c>
      <c r="BV93" s="16">
        <v>9.4339618682861328</v>
      </c>
      <c r="BW93" s="15">
        <v>-1.473416805267334</v>
      </c>
      <c r="BX93" s="15">
        <v>0.14652335643768311</v>
      </c>
      <c r="BY93" s="15">
        <v>12</v>
      </c>
      <c r="BZ93" s="15">
        <v>2.8169014453887939</v>
      </c>
      <c r="CA93" s="15">
        <v>1.4018691778182983</v>
      </c>
      <c r="CB93" s="16">
        <v>9.8130836486816406</v>
      </c>
      <c r="CC93" s="15">
        <v>-1.4327027797698975</v>
      </c>
      <c r="CD93" s="15">
        <v>0.13852694630622864</v>
      </c>
      <c r="CE93" s="15">
        <v>14</v>
      </c>
      <c r="CF93" s="15">
        <v>4.2654027938842773</v>
      </c>
      <c r="CG93" s="15">
        <v>1.4150943756103516</v>
      </c>
      <c r="CH93" s="16">
        <v>9.9056606292724609</v>
      </c>
      <c r="CI93" s="15">
        <v>-1.4161828756332397</v>
      </c>
      <c r="CJ93" s="15">
        <v>0.13415387272834778</v>
      </c>
      <c r="CK93" s="15">
        <v>15</v>
      </c>
      <c r="CL93" s="15">
        <v>4.7393364906311035</v>
      </c>
      <c r="CM93" s="15">
        <v>1.8867924213409424</v>
      </c>
      <c r="CN93" s="16">
        <v>11.792452812194824</v>
      </c>
      <c r="CO93" s="15">
        <v>-1.3764699697494507</v>
      </c>
      <c r="CP93" s="15">
        <v>0.14422404766082764</v>
      </c>
      <c r="CQ93" s="15">
        <v>14</v>
      </c>
      <c r="CR93" s="15">
        <v>5.2884616851806641</v>
      </c>
      <c r="CS93" s="15">
        <v>1.9138755798339844</v>
      </c>
      <c r="CT93" s="16">
        <v>10.047846794128418</v>
      </c>
    </row>
    <row r="94" spans="1:98" x14ac:dyDescent="0.25">
      <c r="A94" t="s">
        <v>193</v>
      </c>
      <c r="B94" t="s">
        <v>194</v>
      </c>
      <c r="C94" s="15">
        <v>-2.0223979949951172</v>
      </c>
      <c r="D94" s="15">
        <v>0.33346396684646606</v>
      </c>
      <c r="E94" s="15">
        <v>3</v>
      </c>
      <c r="F94" s="15">
        <v>0.95693778991699219</v>
      </c>
      <c r="G94" s="15">
        <v>0</v>
      </c>
      <c r="H94" s="16">
        <v>8.0952377319335938</v>
      </c>
      <c r="I94" s="15">
        <v>-2.0718667507171631</v>
      </c>
      <c r="J94" s="15">
        <v>0.27534219622612</v>
      </c>
      <c r="K94" s="15">
        <v>5</v>
      </c>
      <c r="L94" s="15">
        <v>1.4354066848754883</v>
      </c>
      <c r="M94" s="15">
        <v>0</v>
      </c>
      <c r="N94" s="16">
        <v>3.8095238208770752</v>
      </c>
      <c r="O94" s="15">
        <v>-1.3919035196304321</v>
      </c>
      <c r="P94" s="15">
        <v>0.22553779184818268</v>
      </c>
      <c r="Q94" s="15">
        <v>6</v>
      </c>
      <c r="R94" s="15">
        <v>6.6985645294189453</v>
      </c>
      <c r="S94" s="15">
        <v>1.9047619104385376</v>
      </c>
      <c r="T94" s="16">
        <v>17.619047164916992</v>
      </c>
      <c r="U94" s="15">
        <v>-1.2016521692276001</v>
      </c>
      <c r="V94" s="15">
        <v>0.23637329041957855</v>
      </c>
      <c r="W94" s="15">
        <v>6</v>
      </c>
      <c r="X94" s="15">
        <v>10.526315689086914</v>
      </c>
      <c r="Y94" s="15">
        <v>3.3333332538604736</v>
      </c>
      <c r="Z94" s="16">
        <v>25.714284896850586</v>
      </c>
      <c r="AA94" s="15">
        <v>-1.1847444772720337</v>
      </c>
      <c r="AB94" s="15">
        <v>0.22961682081222534</v>
      </c>
      <c r="AC94" s="15">
        <v>6</v>
      </c>
      <c r="AD94" s="15">
        <v>12.918660163879395</v>
      </c>
      <c r="AE94" s="15">
        <v>4.7619047164916992</v>
      </c>
      <c r="AF94" s="16">
        <v>24.761905670166016</v>
      </c>
      <c r="AG94" s="15">
        <v>-1.1827690601348877</v>
      </c>
      <c r="AH94" s="15">
        <v>0.21396839618682861</v>
      </c>
      <c r="AI94" s="15">
        <v>7</v>
      </c>
      <c r="AJ94" s="15">
        <v>11.483253479003906</v>
      </c>
      <c r="AK94" s="15">
        <v>5.2380952835083008</v>
      </c>
      <c r="AL94" s="16">
        <v>21.428571701049805</v>
      </c>
      <c r="AM94" s="15">
        <v>-1.2782505750656128</v>
      </c>
      <c r="AN94" s="15">
        <v>0.21029913425445557</v>
      </c>
      <c r="AO94" s="15">
        <v>8</v>
      </c>
      <c r="AP94" s="15">
        <v>9.0909090042114258</v>
      </c>
      <c r="AQ94" s="15">
        <v>2.8571429252624512</v>
      </c>
      <c r="AR94" s="16">
        <v>18.571428298950195</v>
      </c>
      <c r="AS94" s="15">
        <v>-1.2693804502487183</v>
      </c>
      <c r="AT94" s="15">
        <v>0.20706653594970703</v>
      </c>
      <c r="AU94" s="15">
        <v>8</v>
      </c>
      <c r="AV94" s="15">
        <v>9.5693778991699219</v>
      </c>
      <c r="AW94" s="15">
        <v>2.3809523582458496</v>
      </c>
      <c r="AX94" s="16">
        <v>20</v>
      </c>
      <c r="AY94" s="15">
        <v>-1.3445467948913574</v>
      </c>
      <c r="AZ94" s="15">
        <v>0.20467753708362579</v>
      </c>
      <c r="BA94" s="15">
        <v>8</v>
      </c>
      <c r="BB94" s="15">
        <v>7.1770334243774414</v>
      </c>
      <c r="BC94" s="15">
        <v>1.9047619104385376</v>
      </c>
      <c r="BD94" s="16">
        <v>16.666666030883789</v>
      </c>
      <c r="BE94" s="15">
        <v>-1.4239131212234497</v>
      </c>
      <c r="BF94" s="15">
        <v>0.19441443681716919</v>
      </c>
      <c r="BG94" s="15">
        <v>8</v>
      </c>
      <c r="BH94" s="15">
        <v>5.2884616851806641</v>
      </c>
      <c r="BI94" s="15">
        <v>1.9138755798339844</v>
      </c>
      <c r="BJ94" s="16">
        <v>12.440191268920898</v>
      </c>
      <c r="BK94" s="15">
        <v>-1.3617721796035767</v>
      </c>
      <c r="BL94" s="15">
        <v>0.19296188652515411</v>
      </c>
      <c r="BM94" s="15">
        <v>8</v>
      </c>
      <c r="BN94" s="15">
        <v>4.7393364906311035</v>
      </c>
      <c r="BO94" s="15">
        <v>1.8867924213409424</v>
      </c>
      <c r="BP94" s="16">
        <v>16.509433746337891</v>
      </c>
      <c r="BQ94" s="15">
        <v>-1.3458216190338135</v>
      </c>
      <c r="BR94" s="15">
        <v>0.18638750910758972</v>
      </c>
      <c r="BS94" s="15">
        <v>8</v>
      </c>
      <c r="BT94" s="15">
        <v>5.6872038841247559</v>
      </c>
      <c r="BU94" s="15">
        <v>1.4150943756103516</v>
      </c>
      <c r="BV94" s="16">
        <v>15.566038131713867</v>
      </c>
      <c r="BW94" s="15">
        <v>-1.3195377588272095</v>
      </c>
      <c r="BX94" s="15">
        <v>0.18815352022647858</v>
      </c>
      <c r="BY94" s="15">
        <v>8</v>
      </c>
      <c r="BZ94" s="15">
        <v>6.1032862663269043</v>
      </c>
      <c r="CA94" s="15">
        <v>1.8691588640213013</v>
      </c>
      <c r="CB94" s="16">
        <v>15.887850761413574</v>
      </c>
      <c r="CC94" s="15">
        <v>-1.5197572708129883</v>
      </c>
      <c r="CD94" s="15">
        <v>0.18164080381393433</v>
      </c>
      <c r="CE94" s="15">
        <v>8</v>
      </c>
      <c r="CF94" s="15">
        <v>2.3696682453155518</v>
      </c>
      <c r="CG94" s="15">
        <v>0.4716981053352356</v>
      </c>
      <c r="CH94" s="16">
        <v>9.4339618682861328</v>
      </c>
      <c r="CI94" s="15">
        <v>-1.6227473020553589</v>
      </c>
      <c r="CJ94" s="15">
        <v>0.17148210108280182</v>
      </c>
      <c r="CK94" s="15">
        <v>9</v>
      </c>
      <c r="CL94" s="15">
        <v>1.8957345485687256</v>
      </c>
      <c r="CM94" s="15">
        <v>0.4716981053352356</v>
      </c>
      <c r="CN94" s="16">
        <v>7.0754718780517578</v>
      </c>
      <c r="CO94" s="15">
        <v>-1.3567733764648438</v>
      </c>
      <c r="CP94" s="15">
        <v>0.18180780112743378</v>
      </c>
      <c r="CQ94" s="15">
        <v>8</v>
      </c>
      <c r="CR94" s="15">
        <v>6.25</v>
      </c>
      <c r="CS94" s="15">
        <v>1.9138755798339844</v>
      </c>
      <c r="CT94" s="16">
        <v>13.397129058837891</v>
      </c>
    </row>
    <row r="95" spans="1:98" x14ac:dyDescent="0.25">
      <c r="A95" t="s">
        <v>195</v>
      </c>
      <c r="B95" t="s">
        <v>196</v>
      </c>
      <c r="C95" s="15">
        <v>-0.35534855723381042</v>
      </c>
      <c r="D95" s="15">
        <v>0.30848771333694458</v>
      </c>
      <c r="E95" s="15">
        <v>4</v>
      </c>
      <c r="F95" s="15">
        <v>40.669857025146484</v>
      </c>
      <c r="G95" s="15">
        <v>23.809524536132813</v>
      </c>
      <c r="H95" s="16">
        <v>56.190475463867188</v>
      </c>
      <c r="I95" s="15">
        <v>-0.41748729348182678</v>
      </c>
      <c r="J95" s="15">
        <v>0.27717912197113037</v>
      </c>
      <c r="K95" s="15">
        <v>5</v>
      </c>
      <c r="L95" s="15">
        <v>36.363636016845703</v>
      </c>
      <c r="M95" s="15">
        <v>20.952381134033203</v>
      </c>
      <c r="N95" s="16">
        <v>52.380950927734375</v>
      </c>
      <c r="O95" s="15">
        <v>-0.54733604192733765</v>
      </c>
      <c r="P95" s="15">
        <v>0.23211446404457092</v>
      </c>
      <c r="Q95" s="15">
        <v>5</v>
      </c>
      <c r="R95" s="15">
        <v>33.492824554443359</v>
      </c>
      <c r="S95" s="15">
        <v>21.904762268066406</v>
      </c>
      <c r="T95" s="16">
        <v>46.666667938232422</v>
      </c>
      <c r="U95" s="15">
        <v>-0.5546383261680603</v>
      </c>
      <c r="V95" s="15">
        <v>0.2537233829498291</v>
      </c>
      <c r="W95" s="15">
        <v>5</v>
      </c>
      <c r="X95" s="15">
        <v>35.406700134277344</v>
      </c>
      <c r="Y95" s="15">
        <v>19.523809432983398</v>
      </c>
      <c r="Z95" s="16">
        <v>48.571430206298828</v>
      </c>
      <c r="AA95" s="15">
        <v>-0.60744667053222656</v>
      </c>
      <c r="AB95" s="15">
        <v>0.23455077409744263</v>
      </c>
      <c r="AC95" s="15">
        <v>6</v>
      </c>
      <c r="AD95" s="15">
        <v>31.578947067260742</v>
      </c>
      <c r="AE95" s="15">
        <v>18.095237731933594</v>
      </c>
      <c r="AF95" s="16">
        <v>45.238094329833984</v>
      </c>
      <c r="AG95" s="15">
        <v>-0.65543508529663086</v>
      </c>
      <c r="AH95" s="15">
        <v>0.22232237458229065</v>
      </c>
      <c r="AI95" s="15">
        <v>7</v>
      </c>
      <c r="AJ95" s="15">
        <v>32.057415008544922</v>
      </c>
      <c r="AK95" s="15">
        <v>16.666666030883789</v>
      </c>
      <c r="AL95" s="16">
        <v>44.285713195800781</v>
      </c>
      <c r="AM95" s="15">
        <v>-0.72944563627243042</v>
      </c>
      <c r="AN95" s="15">
        <v>0.20188318192958832</v>
      </c>
      <c r="AO95" s="15">
        <v>9</v>
      </c>
      <c r="AP95" s="15">
        <v>29.665071487426758</v>
      </c>
      <c r="AQ95" s="15">
        <v>15.238095283508301</v>
      </c>
      <c r="AR95" s="16">
        <v>40.952381134033203</v>
      </c>
      <c r="AS95" s="15">
        <v>-0.59186476469039917</v>
      </c>
      <c r="AT95" s="15">
        <v>0.16399486362934113</v>
      </c>
      <c r="AU95" s="15">
        <v>11</v>
      </c>
      <c r="AV95" s="15">
        <v>33.971290588378906</v>
      </c>
      <c r="AW95" s="15">
        <v>22.380952835083008</v>
      </c>
      <c r="AX95" s="16">
        <v>45.714286804199219</v>
      </c>
      <c r="AY95" s="15">
        <v>-0.49894717335700989</v>
      </c>
      <c r="AZ95" s="15">
        <v>0.16519731283187866</v>
      </c>
      <c r="BA95" s="15">
        <v>12</v>
      </c>
      <c r="BB95" s="15">
        <v>37.799041748046875</v>
      </c>
      <c r="BC95" s="15">
        <v>25.238094329833984</v>
      </c>
      <c r="BD95" s="16">
        <v>48.095237731933594</v>
      </c>
      <c r="BE95" s="15">
        <v>-0.65421503782272339</v>
      </c>
      <c r="BF95" s="15">
        <v>0.1653776615858078</v>
      </c>
      <c r="BG95" s="15">
        <v>10</v>
      </c>
      <c r="BH95" s="15">
        <v>31.730770111083984</v>
      </c>
      <c r="BI95" s="15">
        <v>20.574163436889648</v>
      </c>
      <c r="BJ95" s="16">
        <v>41.626792907714844</v>
      </c>
      <c r="BK95" s="15">
        <v>-0.57957637310028076</v>
      </c>
      <c r="BL95" s="15">
        <v>0.15985646843910217</v>
      </c>
      <c r="BM95" s="15">
        <v>11</v>
      </c>
      <c r="BN95" s="15">
        <v>35.545024871826172</v>
      </c>
      <c r="BO95" s="15">
        <v>21.226415634155273</v>
      </c>
      <c r="BP95" s="16">
        <v>45.754718780517578</v>
      </c>
      <c r="BQ95" s="15">
        <v>-0.4815974235534668</v>
      </c>
      <c r="BR95" s="15">
        <v>0.15643662214279175</v>
      </c>
      <c r="BS95" s="15">
        <v>11</v>
      </c>
      <c r="BT95" s="15">
        <v>38.862560272216797</v>
      </c>
      <c r="BU95" s="15">
        <v>27.830188751220703</v>
      </c>
      <c r="BV95" s="16">
        <v>47.641510009765625</v>
      </c>
      <c r="BW95" s="15">
        <v>-0.50253796577453613</v>
      </c>
      <c r="BX95" s="15">
        <v>0.14838293194770813</v>
      </c>
      <c r="BY95" s="15">
        <v>11</v>
      </c>
      <c r="BZ95" s="15">
        <v>37.089202880859375</v>
      </c>
      <c r="CA95" s="15">
        <v>27.102804183959961</v>
      </c>
      <c r="CB95" s="16">
        <v>48.598129272460938</v>
      </c>
      <c r="CC95" s="15">
        <v>-0.51933318376541138</v>
      </c>
      <c r="CD95" s="15">
        <v>0.15017721056938171</v>
      </c>
      <c r="CE95" s="15">
        <v>12</v>
      </c>
      <c r="CF95" s="15">
        <v>37.440757751464844</v>
      </c>
      <c r="CG95" s="15">
        <v>26.88679313659668</v>
      </c>
      <c r="CH95" s="16">
        <v>46.698112487792969</v>
      </c>
      <c r="CI95" s="15">
        <v>-0.52498763799667358</v>
      </c>
      <c r="CJ95" s="15">
        <v>0.14992299675941467</v>
      </c>
      <c r="CK95" s="15">
        <v>12</v>
      </c>
      <c r="CL95" s="15">
        <v>37.440757751464844</v>
      </c>
      <c r="CM95" s="15">
        <v>25.471698760986328</v>
      </c>
      <c r="CN95" s="16">
        <v>45.754718780517578</v>
      </c>
      <c r="CO95" s="15">
        <v>-0.59635633230209351</v>
      </c>
      <c r="CP95" s="15">
        <v>0.16693826019763947</v>
      </c>
      <c r="CQ95" s="15">
        <v>10</v>
      </c>
      <c r="CR95" s="15">
        <v>31.730770111083984</v>
      </c>
      <c r="CS95" s="15">
        <v>19.617225646972656</v>
      </c>
      <c r="CT95" s="16">
        <v>43.540668487548828</v>
      </c>
    </row>
    <row r="96" spans="1:98" x14ac:dyDescent="0.25">
      <c r="A96" t="s">
        <v>197</v>
      </c>
      <c r="B96" t="s">
        <v>198</v>
      </c>
      <c r="C96" s="15">
        <v>-1.6730513572692871</v>
      </c>
      <c r="D96" s="15">
        <v>0.30848771333694458</v>
      </c>
      <c r="E96" s="15">
        <v>4</v>
      </c>
      <c r="F96" s="15">
        <v>3.8277511596679688</v>
      </c>
      <c r="G96" s="15">
        <v>0.9523809552192688</v>
      </c>
      <c r="H96" s="16">
        <v>12.380952835083008</v>
      </c>
      <c r="I96" s="15">
        <v>-1.6051266193389893</v>
      </c>
      <c r="J96" s="15">
        <v>0.27717912197113037</v>
      </c>
      <c r="K96" s="15">
        <v>5</v>
      </c>
      <c r="L96" s="15">
        <v>4.3062200546264648</v>
      </c>
      <c r="M96" s="15">
        <v>1.9047619104385376</v>
      </c>
      <c r="N96" s="16">
        <v>12.380952835083008</v>
      </c>
      <c r="O96" s="15">
        <v>-1.6159813404083252</v>
      </c>
      <c r="P96" s="15">
        <v>0.23092564940452576</v>
      </c>
      <c r="Q96" s="15">
        <v>6</v>
      </c>
      <c r="R96" s="15">
        <v>2.3923444747924805</v>
      </c>
      <c r="S96" s="15">
        <v>0.9523809552192688</v>
      </c>
      <c r="T96" s="16">
        <v>10.952381134033203</v>
      </c>
      <c r="U96" s="15">
        <v>-1.9102131128311157</v>
      </c>
      <c r="V96" s="15">
        <v>0.2164287269115448</v>
      </c>
      <c r="W96" s="15">
        <v>8</v>
      </c>
      <c r="X96" s="15">
        <v>0</v>
      </c>
      <c r="Y96" s="15">
        <v>0</v>
      </c>
      <c r="Z96" s="16">
        <v>3.8095238208770752</v>
      </c>
      <c r="AA96" s="15">
        <v>-1.8773478269577026</v>
      </c>
      <c r="AB96" s="15">
        <v>0.21343670785427094</v>
      </c>
      <c r="AC96" s="15">
        <v>8</v>
      </c>
      <c r="AD96" s="15">
        <v>0.47846889495849609</v>
      </c>
      <c r="AE96" s="15">
        <v>0</v>
      </c>
      <c r="AF96" s="16">
        <v>5.7142858505249023</v>
      </c>
      <c r="AG96" s="15">
        <v>-1.7874424457550049</v>
      </c>
      <c r="AH96" s="15">
        <v>0.21394281089305878</v>
      </c>
      <c r="AI96" s="15">
        <v>9</v>
      </c>
      <c r="AJ96" s="15">
        <v>0.95693778991699219</v>
      </c>
      <c r="AK96" s="15">
        <v>0.4761904776096344</v>
      </c>
      <c r="AL96" s="16">
        <v>6.6666665077209473</v>
      </c>
      <c r="AM96" s="15">
        <v>-1.6894422769546509</v>
      </c>
      <c r="AN96" s="15">
        <v>0.22021506726741791</v>
      </c>
      <c r="AO96" s="15">
        <v>8</v>
      </c>
      <c r="AP96" s="15">
        <v>1.9138755798339844</v>
      </c>
      <c r="AQ96" s="15">
        <v>0.4761904776096344</v>
      </c>
      <c r="AR96" s="16">
        <v>9.0476188659667969</v>
      </c>
      <c r="AS96" s="15">
        <v>-1.4671109914779663</v>
      </c>
      <c r="AT96" s="15">
        <v>0.17760735750198364</v>
      </c>
      <c r="AU96" s="15">
        <v>10</v>
      </c>
      <c r="AV96" s="15">
        <v>4.3062200546264648</v>
      </c>
      <c r="AW96" s="15">
        <v>1.4285714626312256</v>
      </c>
      <c r="AX96" s="16">
        <v>10.952381134033203</v>
      </c>
      <c r="AY96" s="15">
        <v>-1.4022473096847534</v>
      </c>
      <c r="AZ96" s="15">
        <v>0.17586667835712433</v>
      </c>
      <c r="BA96" s="15">
        <v>10</v>
      </c>
      <c r="BB96" s="15">
        <v>5.7416267395019531</v>
      </c>
      <c r="BC96" s="15">
        <v>1.9047619104385376</v>
      </c>
      <c r="BD96" s="16">
        <v>12.380952835083008</v>
      </c>
      <c r="BE96" s="15">
        <v>-1.3197892904281616</v>
      </c>
      <c r="BF96" s="15">
        <v>0.16723302006721497</v>
      </c>
      <c r="BG96" s="15">
        <v>11</v>
      </c>
      <c r="BH96" s="15">
        <v>7.6923074722290039</v>
      </c>
      <c r="BI96" s="15">
        <v>2.8708133697509766</v>
      </c>
      <c r="BJ96" s="16">
        <v>15.789473533630371</v>
      </c>
      <c r="BK96" s="15">
        <v>-1.349345326423645</v>
      </c>
      <c r="BL96" s="15">
        <v>0.15630340576171875</v>
      </c>
      <c r="BM96" s="15">
        <v>12</v>
      </c>
      <c r="BN96" s="15">
        <v>5.2132701873779297</v>
      </c>
      <c r="BO96" s="15">
        <v>2.3584904670715332</v>
      </c>
      <c r="BP96" s="16">
        <v>14.150943756103516</v>
      </c>
      <c r="BQ96" s="15">
        <v>-1.3891054391860962</v>
      </c>
      <c r="BR96" s="15">
        <v>0.15054640173912048</v>
      </c>
      <c r="BS96" s="15">
        <v>12</v>
      </c>
      <c r="BT96" s="15">
        <v>4.7393364906311035</v>
      </c>
      <c r="BU96" s="15">
        <v>1.8867924213409424</v>
      </c>
      <c r="BV96" s="16">
        <v>12.735849380493164</v>
      </c>
      <c r="BW96" s="15">
        <v>-1.4047727584838867</v>
      </c>
      <c r="BX96" s="15">
        <v>0.13731329143047333</v>
      </c>
      <c r="BY96" s="15">
        <v>14</v>
      </c>
      <c r="BZ96" s="15">
        <v>5.1643190383911133</v>
      </c>
      <c r="CA96" s="15">
        <v>1.8691588640213013</v>
      </c>
      <c r="CB96" s="16">
        <v>12.616822242736816</v>
      </c>
      <c r="CC96" s="15">
        <v>-1.3442624807357788</v>
      </c>
      <c r="CD96" s="15">
        <v>0.14294691383838654</v>
      </c>
      <c r="CE96" s="15">
        <v>14</v>
      </c>
      <c r="CF96" s="15">
        <v>6.6350712776184082</v>
      </c>
      <c r="CG96" s="15">
        <v>2.3584904670715332</v>
      </c>
      <c r="CH96" s="16">
        <v>14.150943756103516</v>
      </c>
      <c r="CI96" s="15">
        <v>-1.299229621887207</v>
      </c>
      <c r="CJ96" s="15">
        <v>0.14287069439888</v>
      </c>
      <c r="CK96" s="15">
        <v>14</v>
      </c>
      <c r="CL96" s="15">
        <v>7.5829381942749023</v>
      </c>
      <c r="CM96" s="15">
        <v>3.3018867969512939</v>
      </c>
      <c r="CN96" s="16">
        <v>14.622641563415527</v>
      </c>
      <c r="CO96" s="15">
        <v>-1.1942522525787354</v>
      </c>
      <c r="CP96" s="15">
        <v>0.15715120732784271</v>
      </c>
      <c r="CQ96" s="15">
        <v>12</v>
      </c>
      <c r="CR96" s="15">
        <v>7.6923074722290039</v>
      </c>
      <c r="CS96" s="15">
        <v>3.8277511596679688</v>
      </c>
      <c r="CT96" s="16">
        <v>16.74641227722168</v>
      </c>
    </row>
    <row r="97" spans="1:98" x14ac:dyDescent="0.25">
      <c r="A97" t="s">
        <v>199</v>
      </c>
      <c r="B97" t="s">
        <v>200</v>
      </c>
      <c r="C97" s="15">
        <v>-0.91382664442062378</v>
      </c>
      <c r="D97" s="15">
        <v>0.20022012293338776</v>
      </c>
      <c r="E97" s="15">
        <v>7</v>
      </c>
      <c r="F97" s="15">
        <v>21.052631378173828</v>
      </c>
      <c r="G97" s="15">
        <v>10.952381134033203</v>
      </c>
      <c r="H97" s="16">
        <v>31.904762268066406</v>
      </c>
      <c r="I97" s="15">
        <v>-0.95047122240066528</v>
      </c>
      <c r="J97" s="15">
        <v>0.20825923979282379</v>
      </c>
      <c r="K97" s="15">
        <v>7</v>
      </c>
      <c r="L97" s="15">
        <v>18.660287857055664</v>
      </c>
      <c r="M97" s="15">
        <v>9.5238094329833984</v>
      </c>
      <c r="N97" s="16">
        <v>31.428571701049805</v>
      </c>
      <c r="O97" s="15">
        <v>-0.99135565757751465</v>
      </c>
      <c r="P97" s="15">
        <v>0.16041480004787445</v>
      </c>
      <c r="Q97" s="15">
        <v>9</v>
      </c>
      <c r="R97" s="15">
        <v>18.181818008422852</v>
      </c>
      <c r="S97" s="15">
        <v>10.476190567016602</v>
      </c>
      <c r="T97" s="16">
        <v>29.047618865966797</v>
      </c>
      <c r="U97" s="15">
        <v>-0.8935694694519043</v>
      </c>
      <c r="V97" s="15">
        <v>0.17660816013813019</v>
      </c>
      <c r="W97" s="15">
        <v>10</v>
      </c>
      <c r="X97" s="15">
        <v>22.966506958007813</v>
      </c>
      <c r="Y97" s="15">
        <v>10.952381134033203</v>
      </c>
      <c r="Z97" s="16">
        <v>33.333332061767578</v>
      </c>
      <c r="AA97" s="15">
        <v>-0.86330932378768921</v>
      </c>
      <c r="AB97" s="15">
        <v>0.17417864501476288</v>
      </c>
      <c r="AC97" s="15">
        <v>10</v>
      </c>
      <c r="AD97" s="15">
        <v>22.488039016723633</v>
      </c>
      <c r="AE97" s="15">
        <v>13.333333015441895</v>
      </c>
      <c r="AF97" s="16">
        <v>32.857143402099609</v>
      </c>
      <c r="AG97" s="15">
        <v>-0.74291747808456421</v>
      </c>
      <c r="AH97" s="15">
        <v>0.15991674363613129</v>
      </c>
      <c r="AI97" s="15">
        <v>13</v>
      </c>
      <c r="AJ97" s="15">
        <v>27.751195907592773</v>
      </c>
      <c r="AK97" s="15">
        <v>17.142856597900391</v>
      </c>
      <c r="AL97" s="16">
        <v>37.619049072265625</v>
      </c>
      <c r="AM97" s="15">
        <v>-0.77279156446456909</v>
      </c>
      <c r="AN97" s="15">
        <v>0.15838462114334106</v>
      </c>
      <c r="AO97" s="15">
        <v>13</v>
      </c>
      <c r="AP97" s="15">
        <v>27.751195907592773</v>
      </c>
      <c r="AQ97" s="15">
        <v>15.714285850524902</v>
      </c>
      <c r="AR97" s="16">
        <v>37.142856597900391</v>
      </c>
      <c r="AS97" s="15">
        <v>-1.0014386177062988</v>
      </c>
      <c r="AT97" s="15">
        <v>0.15919075906276703</v>
      </c>
      <c r="AU97" s="15">
        <v>14</v>
      </c>
      <c r="AV97" s="15">
        <v>15.789473533630371</v>
      </c>
      <c r="AW97" s="15">
        <v>10</v>
      </c>
      <c r="AX97" s="16">
        <v>26.666666030883789</v>
      </c>
      <c r="AY97" s="15">
        <v>-0.92124885320663452</v>
      </c>
      <c r="AZ97" s="15">
        <v>0.16060347855091095</v>
      </c>
      <c r="BA97" s="15">
        <v>14</v>
      </c>
      <c r="BB97" s="15">
        <v>19.138755798339844</v>
      </c>
      <c r="BC97" s="15">
        <v>10.476190567016602</v>
      </c>
      <c r="BD97" s="16">
        <v>31.428571701049805</v>
      </c>
      <c r="BE97" s="15">
        <v>-0.97723668813705444</v>
      </c>
      <c r="BF97" s="15">
        <v>0.15491953492164612</v>
      </c>
      <c r="BG97" s="15">
        <v>14</v>
      </c>
      <c r="BH97" s="15">
        <v>18.75</v>
      </c>
      <c r="BI97" s="15">
        <v>9.0909090042114258</v>
      </c>
      <c r="BJ97" s="16">
        <v>25.837320327758789</v>
      </c>
      <c r="BK97" s="15">
        <v>-0.92179286479949951</v>
      </c>
      <c r="BL97" s="15">
        <v>0.14353275299072266</v>
      </c>
      <c r="BM97" s="15">
        <v>15</v>
      </c>
      <c r="BN97" s="15">
        <v>18.957345962524414</v>
      </c>
      <c r="BO97" s="15">
        <v>12.735849380493164</v>
      </c>
      <c r="BP97" s="16">
        <v>30.188678741455078</v>
      </c>
      <c r="BQ97" s="15">
        <v>-0.88523918390274048</v>
      </c>
      <c r="BR97" s="15">
        <v>0.14227727055549622</v>
      </c>
      <c r="BS97" s="15">
        <v>15</v>
      </c>
      <c r="BT97" s="15">
        <v>21.327014923095703</v>
      </c>
      <c r="BU97" s="15">
        <v>12.735849380493164</v>
      </c>
      <c r="BV97" s="16">
        <v>31.132076263427734</v>
      </c>
      <c r="BW97" s="15">
        <v>-0.92373764514923096</v>
      </c>
      <c r="BX97" s="15">
        <v>0.13690726459026337</v>
      </c>
      <c r="BY97" s="15">
        <v>15</v>
      </c>
      <c r="BZ97" s="15">
        <v>19.24882698059082</v>
      </c>
      <c r="CA97" s="15">
        <v>13.55140209197998</v>
      </c>
      <c r="CB97" s="16">
        <v>29.439252853393555</v>
      </c>
      <c r="CC97" s="15">
        <v>-1.1706717014312744</v>
      </c>
      <c r="CD97" s="15">
        <v>0.14253315329551697</v>
      </c>
      <c r="CE97" s="15">
        <v>15</v>
      </c>
      <c r="CF97" s="15">
        <v>11.374407768249512</v>
      </c>
      <c r="CG97" s="15">
        <v>4.7169809341430664</v>
      </c>
      <c r="CH97" s="16">
        <v>17.924528121948242</v>
      </c>
      <c r="CI97" s="15">
        <v>-1.2285028696060181</v>
      </c>
      <c r="CJ97" s="15">
        <v>0.14195576310157776</v>
      </c>
      <c r="CK97" s="15">
        <v>15</v>
      </c>
      <c r="CL97" s="15">
        <v>10.426540374755859</v>
      </c>
      <c r="CM97" s="15">
        <v>4.2452831268310547</v>
      </c>
      <c r="CN97" s="16">
        <v>16.037734985351563</v>
      </c>
      <c r="CO97" s="15">
        <v>-0.97053909301757813</v>
      </c>
      <c r="CP97" s="15">
        <v>0.14950487017631531</v>
      </c>
      <c r="CQ97" s="15">
        <v>14</v>
      </c>
      <c r="CR97" s="15">
        <v>14.90384578704834</v>
      </c>
      <c r="CS97" s="15">
        <v>7.6555023193359375</v>
      </c>
      <c r="CT97" s="16">
        <v>25.837320327758789</v>
      </c>
    </row>
    <row r="98" spans="1:98" x14ac:dyDescent="0.25">
      <c r="A98" t="s">
        <v>201</v>
      </c>
      <c r="B98" t="s">
        <v>202</v>
      </c>
      <c r="C98" s="15">
        <v>0.75204759836196899</v>
      </c>
      <c r="D98" s="15">
        <v>0.19663746654987335</v>
      </c>
      <c r="E98" s="15">
        <v>6</v>
      </c>
      <c r="F98" s="15">
        <v>68.421051025390625</v>
      </c>
      <c r="G98" s="15">
        <v>60.952381134033203</v>
      </c>
      <c r="H98" s="16">
        <v>84.76190185546875</v>
      </c>
      <c r="I98" s="15">
        <v>0.9553101658821106</v>
      </c>
      <c r="J98" s="15">
        <v>0.19666814804077148</v>
      </c>
      <c r="K98" s="15">
        <v>6</v>
      </c>
      <c r="L98" s="15">
        <v>80.382774353027344</v>
      </c>
      <c r="M98" s="15">
        <v>69.523811340332031</v>
      </c>
      <c r="N98" s="16">
        <v>89.523811340332031</v>
      </c>
      <c r="O98" s="15">
        <v>0.78697282075881958</v>
      </c>
      <c r="P98" s="15">
        <v>0.16226902604103088</v>
      </c>
      <c r="Q98" s="15">
        <v>7</v>
      </c>
      <c r="R98" s="15">
        <v>72.248802185058594</v>
      </c>
      <c r="S98" s="15">
        <v>63.809524536132813</v>
      </c>
      <c r="T98" s="16">
        <v>83.333335876464844</v>
      </c>
      <c r="U98" s="15">
        <v>1.2355471849441528</v>
      </c>
      <c r="V98" s="15">
        <v>0.18049398064613342</v>
      </c>
      <c r="W98" s="15">
        <v>7</v>
      </c>
      <c r="X98" s="15">
        <v>87.081336975097656</v>
      </c>
      <c r="Y98" s="15">
        <v>78.571426391601563</v>
      </c>
      <c r="Z98" s="16">
        <v>92.857139587402344</v>
      </c>
      <c r="AA98" s="15">
        <v>1.5283263921737671</v>
      </c>
      <c r="AB98" s="15">
        <v>0.17959573864936829</v>
      </c>
      <c r="AC98" s="15">
        <v>7</v>
      </c>
      <c r="AD98" s="15">
        <v>91.86602783203125</v>
      </c>
      <c r="AE98" s="15">
        <v>86.666664123535156</v>
      </c>
      <c r="AF98" s="16">
        <v>95.23809814453125</v>
      </c>
      <c r="AG98" s="15">
        <v>1.5888988971710205</v>
      </c>
      <c r="AH98" s="15">
        <v>0.17424449324607849</v>
      </c>
      <c r="AI98" s="15">
        <v>7</v>
      </c>
      <c r="AJ98" s="15">
        <v>92.822967529296875</v>
      </c>
      <c r="AK98" s="15">
        <v>88.095237731933594</v>
      </c>
      <c r="AL98" s="16">
        <v>96.190475463867188</v>
      </c>
      <c r="AM98" s="15">
        <v>1.6122099161148071</v>
      </c>
      <c r="AN98" s="15">
        <v>0.17116069793701172</v>
      </c>
      <c r="AO98" s="15">
        <v>7</v>
      </c>
      <c r="AP98" s="15">
        <v>92.822967529296875</v>
      </c>
      <c r="AQ98" s="15">
        <v>89.523811340332031</v>
      </c>
      <c r="AR98" s="16">
        <v>97.619049072265625</v>
      </c>
      <c r="AS98" s="15">
        <v>1.5259445905685425</v>
      </c>
      <c r="AT98" s="15">
        <v>0.16290679574012756</v>
      </c>
      <c r="AU98" s="15">
        <v>9</v>
      </c>
      <c r="AV98" s="15">
        <v>90.909088134765625</v>
      </c>
      <c r="AW98" s="15">
        <v>89.523811340332031</v>
      </c>
      <c r="AX98" s="16">
        <v>96.666664123535156</v>
      </c>
      <c r="AY98" s="15">
        <v>1.507238507270813</v>
      </c>
      <c r="AZ98" s="15">
        <v>0.16390597820281982</v>
      </c>
      <c r="BA98" s="15">
        <v>9</v>
      </c>
      <c r="BB98" s="15">
        <v>90.909088134765625</v>
      </c>
      <c r="BC98" s="15">
        <v>87.619049072265625</v>
      </c>
      <c r="BD98" s="16">
        <v>95.714286804199219</v>
      </c>
      <c r="BE98" s="15">
        <v>1.4755442142486572</v>
      </c>
      <c r="BF98" s="15">
        <v>0.16279108822345734</v>
      </c>
      <c r="BG98" s="15">
        <v>9</v>
      </c>
      <c r="BH98" s="15">
        <v>90.384613037109375</v>
      </c>
      <c r="BI98" s="15">
        <v>87.081336975097656</v>
      </c>
      <c r="BJ98" s="16">
        <v>94.258369445800781</v>
      </c>
      <c r="BK98" s="15">
        <v>1.4830129146575928</v>
      </c>
      <c r="BL98" s="15">
        <v>0.16206957399845123</v>
      </c>
      <c r="BM98" s="15">
        <v>9</v>
      </c>
      <c r="BN98" s="15">
        <v>90.995262145996094</v>
      </c>
      <c r="BO98" s="15">
        <v>86.792449951171875</v>
      </c>
      <c r="BP98" s="16">
        <v>95.28302001953125</v>
      </c>
      <c r="BQ98" s="15">
        <v>1.5390791893005371</v>
      </c>
      <c r="BR98" s="15">
        <v>0.16211643815040588</v>
      </c>
      <c r="BS98" s="15">
        <v>9</v>
      </c>
      <c r="BT98" s="15">
        <v>90.995262145996094</v>
      </c>
      <c r="BU98" s="15">
        <v>87.264152526855469</v>
      </c>
      <c r="BV98" s="16">
        <v>95.754714965820313</v>
      </c>
      <c r="BW98" s="15">
        <v>1.5501656532287598</v>
      </c>
      <c r="BX98" s="15">
        <v>0.14673879742622375</v>
      </c>
      <c r="BY98" s="15">
        <v>10</v>
      </c>
      <c r="BZ98" s="15">
        <v>90.610328674316406</v>
      </c>
      <c r="CA98" s="15">
        <v>87.3831787109375</v>
      </c>
      <c r="CB98" s="16">
        <v>96.261680603027344</v>
      </c>
      <c r="CC98" s="15">
        <v>1.5563271045684814</v>
      </c>
      <c r="CD98" s="15">
        <v>0.15627692639827728</v>
      </c>
      <c r="CE98" s="15">
        <v>10</v>
      </c>
      <c r="CF98" s="15">
        <v>90.521324157714844</v>
      </c>
      <c r="CG98" s="15">
        <v>86.320755004882813</v>
      </c>
      <c r="CH98" s="16">
        <v>96.698112487792969</v>
      </c>
      <c r="CI98" s="15">
        <v>1.5434322357177734</v>
      </c>
      <c r="CJ98" s="15">
        <v>0.15567983686923981</v>
      </c>
      <c r="CK98" s="15">
        <v>10</v>
      </c>
      <c r="CL98" s="15">
        <v>90.995262145996094</v>
      </c>
      <c r="CM98" s="15">
        <v>86.320755004882813</v>
      </c>
      <c r="CN98" s="16">
        <v>96.698112487792969</v>
      </c>
      <c r="CO98" s="15">
        <v>1.8538963794708252</v>
      </c>
      <c r="CP98" s="15">
        <v>0.16620856523513794</v>
      </c>
      <c r="CQ98" s="15">
        <v>10</v>
      </c>
      <c r="CR98" s="15">
        <v>93.75</v>
      </c>
      <c r="CS98" s="15">
        <v>88.995216369628906</v>
      </c>
      <c r="CT98" s="16">
        <v>100</v>
      </c>
    </row>
    <row r="99" spans="1:98" x14ac:dyDescent="0.25">
      <c r="A99" t="s">
        <v>203</v>
      </c>
      <c r="B99" t="s">
        <v>204</v>
      </c>
      <c r="C99" s="15">
        <v>0.82913857698440552</v>
      </c>
      <c r="D99" s="15">
        <v>0.17972280085086823</v>
      </c>
      <c r="E99" s="15">
        <v>8</v>
      </c>
      <c r="F99" s="15">
        <v>77.033493041992188</v>
      </c>
      <c r="G99" s="15">
        <v>63.809524536132813</v>
      </c>
      <c r="H99" s="16">
        <v>85.714286804199219</v>
      </c>
      <c r="I99" s="15">
        <v>0.78904581069946289</v>
      </c>
      <c r="J99" s="15">
        <v>0.17804788053035736</v>
      </c>
      <c r="K99" s="15">
        <v>9</v>
      </c>
      <c r="L99" s="15">
        <v>75.119613647460938</v>
      </c>
      <c r="M99" s="15">
        <v>66.190475463867188</v>
      </c>
      <c r="N99" s="16">
        <v>83.809524536132813</v>
      </c>
      <c r="O99" s="15">
        <v>0.85298824310302734</v>
      </c>
      <c r="P99" s="15">
        <v>0.14903923869132996</v>
      </c>
      <c r="Q99" s="15">
        <v>11</v>
      </c>
      <c r="R99" s="15">
        <v>76.555023193359375</v>
      </c>
      <c r="S99" s="15">
        <v>68.571426391601563</v>
      </c>
      <c r="T99" s="16">
        <v>83.809524536132813</v>
      </c>
      <c r="U99" s="15">
        <v>0.92916744947433472</v>
      </c>
      <c r="V99" s="15">
        <v>0.15659970045089722</v>
      </c>
      <c r="W99" s="15">
        <v>12</v>
      </c>
      <c r="X99" s="15">
        <v>78.468902587890625</v>
      </c>
      <c r="Y99" s="15">
        <v>70</v>
      </c>
      <c r="Z99" s="16">
        <v>84.285713195800781</v>
      </c>
      <c r="AA99" s="15">
        <v>0.89032500982284546</v>
      </c>
      <c r="AB99" s="15">
        <v>0.15559692680835724</v>
      </c>
      <c r="AC99" s="15">
        <v>12</v>
      </c>
      <c r="AD99" s="15">
        <v>77.511962890625</v>
      </c>
      <c r="AE99" s="15">
        <v>69.523811340332031</v>
      </c>
      <c r="AF99" s="16">
        <v>83.809524536132813</v>
      </c>
      <c r="AG99" s="15">
        <v>0.89128661155700684</v>
      </c>
      <c r="AH99" s="15">
        <v>0.14175356924533844</v>
      </c>
      <c r="AI99" s="15">
        <v>12</v>
      </c>
      <c r="AJ99" s="15">
        <v>77.511962890625</v>
      </c>
      <c r="AK99" s="15">
        <v>70.476188659667969</v>
      </c>
      <c r="AL99" s="16">
        <v>84.76190185546875</v>
      </c>
      <c r="AM99" s="15">
        <v>0.82587552070617676</v>
      </c>
      <c r="AN99" s="15">
        <v>0.14608226716518402</v>
      </c>
      <c r="AO99" s="15">
        <v>12</v>
      </c>
      <c r="AP99" s="15">
        <v>76.555023193359375</v>
      </c>
      <c r="AQ99" s="15">
        <v>66.190475463867188</v>
      </c>
      <c r="AR99" s="16">
        <v>83.333335876464844</v>
      </c>
      <c r="AS99" s="15">
        <v>0.96134036779403687</v>
      </c>
      <c r="AT99" s="15">
        <v>0.13997794687747955</v>
      </c>
      <c r="AU99" s="15">
        <v>14</v>
      </c>
      <c r="AV99" s="15">
        <v>79.904304504394531</v>
      </c>
      <c r="AW99" s="15">
        <v>70.476188659667969</v>
      </c>
      <c r="AX99" s="16">
        <v>88.571426391601563</v>
      </c>
      <c r="AY99" s="15">
        <v>0.91935557126998901</v>
      </c>
      <c r="AZ99" s="15">
        <v>0.13948951661586761</v>
      </c>
      <c r="BA99" s="15">
        <v>14</v>
      </c>
      <c r="BB99" s="15">
        <v>81.339714050292969</v>
      </c>
      <c r="BC99" s="15">
        <v>71.428573608398438</v>
      </c>
      <c r="BD99" s="16">
        <v>84.76190185546875</v>
      </c>
      <c r="BE99" s="15">
        <v>0.89208805561065674</v>
      </c>
      <c r="BF99" s="15">
        <v>0.13601323962211609</v>
      </c>
      <c r="BG99" s="15">
        <v>15</v>
      </c>
      <c r="BH99" s="15">
        <v>79.807693481445313</v>
      </c>
      <c r="BI99" s="15">
        <v>70.334930419921875</v>
      </c>
      <c r="BJ99" s="16">
        <v>83.7320556640625</v>
      </c>
      <c r="BK99" s="15">
        <v>0.75868517160415649</v>
      </c>
      <c r="BL99" s="15">
        <v>0.13032689690589905</v>
      </c>
      <c r="BM99" s="15">
        <v>15</v>
      </c>
      <c r="BN99" s="15">
        <v>71.563980102539063</v>
      </c>
      <c r="BO99" s="15">
        <v>65.5660400390625</v>
      </c>
      <c r="BP99" s="16">
        <v>80.660377502441406</v>
      </c>
      <c r="BQ99" s="15">
        <v>0.74758428335189819</v>
      </c>
      <c r="BR99" s="15">
        <v>0.13598679006099701</v>
      </c>
      <c r="BS99" s="15">
        <v>14</v>
      </c>
      <c r="BT99" s="15">
        <v>72.037918090820313</v>
      </c>
      <c r="BU99" s="15">
        <v>65.094337463378906</v>
      </c>
      <c r="BV99" s="16">
        <v>80.188682556152344</v>
      </c>
      <c r="BW99" s="15">
        <v>0.74494451284408569</v>
      </c>
      <c r="BX99" s="15">
        <v>0.12913736701011658</v>
      </c>
      <c r="BY99" s="15">
        <v>14</v>
      </c>
      <c r="BZ99" s="15">
        <v>71.361503601074219</v>
      </c>
      <c r="CA99" s="15">
        <v>65.887847900390625</v>
      </c>
      <c r="CB99" s="16">
        <v>79.439254760742188</v>
      </c>
      <c r="CC99" s="15">
        <v>0.59509807825088501</v>
      </c>
      <c r="CD99" s="15">
        <v>0.13014395534992218</v>
      </c>
      <c r="CE99" s="15">
        <v>15</v>
      </c>
      <c r="CF99" s="15">
        <v>68.246444702148438</v>
      </c>
      <c r="CG99" s="15">
        <v>62.735847473144531</v>
      </c>
      <c r="CH99" s="16">
        <v>73.584907531738281</v>
      </c>
      <c r="CI99" s="15">
        <v>0.56343120336532593</v>
      </c>
      <c r="CJ99" s="15">
        <v>0.13344933092594147</v>
      </c>
      <c r="CK99" s="15">
        <v>14</v>
      </c>
      <c r="CL99" s="15">
        <v>67.298576354980469</v>
      </c>
      <c r="CM99" s="15">
        <v>61.320755004882813</v>
      </c>
      <c r="CN99" s="16">
        <v>73.113204956054688</v>
      </c>
      <c r="CO99" s="15">
        <v>0.49723508954048157</v>
      </c>
      <c r="CP99" s="15">
        <v>0.14144791662693024</v>
      </c>
      <c r="CQ99" s="15">
        <v>13</v>
      </c>
      <c r="CR99" s="15">
        <v>70.673080444335938</v>
      </c>
      <c r="CS99" s="15">
        <v>65.071769714355469</v>
      </c>
      <c r="CT99" s="16">
        <v>76.555023193359375</v>
      </c>
    </row>
    <row r="100" spans="1:98" x14ac:dyDescent="0.25">
      <c r="A100" t="s">
        <v>205</v>
      </c>
      <c r="B100" t="s">
        <v>206</v>
      </c>
      <c r="C100" s="15">
        <v>1.5818372964859009</v>
      </c>
      <c r="D100" s="15">
        <v>0.25360441207885742</v>
      </c>
      <c r="E100" s="15">
        <v>6</v>
      </c>
      <c r="F100" s="15">
        <v>94.258369445800781</v>
      </c>
      <c r="G100" s="15">
        <v>86.190475463867188</v>
      </c>
      <c r="H100" s="16">
        <v>100</v>
      </c>
      <c r="I100" s="15">
        <v>1.6900030374526978</v>
      </c>
      <c r="J100" s="15">
        <v>0.23854281008243561</v>
      </c>
      <c r="K100" s="15">
        <v>6</v>
      </c>
      <c r="L100" s="15">
        <v>94.258369445800781</v>
      </c>
      <c r="M100" s="15">
        <v>90</v>
      </c>
      <c r="N100" s="16">
        <v>100</v>
      </c>
      <c r="O100" s="15">
        <v>1.8014086484909058</v>
      </c>
      <c r="P100" s="15">
        <v>0.19938020408153534</v>
      </c>
      <c r="Q100" s="15">
        <v>6</v>
      </c>
      <c r="R100" s="15">
        <v>98.08612060546875</v>
      </c>
      <c r="S100" s="15">
        <v>91.428573608398438</v>
      </c>
      <c r="T100" s="16">
        <v>100</v>
      </c>
      <c r="U100" s="15">
        <v>1.8657501935958862</v>
      </c>
      <c r="V100" s="15">
        <v>0.21888956427574158</v>
      </c>
      <c r="W100" s="15">
        <v>6</v>
      </c>
      <c r="X100" s="15">
        <v>98.564590454101563</v>
      </c>
      <c r="Y100" s="15">
        <v>92.857139587402344</v>
      </c>
      <c r="Z100" s="16">
        <v>100</v>
      </c>
      <c r="AA100" s="15">
        <v>1.94266676902771</v>
      </c>
      <c r="AB100" s="15">
        <v>0.21042260527610779</v>
      </c>
      <c r="AC100" s="15">
        <v>6</v>
      </c>
      <c r="AD100" s="15">
        <v>99.521530151367188</v>
      </c>
      <c r="AE100" s="15">
        <v>92.857139587402344</v>
      </c>
      <c r="AF100" s="16">
        <v>100</v>
      </c>
      <c r="AG100" s="15">
        <v>1.9603681564331055</v>
      </c>
      <c r="AH100" s="15">
        <v>0.20839570462703705</v>
      </c>
      <c r="AI100" s="15">
        <v>6</v>
      </c>
      <c r="AJ100" s="15">
        <v>99.043060302734375</v>
      </c>
      <c r="AK100" s="15">
        <v>92.857139587402344</v>
      </c>
      <c r="AL100" s="16">
        <v>100</v>
      </c>
      <c r="AM100" s="15">
        <v>1.9744237661361694</v>
      </c>
      <c r="AN100" s="15">
        <v>0.20370768010616302</v>
      </c>
      <c r="AO100" s="15">
        <v>6</v>
      </c>
      <c r="AP100" s="15">
        <v>100</v>
      </c>
      <c r="AQ100" s="15">
        <v>92.857139587402344</v>
      </c>
      <c r="AR100" s="16">
        <v>100</v>
      </c>
      <c r="AS100" s="15">
        <v>1.9005427360534668</v>
      </c>
      <c r="AT100" s="15">
        <v>0.17316582798957825</v>
      </c>
      <c r="AU100" s="15">
        <v>7</v>
      </c>
      <c r="AV100" s="15">
        <v>98.08612060546875</v>
      </c>
      <c r="AW100" s="15">
        <v>91.904762268066406</v>
      </c>
      <c r="AX100" s="16">
        <v>100</v>
      </c>
      <c r="AY100" s="15">
        <v>1.8461402654647827</v>
      </c>
      <c r="AZ100" s="15">
        <v>0.17496410012245178</v>
      </c>
      <c r="BA100" s="15">
        <v>7</v>
      </c>
      <c r="BB100" s="15">
        <v>97.607658386230469</v>
      </c>
      <c r="BC100" s="15">
        <v>90.952377319335938</v>
      </c>
      <c r="BD100" s="16">
        <v>100</v>
      </c>
      <c r="BE100" s="15">
        <v>1.8864041566848755</v>
      </c>
      <c r="BF100" s="15">
        <v>0.1726904958486557</v>
      </c>
      <c r="BG100" s="15">
        <v>8</v>
      </c>
      <c r="BH100" s="15">
        <v>97.596153259277344</v>
      </c>
      <c r="BI100" s="15">
        <v>91.387557983398438</v>
      </c>
      <c r="BJ100" s="16">
        <v>100</v>
      </c>
      <c r="BK100" s="15">
        <v>1.7053052186965942</v>
      </c>
      <c r="BL100" s="15">
        <v>0.17919790744781494</v>
      </c>
      <c r="BM100" s="15">
        <v>8</v>
      </c>
      <c r="BN100" s="15">
        <v>93.838859558105469</v>
      </c>
      <c r="BO100" s="15">
        <v>88.679244995117188</v>
      </c>
      <c r="BP100" s="16">
        <v>100</v>
      </c>
      <c r="BQ100" s="15">
        <v>1.6975963115692139</v>
      </c>
      <c r="BR100" s="15">
        <v>0.17013952136039734</v>
      </c>
      <c r="BS100" s="15">
        <v>9</v>
      </c>
      <c r="BT100" s="15">
        <v>93.36492919921875</v>
      </c>
      <c r="BU100" s="15">
        <v>88.679244995117188</v>
      </c>
      <c r="BV100" s="16">
        <v>100</v>
      </c>
      <c r="BW100" s="15">
        <v>1.6767785549163818</v>
      </c>
      <c r="BX100" s="15">
        <v>0.15819205343723297</v>
      </c>
      <c r="BY100" s="15">
        <v>9</v>
      </c>
      <c r="BZ100" s="15">
        <v>92.957748413085938</v>
      </c>
      <c r="CA100" s="15">
        <v>89.252334594726563</v>
      </c>
      <c r="CB100" s="16">
        <v>99.065422058105469</v>
      </c>
      <c r="CC100" s="15">
        <v>1.6721111536026001</v>
      </c>
      <c r="CD100" s="15">
        <v>0.15975479781627655</v>
      </c>
      <c r="CE100" s="15">
        <v>10</v>
      </c>
      <c r="CF100" s="15">
        <v>92.417060852050781</v>
      </c>
      <c r="CG100" s="15">
        <v>89.15093994140625</v>
      </c>
      <c r="CH100" s="16">
        <v>99.056602478027344</v>
      </c>
      <c r="CI100" s="15">
        <v>1.6451733112335205</v>
      </c>
      <c r="CJ100" s="15">
        <v>0.16077016294002533</v>
      </c>
      <c r="CK100" s="15">
        <v>10</v>
      </c>
      <c r="CL100" s="15">
        <v>92.417060852050781</v>
      </c>
      <c r="CM100" s="15">
        <v>87.735847473144531</v>
      </c>
      <c r="CN100" s="16">
        <v>98.584907531738281</v>
      </c>
      <c r="CO100" s="15">
        <v>1.7215516567230225</v>
      </c>
      <c r="CP100" s="15">
        <v>0.17599323391914368</v>
      </c>
      <c r="CQ100" s="15">
        <v>9</v>
      </c>
      <c r="CR100" s="15">
        <v>90.865386962890625</v>
      </c>
      <c r="CS100" s="15">
        <v>88.038276672363281</v>
      </c>
      <c r="CT100" s="16">
        <v>97.607658386230469</v>
      </c>
    </row>
    <row r="101" spans="1:98" x14ac:dyDescent="0.25">
      <c r="A101" t="s">
        <v>207</v>
      </c>
      <c r="B101" t="s">
        <v>208</v>
      </c>
      <c r="C101" s="15">
        <v>0.25918495655059814</v>
      </c>
      <c r="D101" s="15">
        <v>0.19309571385383606</v>
      </c>
      <c r="E101" s="15">
        <v>7</v>
      </c>
      <c r="F101" s="15">
        <v>59.330142974853516</v>
      </c>
      <c r="G101" s="15">
        <v>49.047618865966797</v>
      </c>
      <c r="H101" s="16">
        <v>64.285713195800781</v>
      </c>
      <c r="I101" s="15">
        <v>0.28957304358482361</v>
      </c>
      <c r="J101" s="15">
        <v>0.18837936222553253</v>
      </c>
      <c r="K101" s="15">
        <v>8</v>
      </c>
      <c r="L101" s="15">
        <v>60.287082672119141</v>
      </c>
      <c r="M101" s="15">
        <v>51.428569793701172</v>
      </c>
      <c r="N101" s="16">
        <v>68.571426391601563</v>
      </c>
      <c r="O101" s="15">
        <v>0.27967596054077148</v>
      </c>
      <c r="P101" s="15">
        <v>0.15658241510391235</v>
      </c>
      <c r="Q101" s="15">
        <v>9</v>
      </c>
      <c r="R101" s="15">
        <v>59.808612823486328</v>
      </c>
      <c r="S101" s="15">
        <v>52.857143402099609</v>
      </c>
      <c r="T101" s="16">
        <v>64.76190185546875</v>
      </c>
      <c r="U101" s="15">
        <v>-3.5740405321121216E-2</v>
      </c>
      <c r="V101" s="15">
        <v>0.16746240854263306</v>
      </c>
      <c r="W101" s="15">
        <v>10</v>
      </c>
      <c r="X101" s="15">
        <v>51.196170806884766</v>
      </c>
      <c r="Y101" s="15">
        <v>44.761905670166016</v>
      </c>
      <c r="Z101" s="16">
        <v>59.523811340332031</v>
      </c>
      <c r="AA101" s="15">
        <v>9.8476126790046692E-2</v>
      </c>
      <c r="AB101" s="15">
        <v>0.16682416200637817</v>
      </c>
      <c r="AC101" s="15">
        <v>10</v>
      </c>
      <c r="AD101" s="15">
        <v>55.023921966552734</v>
      </c>
      <c r="AE101" s="15">
        <v>47.142856597900391</v>
      </c>
      <c r="AF101" s="16">
        <v>62.380950927734375</v>
      </c>
      <c r="AG101" s="15">
        <v>3.8158897310495377E-2</v>
      </c>
      <c r="AH101" s="15">
        <v>0.15688684582710266</v>
      </c>
      <c r="AI101" s="15">
        <v>11</v>
      </c>
      <c r="AJ101" s="15">
        <v>54.066986083984375</v>
      </c>
      <c r="AK101" s="15">
        <v>45.714286804199219</v>
      </c>
      <c r="AL101" s="16">
        <v>60</v>
      </c>
      <c r="AM101" s="15">
        <v>0.15954779088497162</v>
      </c>
      <c r="AN101" s="15">
        <v>0.15675786137580872</v>
      </c>
      <c r="AO101" s="15">
        <v>11</v>
      </c>
      <c r="AP101" s="15">
        <v>57.894737243652344</v>
      </c>
      <c r="AQ101" s="15">
        <v>50.952381134033203</v>
      </c>
      <c r="AR101" s="16">
        <v>61.428569793701172</v>
      </c>
      <c r="AS101" s="15">
        <v>0.18513293564319611</v>
      </c>
      <c r="AT101" s="15">
        <v>0.14619646966457367</v>
      </c>
      <c r="AU101" s="15">
        <v>14</v>
      </c>
      <c r="AV101" s="15">
        <v>56.937797546386719</v>
      </c>
      <c r="AW101" s="15">
        <v>52.380950927734375</v>
      </c>
      <c r="AX101" s="16">
        <v>63.333332061767578</v>
      </c>
      <c r="AY101" s="15">
        <v>0.1053115501999855</v>
      </c>
      <c r="AZ101" s="15">
        <v>0.14799501001834869</v>
      </c>
      <c r="BA101" s="15">
        <v>14</v>
      </c>
      <c r="BB101" s="15">
        <v>55.980861663818359</v>
      </c>
      <c r="BC101" s="15">
        <v>50.952381134033203</v>
      </c>
      <c r="BD101" s="16">
        <v>59.523811340332031</v>
      </c>
      <c r="BE101" s="15">
        <v>8.6871691048145294E-2</v>
      </c>
      <c r="BF101" s="15">
        <v>0.14290741086006165</v>
      </c>
      <c r="BG101" s="15">
        <v>14</v>
      </c>
      <c r="BH101" s="15">
        <v>56.25</v>
      </c>
      <c r="BI101" s="15">
        <v>51.196170806884766</v>
      </c>
      <c r="BJ101" s="16">
        <v>59.330142974853516</v>
      </c>
      <c r="BK101" s="15">
        <v>2.3490024730563164E-2</v>
      </c>
      <c r="BL101" s="15">
        <v>0.14280840754508972</v>
      </c>
      <c r="BM101" s="15">
        <v>14</v>
      </c>
      <c r="BN101" s="15">
        <v>54.976303100585938</v>
      </c>
      <c r="BO101" s="15">
        <v>49.056602478027344</v>
      </c>
      <c r="BP101" s="16">
        <v>61.320755004882813</v>
      </c>
      <c r="BQ101" s="15">
        <v>-4.1399981826543808E-2</v>
      </c>
      <c r="BR101" s="15">
        <v>0.14162838459014893</v>
      </c>
      <c r="BS101" s="15">
        <v>14</v>
      </c>
      <c r="BT101" s="15">
        <v>54.502368927001953</v>
      </c>
      <c r="BU101" s="15">
        <v>47.641510009765625</v>
      </c>
      <c r="BV101" s="16">
        <v>60.377357482910156</v>
      </c>
      <c r="BW101" s="15">
        <v>-0.11189554631710052</v>
      </c>
      <c r="BX101" s="15">
        <v>0.13094578683376312</v>
      </c>
      <c r="BY101" s="15">
        <v>15</v>
      </c>
      <c r="BZ101" s="15">
        <v>52.112674713134766</v>
      </c>
      <c r="CA101" s="15">
        <v>45.794391632080078</v>
      </c>
      <c r="CB101" s="16">
        <v>57.943923950195313</v>
      </c>
      <c r="CC101" s="15">
        <v>-0.1047138050198555</v>
      </c>
      <c r="CD101" s="15">
        <v>0.13564065098762512</v>
      </c>
      <c r="CE101" s="15">
        <v>15</v>
      </c>
      <c r="CF101" s="15">
        <v>52.606636047363281</v>
      </c>
      <c r="CG101" s="15">
        <v>45.754718780517578</v>
      </c>
      <c r="CH101" s="16">
        <v>58.490566253662109</v>
      </c>
      <c r="CI101" s="15">
        <v>-9.8991990089416504E-2</v>
      </c>
      <c r="CJ101" s="15">
        <v>0.13580226898193359</v>
      </c>
      <c r="CK101" s="15">
        <v>14</v>
      </c>
      <c r="CL101" s="15">
        <v>52.606636047363281</v>
      </c>
      <c r="CM101" s="15">
        <v>44.811321258544922</v>
      </c>
      <c r="CN101" s="16">
        <v>57.547168731689453</v>
      </c>
      <c r="CO101" s="15">
        <v>-8.9194424450397491E-2</v>
      </c>
      <c r="CP101" s="15">
        <v>0.14547628164291382</v>
      </c>
      <c r="CQ101" s="15">
        <v>13</v>
      </c>
      <c r="CR101" s="15">
        <v>54.326923370361328</v>
      </c>
      <c r="CS101" s="15">
        <v>43.062202453613281</v>
      </c>
      <c r="CT101" s="16">
        <v>63.636363983154297</v>
      </c>
    </row>
    <row r="102" spans="1:98" x14ac:dyDescent="0.25">
      <c r="A102" t="s">
        <v>209</v>
      </c>
      <c r="B102" t="s">
        <v>210</v>
      </c>
      <c r="C102" s="15">
        <v>-0.36599889397621155</v>
      </c>
      <c r="D102" s="15">
        <v>0.19309571385383606</v>
      </c>
      <c r="E102" s="15">
        <v>7</v>
      </c>
      <c r="F102" s="15">
        <v>39.712917327880859</v>
      </c>
      <c r="G102" s="15">
        <v>28.571428298950195</v>
      </c>
      <c r="H102" s="16">
        <v>49.047618865966797</v>
      </c>
      <c r="I102" s="15">
        <v>-0.71932971477508545</v>
      </c>
      <c r="J102" s="15">
        <v>0.18837936222553253</v>
      </c>
      <c r="K102" s="15">
        <v>8</v>
      </c>
      <c r="L102" s="15">
        <v>27.272727966308594</v>
      </c>
      <c r="M102" s="15">
        <v>17.619047164916992</v>
      </c>
      <c r="N102" s="16">
        <v>36.666667938232422</v>
      </c>
      <c r="O102" s="15">
        <v>-0.75116902589797974</v>
      </c>
      <c r="P102" s="15">
        <v>0.15464140474796295</v>
      </c>
      <c r="Q102" s="15">
        <v>10</v>
      </c>
      <c r="R102" s="15">
        <v>28.708133697509766</v>
      </c>
      <c r="S102" s="15">
        <v>18.095237731933594</v>
      </c>
      <c r="T102" s="16">
        <v>35.238094329833984</v>
      </c>
      <c r="U102" s="15">
        <v>-0.96559470891952515</v>
      </c>
      <c r="V102" s="15">
        <v>0.15980750322341919</v>
      </c>
      <c r="W102" s="15">
        <v>11</v>
      </c>
      <c r="X102" s="15">
        <v>20.095693588256836</v>
      </c>
      <c r="Y102" s="15">
        <v>10.476190567016602</v>
      </c>
      <c r="Z102" s="16">
        <v>29.523809432983398</v>
      </c>
      <c r="AA102" s="15">
        <v>-0.89167869091033936</v>
      </c>
      <c r="AB102" s="15">
        <v>0.16054357588291168</v>
      </c>
      <c r="AC102" s="15">
        <v>12</v>
      </c>
      <c r="AD102" s="15">
        <v>20.574163436889648</v>
      </c>
      <c r="AE102" s="15">
        <v>13.333333015441895</v>
      </c>
      <c r="AF102" s="16">
        <v>30</v>
      </c>
      <c r="AG102" s="15">
        <v>-0.76883655786514282</v>
      </c>
      <c r="AH102" s="15">
        <v>0.1525242030620575</v>
      </c>
      <c r="AI102" s="15">
        <v>13</v>
      </c>
      <c r="AJ102" s="15">
        <v>25.358852386474609</v>
      </c>
      <c r="AK102" s="15">
        <v>16.666666030883789</v>
      </c>
      <c r="AL102" s="16">
        <v>36.666667938232422</v>
      </c>
      <c r="AM102" s="15">
        <v>-0.82031029462814331</v>
      </c>
      <c r="AN102" s="15">
        <v>0.1520405113697052</v>
      </c>
      <c r="AO102" s="15">
        <v>13</v>
      </c>
      <c r="AP102" s="15">
        <v>25.358852386474609</v>
      </c>
      <c r="AQ102" s="15">
        <v>15.238095283508301</v>
      </c>
      <c r="AR102" s="16">
        <v>35.238094329833984</v>
      </c>
      <c r="AS102" s="15">
        <v>-0.72871214151382446</v>
      </c>
      <c r="AT102" s="15">
        <v>0.14332105219364166</v>
      </c>
      <c r="AU102" s="15">
        <v>16</v>
      </c>
      <c r="AV102" s="15">
        <v>28.229665756225586</v>
      </c>
      <c r="AW102" s="15">
        <v>19.047618865966797</v>
      </c>
      <c r="AX102" s="16">
        <v>39.523811340332031</v>
      </c>
      <c r="AY102" s="15">
        <v>-0.67623734474182129</v>
      </c>
      <c r="AZ102" s="15">
        <v>0.14635571837425232</v>
      </c>
      <c r="BA102" s="15">
        <v>16</v>
      </c>
      <c r="BB102" s="15">
        <v>30.62200927734375</v>
      </c>
      <c r="BC102" s="15">
        <v>19.523809432983398</v>
      </c>
      <c r="BD102" s="16">
        <v>41.904762268066406</v>
      </c>
      <c r="BE102" s="15">
        <v>-0.65957200527191162</v>
      </c>
      <c r="BF102" s="15">
        <v>0.14184847474098206</v>
      </c>
      <c r="BG102" s="15">
        <v>15</v>
      </c>
      <c r="BH102" s="15">
        <v>31.25</v>
      </c>
      <c r="BI102" s="15">
        <v>20.574163436889648</v>
      </c>
      <c r="BJ102" s="16">
        <v>40.191387176513672</v>
      </c>
      <c r="BK102" s="15">
        <v>-0.59513610601425171</v>
      </c>
      <c r="BL102" s="15">
        <v>0.14187252521514893</v>
      </c>
      <c r="BM102" s="15">
        <v>15</v>
      </c>
      <c r="BN102" s="15">
        <v>34.597156524658203</v>
      </c>
      <c r="BO102" s="15">
        <v>21.698112487792969</v>
      </c>
      <c r="BP102" s="16">
        <v>43.867923736572266</v>
      </c>
      <c r="BQ102" s="15">
        <v>-0.64029830694198608</v>
      </c>
      <c r="BR102" s="15">
        <v>0.14013481140136719</v>
      </c>
      <c r="BS102" s="15">
        <v>15</v>
      </c>
      <c r="BT102" s="15">
        <v>31.753555297851563</v>
      </c>
      <c r="BU102" s="15">
        <v>21.698112487792969</v>
      </c>
      <c r="BV102" s="16">
        <v>41.037734985351563</v>
      </c>
      <c r="BW102" s="15">
        <v>-0.60775864124298096</v>
      </c>
      <c r="BX102" s="15">
        <v>0.12918488681316376</v>
      </c>
      <c r="BY102" s="15">
        <v>16</v>
      </c>
      <c r="BZ102" s="15">
        <v>31.924882888793945</v>
      </c>
      <c r="CA102" s="15">
        <v>24.299064636230469</v>
      </c>
      <c r="CB102" s="16">
        <v>42.990653991699219</v>
      </c>
      <c r="CC102" s="15">
        <v>-0.59714663028717041</v>
      </c>
      <c r="CD102" s="15">
        <v>0.13367137312889099</v>
      </c>
      <c r="CE102" s="15">
        <v>16</v>
      </c>
      <c r="CF102" s="15">
        <v>34.123222351074219</v>
      </c>
      <c r="CG102" s="15">
        <v>24.056604385375977</v>
      </c>
      <c r="CH102" s="16">
        <v>44.811321258544922</v>
      </c>
      <c r="CI102" s="15">
        <v>-0.5544319748878479</v>
      </c>
      <c r="CJ102" s="15">
        <v>0.13388516008853912</v>
      </c>
      <c r="CK102" s="15">
        <v>15</v>
      </c>
      <c r="CL102" s="15">
        <v>36.492889404296875</v>
      </c>
      <c r="CM102" s="15">
        <v>25.471698760986328</v>
      </c>
      <c r="CN102" s="16">
        <v>44.811321258544922</v>
      </c>
      <c r="CO102" s="15">
        <v>-0.34600043296813965</v>
      </c>
      <c r="CP102" s="15">
        <v>0.14547628164291382</v>
      </c>
      <c r="CQ102" s="15">
        <v>13</v>
      </c>
      <c r="CR102" s="15">
        <v>41.826923370361328</v>
      </c>
      <c r="CS102" s="15">
        <v>32.057415008544922</v>
      </c>
      <c r="CT102" s="16">
        <v>53.588516235351563</v>
      </c>
    </row>
    <row r="103" spans="1:98" x14ac:dyDescent="0.25">
      <c r="A103" t="s">
        <v>211</v>
      </c>
      <c r="B103" t="s">
        <v>212</v>
      </c>
      <c r="C103" s="15">
        <v>-0.84618651866912842</v>
      </c>
      <c r="D103" s="15">
        <v>0.21427759528160095</v>
      </c>
      <c r="E103" s="15">
        <v>5</v>
      </c>
      <c r="F103" s="15">
        <v>24.401914596557617</v>
      </c>
      <c r="G103" s="15">
        <v>10.952381134033203</v>
      </c>
      <c r="H103" s="16">
        <v>34.285713195800781</v>
      </c>
      <c r="I103" s="15">
        <v>-0.61100572347640991</v>
      </c>
      <c r="J103" s="15">
        <v>0.2174261212348938</v>
      </c>
      <c r="K103" s="15">
        <v>5</v>
      </c>
      <c r="L103" s="15">
        <v>31.100479125976563</v>
      </c>
      <c r="M103" s="15">
        <v>18.095237731933594</v>
      </c>
      <c r="N103" s="16">
        <v>43.809524536132813</v>
      </c>
      <c r="O103" s="15">
        <v>-0.41972810029983521</v>
      </c>
      <c r="P103" s="15">
        <v>0.18102540075778961</v>
      </c>
      <c r="Q103" s="15">
        <v>5</v>
      </c>
      <c r="R103" s="15">
        <v>39.234451293945313</v>
      </c>
      <c r="S103" s="15">
        <v>29.047618865966797</v>
      </c>
      <c r="T103" s="16">
        <v>48.571430206298828</v>
      </c>
      <c r="U103" s="15">
        <v>-0.7203642725944519</v>
      </c>
      <c r="V103" s="15">
        <v>0.1900307685136795</v>
      </c>
      <c r="W103" s="15">
        <v>7</v>
      </c>
      <c r="X103" s="15">
        <v>29.186603546142578</v>
      </c>
      <c r="Y103" s="15">
        <v>17.619047164916992</v>
      </c>
      <c r="Z103" s="16">
        <v>39.523811340332031</v>
      </c>
      <c r="AA103" s="15">
        <v>-0.6079329252243042</v>
      </c>
      <c r="AB103" s="15">
        <v>0.18825164437294006</v>
      </c>
      <c r="AC103" s="15">
        <v>8</v>
      </c>
      <c r="AD103" s="15">
        <v>31.100479125976563</v>
      </c>
      <c r="AE103" s="15">
        <v>20.476190567016602</v>
      </c>
      <c r="AF103" s="16">
        <v>43.809524536132813</v>
      </c>
      <c r="AG103" s="15">
        <v>-0.63084656000137329</v>
      </c>
      <c r="AH103" s="15">
        <v>0.17564423382282257</v>
      </c>
      <c r="AI103" s="15">
        <v>10</v>
      </c>
      <c r="AJ103" s="15">
        <v>33.492824554443359</v>
      </c>
      <c r="AK103" s="15">
        <v>19.047618865966797</v>
      </c>
      <c r="AL103" s="16">
        <v>43.333332061767578</v>
      </c>
      <c r="AM103" s="15">
        <v>-0.77218538522720337</v>
      </c>
      <c r="AN103" s="15">
        <v>0.17823684215545654</v>
      </c>
      <c r="AO103" s="15">
        <v>10</v>
      </c>
      <c r="AP103" s="15">
        <v>28.229665756225586</v>
      </c>
      <c r="AQ103" s="15">
        <v>15.238095283508301</v>
      </c>
      <c r="AR103" s="16">
        <v>38.571430206298828</v>
      </c>
      <c r="AS103" s="15">
        <v>-0.9017338752746582</v>
      </c>
      <c r="AT103" s="15">
        <v>0.16647264361381531</v>
      </c>
      <c r="AU103" s="15">
        <v>12</v>
      </c>
      <c r="AV103" s="15">
        <v>20.574163436889648</v>
      </c>
      <c r="AW103" s="15">
        <v>10.952381134033203</v>
      </c>
      <c r="AX103" s="16">
        <v>32.380950927734375</v>
      </c>
      <c r="AY103" s="15">
        <v>-0.92345929145812988</v>
      </c>
      <c r="AZ103" s="15">
        <v>0.16791263222694397</v>
      </c>
      <c r="BA103" s="15">
        <v>11</v>
      </c>
      <c r="BB103" s="15">
        <v>18.660287857055664</v>
      </c>
      <c r="BC103" s="15">
        <v>10.476190567016602</v>
      </c>
      <c r="BD103" s="16">
        <v>31.428571701049805</v>
      </c>
      <c r="BE103" s="15">
        <v>-0.85490202903747559</v>
      </c>
      <c r="BF103" s="15">
        <v>0.16010066866874695</v>
      </c>
      <c r="BG103" s="15">
        <v>11</v>
      </c>
      <c r="BH103" s="15">
        <v>20.673076629638672</v>
      </c>
      <c r="BI103" s="15">
        <v>11.961722373962402</v>
      </c>
      <c r="BJ103" s="16">
        <v>34.928230285644531</v>
      </c>
      <c r="BK103" s="15">
        <v>-0.94435828924179077</v>
      </c>
      <c r="BL103" s="15">
        <v>0.15790086984634399</v>
      </c>
      <c r="BM103" s="15">
        <v>11</v>
      </c>
      <c r="BN103" s="15">
        <v>18.009479522705078</v>
      </c>
      <c r="BO103" s="15">
        <v>11.320755004882813</v>
      </c>
      <c r="BP103" s="16">
        <v>30.188678741455078</v>
      </c>
      <c r="BQ103" s="15">
        <v>-0.98399901390075684</v>
      </c>
      <c r="BR103" s="15">
        <v>0.16241835057735443</v>
      </c>
      <c r="BS103" s="15">
        <v>11</v>
      </c>
      <c r="BT103" s="15">
        <v>17.535545349121094</v>
      </c>
      <c r="BU103" s="15">
        <v>9.4339618682861328</v>
      </c>
      <c r="BV103" s="16">
        <v>28.301887512207031</v>
      </c>
      <c r="BW103" s="15">
        <v>-0.94056051969528198</v>
      </c>
      <c r="BX103" s="15">
        <v>0.14675509929656982</v>
      </c>
      <c r="BY103" s="15">
        <v>12</v>
      </c>
      <c r="BZ103" s="15">
        <v>18.779342651367188</v>
      </c>
      <c r="CA103" s="15">
        <v>12.616822242736816</v>
      </c>
      <c r="CB103" s="16">
        <v>29.439252853393555</v>
      </c>
      <c r="CC103" s="15">
        <v>-0.90059173107147217</v>
      </c>
      <c r="CD103" s="15">
        <v>0.15396243333816528</v>
      </c>
      <c r="CE103" s="15">
        <v>12</v>
      </c>
      <c r="CF103" s="15">
        <v>20.853080749511719</v>
      </c>
      <c r="CG103" s="15">
        <v>12.264150619506836</v>
      </c>
      <c r="CH103" s="16">
        <v>31.60377311706543</v>
      </c>
      <c r="CI103" s="15">
        <v>-0.98274350166320801</v>
      </c>
      <c r="CJ103" s="15">
        <v>0.15340575575828552</v>
      </c>
      <c r="CK103" s="15">
        <v>12</v>
      </c>
      <c r="CL103" s="15">
        <v>17.061611175537109</v>
      </c>
      <c r="CM103" s="15">
        <v>10.377358436584473</v>
      </c>
      <c r="CN103" s="16">
        <v>28.301887512207031</v>
      </c>
      <c r="CO103" s="15">
        <v>-1.0328935384750366</v>
      </c>
      <c r="CP103" s="15">
        <v>0.17083357274532318</v>
      </c>
      <c r="CQ103" s="15">
        <v>10</v>
      </c>
      <c r="CR103" s="15">
        <v>13.942307472229004</v>
      </c>
      <c r="CS103" s="15">
        <v>7.6555023193359375</v>
      </c>
      <c r="CT103" s="16">
        <v>24.401914596557617</v>
      </c>
    </row>
    <row r="104" spans="1:98" x14ac:dyDescent="0.25">
      <c r="A104" t="s">
        <v>213</v>
      </c>
      <c r="B104" t="s">
        <v>214</v>
      </c>
      <c r="C104" s="15">
        <v>-1.5128824710845947</v>
      </c>
      <c r="D104" s="15">
        <v>0.21427759528160095</v>
      </c>
      <c r="E104" s="15">
        <v>5</v>
      </c>
      <c r="F104" s="15">
        <v>5.263157844543457</v>
      </c>
      <c r="G104" s="15">
        <v>1.9047619104385376</v>
      </c>
      <c r="H104" s="16">
        <v>12.857142448425293</v>
      </c>
      <c r="I104" s="15">
        <v>-1.4850984811782837</v>
      </c>
      <c r="J104" s="15">
        <v>0.2174261212348938</v>
      </c>
      <c r="K104" s="15">
        <v>5</v>
      </c>
      <c r="L104" s="15">
        <v>5.263157844543457</v>
      </c>
      <c r="M104" s="15">
        <v>1.9047619104385376</v>
      </c>
      <c r="N104" s="16">
        <v>13.809523582458496</v>
      </c>
      <c r="O104" s="15">
        <v>-1.3303898572921753</v>
      </c>
      <c r="P104" s="15">
        <v>0.18102540075778961</v>
      </c>
      <c r="Q104" s="15">
        <v>5</v>
      </c>
      <c r="R104" s="15">
        <v>8.6124401092529297</v>
      </c>
      <c r="S104" s="15">
        <v>2.3809523582458496</v>
      </c>
      <c r="T104" s="16">
        <v>17.142856597900391</v>
      </c>
      <c r="U104" s="15">
        <v>-1.4706875085830688</v>
      </c>
      <c r="V104" s="15">
        <v>0.21350410580635071</v>
      </c>
      <c r="W104" s="15">
        <v>5</v>
      </c>
      <c r="X104" s="15">
        <v>4.7846889495849609</v>
      </c>
      <c r="Y104" s="15">
        <v>1.4285714626312256</v>
      </c>
      <c r="Z104" s="16">
        <v>14.285714149475098</v>
      </c>
      <c r="AA104" s="15">
        <v>-1.6657354831695557</v>
      </c>
      <c r="AB104" s="15">
        <v>0.22234298288822174</v>
      </c>
      <c r="AC104" s="15">
        <v>4</v>
      </c>
      <c r="AD104" s="15">
        <v>2.8708133697509766</v>
      </c>
      <c r="AE104" s="15">
        <v>0.4761904776096344</v>
      </c>
      <c r="AF104" s="16">
        <v>8.5714282989501953</v>
      </c>
      <c r="AG104" s="15">
        <v>-1.8879669904708862</v>
      </c>
      <c r="AH104" s="15">
        <v>0.21356335282325745</v>
      </c>
      <c r="AI104" s="15">
        <v>4</v>
      </c>
      <c r="AJ104" s="15">
        <v>0.47846889495849609</v>
      </c>
      <c r="AK104" s="15">
        <v>0.4761904776096344</v>
      </c>
      <c r="AL104" s="16">
        <v>5.2380952835083008</v>
      </c>
      <c r="AM104" s="15">
        <v>-1.7733314037322998</v>
      </c>
      <c r="AN104" s="15">
        <v>0.21148262917995453</v>
      </c>
      <c r="AO104" s="15">
        <v>5</v>
      </c>
      <c r="AP104" s="15">
        <v>0.47846889495849609</v>
      </c>
      <c r="AQ104" s="15">
        <v>0.4761904776096344</v>
      </c>
      <c r="AR104" s="16">
        <v>7.6190476417541504</v>
      </c>
      <c r="AS104" s="15">
        <v>-1.790618896484375</v>
      </c>
      <c r="AT104" s="15">
        <v>0.22010083496570587</v>
      </c>
      <c r="AU104" s="15">
        <v>5</v>
      </c>
      <c r="AV104" s="15">
        <v>0.95693778991699219</v>
      </c>
      <c r="AW104" s="15">
        <v>0.4761904776096344</v>
      </c>
      <c r="AX104" s="16">
        <v>5.2380952835083008</v>
      </c>
      <c r="AY104" s="15">
        <v>-1.9238824844360352</v>
      </c>
      <c r="AZ104" s="15">
        <v>0.21901272237300873</v>
      </c>
      <c r="BA104" s="15">
        <v>5</v>
      </c>
      <c r="BB104" s="15">
        <v>0.95693778991699219</v>
      </c>
      <c r="BC104" s="15">
        <v>0.4761904776096344</v>
      </c>
      <c r="BD104" s="16">
        <v>2.3809523582458496</v>
      </c>
      <c r="BE104" s="15">
        <v>-1.8432433605194092</v>
      </c>
      <c r="BF104" s="15">
        <v>0.20394247770309448</v>
      </c>
      <c r="BG104" s="15">
        <v>8</v>
      </c>
      <c r="BH104" s="15">
        <v>0.96153843402862549</v>
      </c>
      <c r="BI104" s="15">
        <v>0.47846889495849609</v>
      </c>
      <c r="BJ104" s="16">
        <v>3.8277511596679688</v>
      </c>
      <c r="BK104" s="15">
        <v>-1.7741949558258057</v>
      </c>
      <c r="BL104" s="15">
        <v>0.19965958595275879</v>
      </c>
      <c r="BM104" s="15">
        <v>9</v>
      </c>
      <c r="BN104" s="15">
        <v>1.421800971031189</v>
      </c>
      <c r="BO104" s="15">
        <v>0.4716981053352356</v>
      </c>
      <c r="BP104" s="16">
        <v>4.2452831268310547</v>
      </c>
      <c r="BQ104" s="15">
        <v>-1.6151213645935059</v>
      </c>
      <c r="BR104" s="15">
        <v>0.17596860229969025</v>
      </c>
      <c r="BS104" s="15">
        <v>10</v>
      </c>
      <c r="BT104" s="15">
        <v>1.8957345485687256</v>
      </c>
      <c r="BU104" s="15">
        <v>0.4716981053352356</v>
      </c>
      <c r="BV104" s="16">
        <v>6.132075309753418</v>
      </c>
      <c r="BW104" s="15">
        <v>-1.5144033432006836</v>
      </c>
      <c r="BX104" s="15">
        <v>0.16910409927368164</v>
      </c>
      <c r="BY104" s="15">
        <v>9</v>
      </c>
      <c r="BZ104" s="15">
        <v>2.3474178314208984</v>
      </c>
      <c r="CA104" s="15">
        <v>0.93457943201065063</v>
      </c>
      <c r="CB104" s="16">
        <v>9.345794677734375</v>
      </c>
      <c r="CC104" s="15">
        <v>-1.4974813461303711</v>
      </c>
      <c r="CD104" s="15">
        <v>0.16372163593769073</v>
      </c>
      <c r="CE104" s="15">
        <v>10</v>
      </c>
      <c r="CF104" s="15">
        <v>2.8436019420623779</v>
      </c>
      <c r="CG104" s="15">
        <v>0.4716981053352356</v>
      </c>
      <c r="CH104" s="16">
        <v>9.4339618682861328</v>
      </c>
      <c r="CI104" s="15">
        <v>-1.4714494943618774</v>
      </c>
      <c r="CJ104" s="15">
        <v>0.16329285502433777</v>
      </c>
      <c r="CK104" s="15">
        <v>10</v>
      </c>
      <c r="CL104" s="15">
        <v>3.7914690971374512</v>
      </c>
      <c r="CM104" s="15">
        <v>1.4150943756103516</v>
      </c>
      <c r="CN104" s="16">
        <v>11.792452812194824</v>
      </c>
      <c r="CO104" s="15">
        <v>-1.3643789291381836</v>
      </c>
      <c r="CP104" s="15">
        <v>0.18489058315753937</v>
      </c>
      <c r="CQ104" s="15">
        <v>9</v>
      </c>
      <c r="CR104" s="15">
        <v>5.769230842590332</v>
      </c>
      <c r="CS104" s="15">
        <v>1.9138755798339844</v>
      </c>
      <c r="CT104" s="16">
        <v>13.397129058837891</v>
      </c>
    </row>
    <row r="105" spans="1:98" x14ac:dyDescent="0.25">
      <c r="A105" t="s">
        <v>215</v>
      </c>
      <c r="B105" t="s">
        <v>216</v>
      </c>
      <c r="C105" s="15">
        <v>1.4666485786437988</v>
      </c>
      <c r="D105" s="15">
        <v>0.19309571385383606</v>
      </c>
      <c r="E105" s="15">
        <v>7</v>
      </c>
      <c r="F105" s="15">
        <v>93.301437377929688</v>
      </c>
      <c r="G105" s="15">
        <v>85.714286804199219</v>
      </c>
      <c r="H105" s="16">
        <v>97.142860412597656</v>
      </c>
      <c r="I105" s="15">
        <v>1.5891132354736328</v>
      </c>
      <c r="J105" s="15">
        <v>0.19264541566371918</v>
      </c>
      <c r="K105" s="15">
        <v>7</v>
      </c>
      <c r="L105" s="15">
        <v>93.301437377929688</v>
      </c>
      <c r="M105" s="15">
        <v>88.571426391601563</v>
      </c>
      <c r="N105" s="16">
        <v>98.571426391601563</v>
      </c>
      <c r="O105" s="15">
        <v>1.5099667310714722</v>
      </c>
      <c r="P105" s="15">
        <v>0.16043168306350708</v>
      </c>
      <c r="Q105" s="15">
        <v>7</v>
      </c>
      <c r="R105" s="15">
        <v>92.822967529296875</v>
      </c>
      <c r="S105" s="15">
        <v>86.190475463867188</v>
      </c>
      <c r="T105" s="16">
        <v>96.190475463867188</v>
      </c>
      <c r="U105" s="15">
        <v>1.5904330015182495</v>
      </c>
      <c r="V105" s="15">
        <v>0.17916379868984222</v>
      </c>
      <c r="W105" s="15">
        <v>7</v>
      </c>
      <c r="X105" s="15">
        <v>93.301437377929688</v>
      </c>
      <c r="Y105" s="15">
        <v>88.095237731933594</v>
      </c>
      <c r="Z105" s="16">
        <v>99.047622680664063</v>
      </c>
      <c r="AA105" s="15">
        <v>1.4841700792312622</v>
      </c>
      <c r="AB105" s="15">
        <v>0.178548663854599</v>
      </c>
      <c r="AC105" s="15">
        <v>7</v>
      </c>
      <c r="AD105" s="15">
        <v>91.387557983398438</v>
      </c>
      <c r="AE105" s="15">
        <v>84.76190185546875</v>
      </c>
      <c r="AF105" s="16">
        <v>95.23809814453125</v>
      </c>
      <c r="AG105" s="15">
        <v>1.5303828716278076</v>
      </c>
      <c r="AH105" s="15">
        <v>0.17253555357456207</v>
      </c>
      <c r="AI105" s="15">
        <v>7</v>
      </c>
      <c r="AJ105" s="15">
        <v>92.344497680664063</v>
      </c>
      <c r="AK105" s="15">
        <v>87.619049072265625</v>
      </c>
      <c r="AL105" s="16">
        <v>95.714286804199219</v>
      </c>
      <c r="AM105" s="15">
        <v>1.580155611038208</v>
      </c>
      <c r="AN105" s="15">
        <v>0.16913898289203644</v>
      </c>
      <c r="AO105" s="15">
        <v>8</v>
      </c>
      <c r="AP105" s="15">
        <v>92.344497680664063</v>
      </c>
      <c r="AQ105" s="15">
        <v>89.523811340332031</v>
      </c>
      <c r="AR105" s="16">
        <v>97.142860412597656</v>
      </c>
      <c r="AS105" s="15">
        <v>1.6950418949127197</v>
      </c>
      <c r="AT105" s="15">
        <v>0.16043747961521149</v>
      </c>
      <c r="AU105" s="15">
        <v>9</v>
      </c>
      <c r="AV105" s="15">
        <v>93.7799072265625</v>
      </c>
      <c r="AW105" s="15">
        <v>90</v>
      </c>
      <c r="AX105" s="16">
        <v>99.047622680664063</v>
      </c>
      <c r="AY105" s="15">
        <v>1.7095720767974854</v>
      </c>
      <c r="AZ105" s="15">
        <v>0.16147583723068237</v>
      </c>
      <c r="BA105" s="15">
        <v>10</v>
      </c>
      <c r="BB105" s="15">
        <v>93.7799072265625</v>
      </c>
      <c r="BC105" s="15">
        <v>90</v>
      </c>
      <c r="BD105" s="16">
        <v>99.523811340332031</v>
      </c>
      <c r="BE105" s="15">
        <v>1.691156268119812</v>
      </c>
      <c r="BF105" s="15">
        <v>0.16031542420387268</v>
      </c>
      <c r="BG105" s="15">
        <v>10</v>
      </c>
      <c r="BH105" s="15">
        <v>93.269233703613281</v>
      </c>
      <c r="BI105" s="15">
        <v>89.473686218261719</v>
      </c>
      <c r="BJ105" s="16">
        <v>99.521530151367188</v>
      </c>
      <c r="BK105" s="15">
        <v>1.741917610168457</v>
      </c>
      <c r="BL105" s="15">
        <v>0.15939855575561523</v>
      </c>
      <c r="BM105" s="15">
        <v>10</v>
      </c>
      <c r="BN105" s="15">
        <v>95.260665893554688</v>
      </c>
      <c r="BO105" s="15">
        <v>90.094337463378906</v>
      </c>
      <c r="BP105" s="16">
        <v>100</v>
      </c>
      <c r="BQ105" s="15">
        <v>1.7683802843093872</v>
      </c>
      <c r="BR105" s="15">
        <v>0.15982086956501007</v>
      </c>
      <c r="BS105" s="15">
        <v>10</v>
      </c>
      <c r="BT105" s="15">
        <v>95.734596252441406</v>
      </c>
      <c r="BU105" s="15">
        <v>90.094337463378906</v>
      </c>
      <c r="BV105" s="16">
        <v>100</v>
      </c>
      <c r="BW105" s="15">
        <v>1.7653161287307739</v>
      </c>
      <c r="BX105" s="15">
        <v>0.14701850712299347</v>
      </c>
      <c r="BY105" s="15">
        <v>11</v>
      </c>
      <c r="BZ105" s="15">
        <v>96.244132995605469</v>
      </c>
      <c r="CA105" s="15">
        <v>90.186912536621094</v>
      </c>
      <c r="CB105" s="16">
        <v>100</v>
      </c>
      <c r="CC105" s="15">
        <v>1.7297277450561523</v>
      </c>
      <c r="CD105" s="15">
        <v>0.15771052241325378</v>
      </c>
      <c r="CE105" s="15">
        <v>11</v>
      </c>
      <c r="CF105" s="15">
        <v>94.312797546386719</v>
      </c>
      <c r="CG105" s="15">
        <v>90.094337463378906</v>
      </c>
      <c r="CH105" s="16">
        <v>100</v>
      </c>
      <c r="CI105" s="15">
        <v>1.7209016084671021</v>
      </c>
      <c r="CJ105" s="15">
        <v>0.16077016294002533</v>
      </c>
      <c r="CK105" s="15">
        <v>10</v>
      </c>
      <c r="CL105" s="15">
        <v>94.312797546386719</v>
      </c>
      <c r="CM105" s="15">
        <v>90.094337463378906</v>
      </c>
      <c r="CN105" s="16">
        <v>100</v>
      </c>
      <c r="CO105" s="15">
        <v>1.8010456562042236</v>
      </c>
      <c r="CP105" s="15">
        <v>0.17599323391914368</v>
      </c>
      <c r="CQ105" s="15">
        <v>9</v>
      </c>
      <c r="CR105" s="15">
        <v>92.788459777832031</v>
      </c>
      <c r="CS105" s="15">
        <v>88.995216369628906</v>
      </c>
      <c r="CT105" s="16">
        <v>99.043060302734375</v>
      </c>
    </row>
    <row r="106" spans="1:98" x14ac:dyDescent="0.25">
      <c r="A106" t="s">
        <v>217</v>
      </c>
      <c r="B106" t="s">
        <v>218</v>
      </c>
      <c r="C106" s="15">
        <v>1.2463201284408569</v>
      </c>
      <c r="D106" s="15">
        <v>0.19309571385383606</v>
      </c>
      <c r="E106" s="15">
        <v>7</v>
      </c>
      <c r="F106" s="15">
        <v>88.995216369628906</v>
      </c>
      <c r="G106" s="15">
        <v>80.476188659667969</v>
      </c>
      <c r="H106" s="16">
        <v>93.333335876464844</v>
      </c>
      <c r="I106" s="15">
        <v>1.0001093149185181</v>
      </c>
      <c r="J106" s="15">
        <v>0.19264541566371918</v>
      </c>
      <c r="K106" s="15">
        <v>7</v>
      </c>
      <c r="L106" s="15">
        <v>81.818183898925781</v>
      </c>
      <c r="M106" s="15">
        <v>71.428573608398438</v>
      </c>
      <c r="N106" s="16">
        <v>90.476188659667969</v>
      </c>
      <c r="O106" s="15">
        <v>0.97960752248764038</v>
      </c>
      <c r="P106" s="15">
        <v>0.1600375771522522</v>
      </c>
      <c r="Q106" s="15">
        <v>8</v>
      </c>
      <c r="R106" s="15">
        <v>81.818183898925781</v>
      </c>
      <c r="S106" s="15">
        <v>70.952377319335938</v>
      </c>
      <c r="T106" s="16">
        <v>86.190475463867188</v>
      </c>
      <c r="U106" s="15">
        <v>1.0641790628433228</v>
      </c>
      <c r="V106" s="15">
        <v>0.17777164280414581</v>
      </c>
      <c r="W106" s="15">
        <v>8</v>
      </c>
      <c r="X106" s="15">
        <v>82.775115966796875</v>
      </c>
      <c r="Y106" s="15">
        <v>72.857139587402344</v>
      </c>
      <c r="Z106" s="16">
        <v>89.047622680664063</v>
      </c>
      <c r="AA106" s="15">
        <v>0.88785320520401001</v>
      </c>
      <c r="AB106" s="15">
        <v>0.17712971568107605</v>
      </c>
      <c r="AC106" s="15">
        <v>8</v>
      </c>
      <c r="AD106" s="15">
        <v>77.033493041992188</v>
      </c>
      <c r="AE106" s="15">
        <v>69.047622680664063</v>
      </c>
      <c r="AF106" s="16">
        <v>84.76190185546875</v>
      </c>
      <c r="AG106" s="15">
        <v>0.86959052085876465</v>
      </c>
      <c r="AH106" s="15">
        <v>0.17186273634433746</v>
      </c>
      <c r="AI106" s="15">
        <v>8</v>
      </c>
      <c r="AJ106" s="15">
        <v>76.555023193359375</v>
      </c>
      <c r="AK106" s="15">
        <v>68.571426391601563</v>
      </c>
      <c r="AL106" s="16">
        <v>85.23809814453125</v>
      </c>
      <c r="AM106" s="15">
        <v>0.81344175338745117</v>
      </c>
      <c r="AN106" s="15">
        <v>0.16913898289203644</v>
      </c>
      <c r="AO106" s="15">
        <v>8</v>
      </c>
      <c r="AP106" s="15">
        <v>75.59808349609375</v>
      </c>
      <c r="AQ106" s="15">
        <v>64.76190185546875</v>
      </c>
      <c r="AR106" s="16">
        <v>83.809524536132813</v>
      </c>
      <c r="AS106" s="15">
        <v>0.88694983720779419</v>
      </c>
      <c r="AT106" s="15">
        <v>0.15671221911907196</v>
      </c>
      <c r="AU106" s="15">
        <v>11</v>
      </c>
      <c r="AV106" s="15">
        <v>77.990432739257813</v>
      </c>
      <c r="AW106" s="15">
        <v>68.095237731933594</v>
      </c>
      <c r="AX106" s="16">
        <v>87.619049072265625</v>
      </c>
      <c r="AY106" s="15">
        <v>0.81049710512161255</v>
      </c>
      <c r="AZ106" s="15">
        <v>0.15920050442218781</v>
      </c>
      <c r="BA106" s="15">
        <v>11</v>
      </c>
      <c r="BB106" s="15">
        <v>73.684211730957031</v>
      </c>
      <c r="BC106" s="15">
        <v>65.714286804199219</v>
      </c>
      <c r="BD106" s="16">
        <v>83.333335876464844</v>
      </c>
      <c r="BE106" s="15">
        <v>0.82713764905929565</v>
      </c>
      <c r="BF106" s="15">
        <v>0.15824198722839355</v>
      </c>
      <c r="BG106" s="15">
        <v>11</v>
      </c>
      <c r="BH106" s="15">
        <v>75</v>
      </c>
      <c r="BI106" s="15">
        <v>67.464111328125</v>
      </c>
      <c r="BJ106" s="16">
        <v>83.7320556640625</v>
      </c>
      <c r="BK106" s="15">
        <v>0.82259082794189453</v>
      </c>
      <c r="BL106" s="15">
        <v>0.15939855575561523</v>
      </c>
      <c r="BM106" s="15">
        <v>10</v>
      </c>
      <c r="BN106" s="15">
        <v>74.407585144042969</v>
      </c>
      <c r="BO106" s="15">
        <v>66.037734985351563</v>
      </c>
      <c r="BP106" s="16">
        <v>83.962265014648438</v>
      </c>
      <c r="BQ106" s="15">
        <v>0.89870655536651611</v>
      </c>
      <c r="BR106" s="15">
        <v>0.15982086956501007</v>
      </c>
      <c r="BS106" s="15">
        <v>10</v>
      </c>
      <c r="BT106" s="15">
        <v>79.146919250488281</v>
      </c>
      <c r="BU106" s="15">
        <v>66.981132507324219</v>
      </c>
      <c r="BV106" s="16">
        <v>85.84906005859375</v>
      </c>
      <c r="BW106" s="15">
        <v>0.99930417537689209</v>
      </c>
      <c r="BX106" s="15">
        <v>0.14873716235160828</v>
      </c>
      <c r="BY106" s="15">
        <v>10</v>
      </c>
      <c r="BZ106" s="15">
        <v>80.281692504882813</v>
      </c>
      <c r="CA106" s="15">
        <v>72.897193908691406</v>
      </c>
      <c r="CB106" s="16">
        <v>86.448600769042969</v>
      </c>
      <c r="CC106" s="15">
        <v>0.91688507795333862</v>
      </c>
      <c r="CD106" s="15">
        <v>0.15975479781627655</v>
      </c>
      <c r="CE106" s="15">
        <v>10</v>
      </c>
      <c r="CF106" s="15">
        <v>77.725120544433594</v>
      </c>
      <c r="CG106" s="15">
        <v>70.28302001953125</v>
      </c>
      <c r="CH106" s="16">
        <v>86.320755004882813</v>
      </c>
      <c r="CI106" s="15">
        <v>0.95249778032302856</v>
      </c>
      <c r="CJ106" s="15">
        <v>0.16077016294002533</v>
      </c>
      <c r="CK106" s="15">
        <v>10</v>
      </c>
      <c r="CL106" s="15">
        <v>80.09478759765625</v>
      </c>
      <c r="CM106" s="15">
        <v>71.226417541503906</v>
      </c>
      <c r="CN106" s="16">
        <v>86.320755004882813</v>
      </c>
      <c r="CO106" s="15">
        <v>1.1051598787307739</v>
      </c>
      <c r="CP106" s="15">
        <v>0.17599323391914368</v>
      </c>
      <c r="CQ106" s="15">
        <v>9</v>
      </c>
      <c r="CR106" s="15">
        <v>83.173080444335938</v>
      </c>
      <c r="CS106" s="15">
        <v>77.033493041992188</v>
      </c>
      <c r="CT106" s="16">
        <v>87.559806823730469</v>
      </c>
    </row>
    <row r="107" spans="1:98" x14ac:dyDescent="0.25">
      <c r="A107" t="s">
        <v>219</v>
      </c>
      <c r="B107" t="s">
        <v>220</v>
      </c>
      <c r="C107" s="15">
        <v>0.98215615749359131</v>
      </c>
      <c r="D107" s="15">
        <v>0.19309571385383606</v>
      </c>
      <c r="E107" s="15">
        <v>7</v>
      </c>
      <c r="F107" s="15">
        <v>82.296653747558594</v>
      </c>
      <c r="G107" s="15">
        <v>65.714286804199219</v>
      </c>
      <c r="H107" s="16">
        <v>89.523811340332031</v>
      </c>
      <c r="I107" s="15">
        <v>0.75640583038330078</v>
      </c>
      <c r="J107" s="15">
        <v>0.19264541566371918</v>
      </c>
      <c r="K107" s="15">
        <v>7</v>
      </c>
      <c r="L107" s="15">
        <v>74.162681579589844</v>
      </c>
      <c r="M107" s="15">
        <v>64.76190185546875</v>
      </c>
      <c r="N107" s="16">
        <v>83.333335876464844</v>
      </c>
      <c r="O107" s="15">
        <v>0.80274128913879395</v>
      </c>
      <c r="P107" s="15">
        <v>0.1600375771522522</v>
      </c>
      <c r="Q107" s="15">
        <v>8</v>
      </c>
      <c r="R107" s="15">
        <v>72.727272033691406</v>
      </c>
      <c r="S107" s="15">
        <v>64.76190185546875</v>
      </c>
      <c r="T107" s="16">
        <v>83.333335876464844</v>
      </c>
      <c r="U107" s="15">
        <v>0.70142972469329834</v>
      </c>
      <c r="V107" s="15">
        <v>0.17777164280414581</v>
      </c>
      <c r="W107" s="15">
        <v>8</v>
      </c>
      <c r="X107" s="15">
        <v>70.813400268554688</v>
      </c>
      <c r="Y107" s="15">
        <v>63.333332061767578</v>
      </c>
      <c r="Z107" s="16">
        <v>80.476188659667969</v>
      </c>
      <c r="AA107" s="15">
        <v>0.66147392988204956</v>
      </c>
      <c r="AB107" s="15">
        <v>0.17712971568107605</v>
      </c>
      <c r="AC107" s="15">
        <v>8</v>
      </c>
      <c r="AD107" s="15">
        <v>70.813400268554688</v>
      </c>
      <c r="AE107" s="15">
        <v>62.380950927734375</v>
      </c>
      <c r="AF107" s="16">
        <v>80.952377319335938</v>
      </c>
      <c r="AG107" s="15">
        <v>0.57861584424972534</v>
      </c>
      <c r="AH107" s="15">
        <v>0.17186273634433746</v>
      </c>
      <c r="AI107" s="15">
        <v>8</v>
      </c>
      <c r="AJ107" s="15">
        <v>66.985649108886719</v>
      </c>
      <c r="AK107" s="15">
        <v>60</v>
      </c>
      <c r="AL107" s="16">
        <v>76.190475463867188</v>
      </c>
      <c r="AM107" s="15">
        <v>0.46831926703453064</v>
      </c>
      <c r="AN107" s="15">
        <v>0.16913898289203644</v>
      </c>
      <c r="AO107" s="15">
        <v>8</v>
      </c>
      <c r="AP107" s="15">
        <v>62.679424285888672</v>
      </c>
      <c r="AQ107" s="15">
        <v>58.095237731933594</v>
      </c>
      <c r="AR107" s="16">
        <v>70.952377319335938</v>
      </c>
      <c r="AS107" s="15">
        <v>0.35106557607650757</v>
      </c>
      <c r="AT107" s="15">
        <v>0.15990234911441803</v>
      </c>
      <c r="AU107" s="15">
        <v>10</v>
      </c>
      <c r="AV107" s="15">
        <v>60.287082672119141</v>
      </c>
      <c r="AW107" s="15">
        <v>55.238094329833984</v>
      </c>
      <c r="AX107" s="16">
        <v>68.095237731933594</v>
      </c>
      <c r="AY107" s="15">
        <v>0.4351668655872345</v>
      </c>
      <c r="AZ107" s="15">
        <v>0.15920050442218781</v>
      </c>
      <c r="BA107" s="15">
        <v>11</v>
      </c>
      <c r="BB107" s="15">
        <v>61.722488403320313</v>
      </c>
      <c r="BC107" s="15">
        <v>58.095237731933594</v>
      </c>
      <c r="BD107" s="16">
        <v>71.904762268066406</v>
      </c>
      <c r="BE107" s="15">
        <v>0.41731515526771545</v>
      </c>
      <c r="BF107" s="15">
        <v>0.15824198722839355</v>
      </c>
      <c r="BG107" s="15">
        <v>11</v>
      </c>
      <c r="BH107" s="15">
        <v>62.980770111083984</v>
      </c>
      <c r="BI107" s="15">
        <v>57.894737243652344</v>
      </c>
      <c r="BJ107" s="16">
        <v>70.334930419921875</v>
      </c>
      <c r="BK107" s="15">
        <v>0.35093706846237183</v>
      </c>
      <c r="BL107" s="15">
        <v>0.15690995752811432</v>
      </c>
      <c r="BM107" s="15">
        <v>11</v>
      </c>
      <c r="BN107" s="15">
        <v>62.085308074951172</v>
      </c>
      <c r="BO107" s="15">
        <v>56.603775024414063</v>
      </c>
      <c r="BP107" s="16">
        <v>66.509437561035156</v>
      </c>
      <c r="BQ107" s="15">
        <v>0.37826275825500488</v>
      </c>
      <c r="BR107" s="15">
        <v>0.15587231516838074</v>
      </c>
      <c r="BS107" s="15">
        <v>12</v>
      </c>
      <c r="BT107" s="15">
        <v>63.033176422119141</v>
      </c>
      <c r="BU107" s="15">
        <v>59.433963775634766</v>
      </c>
      <c r="BV107" s="16">
        <v>66.981132507324219</v>
      </c>
      <c r="BW107" s="15">
        <v>0.42062482237815857</v>
      </c>
      <c r="BX107" s="15">
        <v>0.14067186415195465</v>
      </c>
      <c r="BY107" s="15">
        <v>13</v>
      </c>
      <c r="BZ107" s="15">
        <v>62.910797119140625</v>
      </c>
      <c r="CA107" s="15">
        <v>60.747665405273438</v>
      </c>
      <c r="CB107" s="16">
        <v>68.69158935546875</v>
      </c>
      <c r="CC107" s="15">
        <v>0.36074772477149963</v>
      </c>
      <c r="CD107" s="15">
        <v>0.14913494884967804</v>
      </c>
      <c r="CE107" s="15">
        <v>13</v>
      </c>
      <c r="CF107" s="15">
        <v>62.085308074951172</v>
      </c>
      <c r="CG107" s="15">
        <v>58.490566253662109</v>
      </c>
      <c r="CH107" s="16">
        <v>68.396224975585938</v>
      </c>
      <c r="CI107" s="15">
        <v>0.35698488354682922</v>
      </c>
      <c r="CJ107" s="15">
        <v>0.15039508044719696</v>
      </c>
      <c r="CK107" s="15">
        <v>12</v>
      </c>
      <c r="CL107" s="15">
        <v>62.085308074951172</v>
      </c>
      <c r="CM107" s="15">
        <v>57.075469970703125</v>
      </c>
      <c r="CN107" s="16">
        <v>68.867927551269531</v>
      </c>
      <c r="CO107" s="15">
        <v>0.33701586723327637</v>
      </c>
      <c r="CP107" s="15">
        <v>0.16620856523513794</v>
      </c>
      <c r="CQ107" s="15">
        <v>10</v>
      </c>
      <c r="CR107" s="15">
        <v>66.826919555664063</v>
      </c>
      <c r="CS107" s="15">
        <v>60.287082672119141</v>
      </c>
      <c r="CT107" s="16">
        <v>73.205741882324219</v>
      </c>
    </row>
    <row r="108" spans="1:98" x14ac:dyDescent="0.25">
      <c r="A108" t="s">
        <v>221</v>
      </c>
      <c r="B108" t="s">
        <v>222</v>
      </c>
      <c r="C108" s="15">
        <v>-0.43787100911140442</v>
      </c>
      <c r="D108" s="15">
        <v>0.21427759528160095</v>
      </c>
      <c r="E108" s="15">
        <v>5</v>
      </c>
      <c r="F108" s="15">
        <v>35.885166168212891</v>
      </c>
      <c r="G108" s="15">
        <v>26.190475463867188</v>
      </c>
      <c r="H108" s="16">
        <v>49.047618865966797</v>
      </c>
      <c r="I108" s="15">
        <v>-0.30605128407478333</v>
      </c>
      <c r="J108" s="15">
        <v>0.21134777367115021</v>
      </c>
      <c r="K108" s="15">
        <v>6</v>
      </c>
      <c r="L108" s="15">
        <v>42.105262756347656</v>
      </c>
      <c r="M108" s="15">
        <v>29.523809432983398</v>
      </c>
      <c r="N108" s="16">
        <v>52.857143402099609</v>
      </c>
      <c r="O108" s="15">
        <v>-0.49393022060394287</v>
      </c>
      <c r="P108" s="15">
        <v>0.16375288367271423</v>
      </c>
      <c r="Q108" s="15">
        <v>7</v>
      </c>
      <c r="R108" s="15">
        <v>35.406700134277344</v>
      </c>
      <c r="S108" s="15">
        <v>28.571428298950195</v>
      </c>
      <c r="T108" s="16">
        <v>44.285713195800781</v>
      </c>
      <c r="U108" s="15">
        <v>-0.38010331988334656</v>
      </c>
      <c r="V108" s="15">
        <v>0.17780680954456329</v>
      </c>
      <c r="W108" s="15">
        <v>9</v>
      </c>
      <c r="X108" s="15">
        <v>42.105262756347656</v>
      </c>
      <c r="Y108" s="15">
        <v>30.952381134033203</v>
      </c>
      <c r="Z108" s="16">
        <v>50</v>
      </c>
      <c r="AA108" s="15">
        <v>-0.53015661239624023</v>
      </c>
      <c r="AB108" s="15">
        <v>0.17918074131011963</v>
      </c>
      <c r="AC108" s="15">
        <v>9</v>
      </c>
      <c r="AD108" s="15">
        <v>35.885166168212891</v>
      </c>
      <c r="AE108" s="15">
        <v>23.809524536132813</v>
      </c>
      <c r="AF108" s="16">
        <v>44.761905670166016</v>
      </c>
      <c r="AG108" s="15">
        <v>-0.40059047937393188</v>
      </c>
      <c r="AH108" s="15">
        <v>0.16581980884075165</v>
      </c>
      <c r="AI108" s="15">
        <v>10</v>
      </c>
      <c r="AJ108" s="15">
        <v>39.234451293945313</v>
      </c>
      <c r="AK108" s="15">
        <v>30.952381134033203</v>
      </c>
      <c r="AL108" s="16">
        <v>49.047618865966797</v>
      </c>
      <c r="AM108" s="15">
        <v>-0.4849071204662323</v>
      </c>
      <c r="AN108" s="15">
        <v>0.16771088540554047</v>
      </c>
      <c r="AO108" s="15">
        <v>10</v>
      </c>
      <c r="AP108" s="15">
        <v>38.277511596679688</v>
      </c>
      <c r="AQ108" s="15">
        <v>28.571428298950195</v>
      </c>
      <c r="AR108" s="16">
        <v>46.666667938232422</v>
      </c>
      <c r="AS108" s="15">
        <v>-0.46397563815116882</v>
      </c>
      <c r="AT108" s="15">
        <v>0.16242466866970062</v>
      </c>
      <c r="AU108" s="15">
        <v>12</v>
      </c>
      <c r="AV108" s="15">
        <v>40.669857025146484</v>
      </c>
      <c r="AW108" s="15">
        <v>27.142856597900391</v>
      </c>
      <c r="AX108" s="16">
        <v>50</v>
      </c>
      <c r="AY108" s="15">
        <v>-0.45525297522544861</v>
      </c>
      <c r="AZ108" s="15">
        <v>0.16631963849067688</v>
      </c>
      <c r="BA108" s="15">
        <v>11</v>
      </c>
      <c r="BB108" s="15">
        <v>40.191387176513672</v>
      </c>
      <c r="BC108" s="15">
        <v>26.666666030883789</v>
      </c>
      <c r="BD108" s="16">
        <v>50.476188659667969</v>
      </c>
      <c r="BE108" s="15">
        <v>-0.40398386120796204</v>
      </c>
      <c r="BF108" s="15">
        <v>0.16245280206203461</v>
      </c>
      <c r="BG108" s="15">
        <v>11</v>
      </c>
      <c r="BH108" s="15">
        <v>40.865383148193359</v>
      </c>
      <c r="BI108" s="15">
        <v>30.14354133605957</v>
      </c>
      <c r="BJ108" s="16">
        <v>51.674640655517578</v>
      </c>
      <c r="BK108" s="15">
        <v>-0.4843425452709198</v>
      </c>
      <c r="BL108" s="15">
        <v>0.15752057731151581</v>
      </c>
      <c r="BM108" s="15">
        <v>12</v>
      </c>
      <c r="BN108" s="15">
        <v>38.862560272216797</v>
      </c>
      <c r="BO108" s="15">
        <v>26.88679313659668</v>
      </c>
      <c r="BP108" s="16">
        <v>48.113208770751953</v>
      </c>
      <c r="BQ108" s="15">
        <v>-0.49891868233680725</v>
      </c>
      <c r="BR108" s="15">
        <v>0.15438133478164673</v>
      </c>
      <c r="BS108" s="15">
        <v>12</v>
      </c>
      <c r="BT108" s="15">
        <v>36.966823577880859</v>
      </c>
      <c r="BU108" s="15">
        <v>26.88679313659668</v>
      </c>
      <c r="BV108" s="16">
        <v>47.641510009765625</v>
      </c>
      <c r="BW108" s="15">
        <v>-0.42485669255256653</v>
      </c>
      <c r="BX108" s="15">
        <v>0.14305873215198517</v>
      </c>
      <c r="BY108" s="15">
        <v>13</v>
      </c>
      <c r="BZ108" s="15">
        <v>41.784038543701172</v>
      </c>
      <c r="CA108" s="15">
        <v>30.841121673583984</v>
      </c>
      <c r="CB108" s="16">
        <v>50</v>
      </c>
      <c r="CC108" s="15">
        <v>-0.4132983386516571</v>
      </c>
      <c r="CD108" s="15">
        <v>0.14076325297355652</v>
      </c>
      <c r="CE108" s="15">
        <v>14</v>
      </c>
      <c r="CF108" s="15">
        <v>42.180095672607422</v>
      </c>
      <c r="CG108" s="15">
        <v>31.60377311706543</v>
      </c>
      <c r="CH108" s="16">
        <v>50</v>
      </c>
      <c r="CI108" s="15">
        <v>-0.38703399896621704</v>
      </c>
      <c r="CJ108" s="15">
        <v>0.13950264453887939</v>
      </c>
      <c r="CK108" s="15">
        <v>14</v>
      </c>
      <c r="CL108" s="15">
        <v>43.127960205078125</v>
      </c>
      <c r="CM108" s="15">
        <v>33.018867492675781</v>
      </c>
      <c r="CN108" s="16">
        <v>50.471698760986328</v>
      </c>
      <c r="CO108" s="15">
        <v>-0.31136929988861084</v>
      </c>
      <c r="CP108" s="15">
        <v>0.1500670313835144</v>
      </c>
      <c r="CQ108" s="15">
        <v>13</v>
      </c>
      <c r="CR108" s="15">
        <v>44.230770111083984</v>
      </c>
      <c r="CS108" s="15">
        <v>33.014354705810547</v>
      </c>
      <c r="CT108" s="16">
        <v>55.980861663818359</v>
      </c>
    </row>
    <row r="109" spans="1:98" x14ac:dyDescent="0.25">
      <c r="A109" t="s">
        <v>223</v>
      </c>
      <c r="B109" t="s">
        <v>224</v>
      </c>
      <c r="C109" s="15">
        <v>1.318259596824646</v>
      </c>
      <c r="D109" s="15">
        <v>0.19309571385383606</v>
      </c>
      <c r="E109" s="15">
        <v>7</v>
      </c>
      <c r="F109" s="15">
        <v>90.430618286132813</v>
      </c>
      <c r="G109" s="15">
        <v>82.380950927734375</v>
      </c>
      <c r="H109" s="16">
        <v>95.23809814453125</v>
      </c>
      <c r="I109" s="15">
        <v>1.3319480419158936</v>
      </c>
      <c r="J109" s="15">
        <v>0.19264541566371918</v>
      </c>
      <c r="K109" s="15">
        <v>7</v>
      </c>
      <c r="L109" s="15">
        <v>90.909088134765625</v>
      </c>
      <c r="M109" s="15">
        <v>82.380950927734375</v>
      </c>
      <c r="N109" s="16">
        <v>93.809524536132813</v>
      </c>
      <c r="O109" s="15">
        <v>1.2939733266830444</v>
      </c>
      <c r="P109" s="15">
        <v>0.1600375771522522</v>
      </c>
      <c r="Q109" s="15">
        <v>8</v>
      </c>
      <c r="R109" s="15">
        <v>88.516746520996094</v>
      </c>
      <c r="S109" s="15">
        <v>83.333335876464844</v>
      </c>
      <c r="T109" s="16">
        <v>93.333335876464844</v>
      </c>
      <c r="U109" s="15">
        <v>1.1358919143676758</v>
      </c>
      <c r="V109" s="15">
        <v>0.17777164280414581</v>
      </c>
      <c r="W109" s="15">
        <v>8</v>
      </c>
      <c r="X109" s="15">
        <v>83.7320556640625</v>
      </c>
      <c r="Y109" s="15">
        <v>75.23809814453125</v>
      </c>
      <c r="Z109" s="16">
        <v>90</v>
      </c>
      <c r="AA109" s="15">
        <v>1.1761608123779297</v>
      </c>
      <c r="AB109" s="15">
        <v>0.17712971568107605</v>
      </c>
      <c r="AC109" s="15">
        <v>8</v>
      </c>
      <c r="AD109" s="15">
        <v>84.688995361328125</v>
      </c>
      <c r="AE109" s="15">
        <v>76.666664123535156</v>
      </c>
      <c r="AF109" s="16">
        <v>90.952377319335938</v>
      </c>
      <c r="AG109" s="15">
        <v>1.264797568321228</v>
      </c>
      <c r="AH109" s="15">
        <v>0.17186273634433746</v>
      </c>
      <c r="AI109" s="15">
        <v>8</v>
      </c>
      <c r="AJ109" s="15">
        <v>88.038276672363281</v>
      </c>
      <c r="AK109" s="15">
        <v>81.904762268066406</v>
      </c>
      <c r="AL109" s="16">
        <v>92.380950927734375</v>
      </c>
      <c r="AM109" s="15">
        <v>1.2402698993682861</v>
      </c>
      <c r="AN109" s="15">
        <v>0.16913898289203644</v>
      </c>
      <c r="AO109" s="15">
        <v>8</v>
      </c>
      <c r="AP109" s="15">
        <v>88.038276672363281</v>
      </c>
      <c r="AQ109" s="15">
        <v>80.952377319335938</v>
      </c>
      <c r="AR109" s="16">
        <v>90.952377319335938</v>
      </c>
      <c r="AS109" s="15">
        <v>1.3510189056396484</v>
      </c>
      <c r="AT109" s="15">
        <v>0.15990234911441803</v>
      </c>
      <c r="AU109" s="15">
        <v>10</v>
      </c>
      <c r="AV109" s="15">
        <v>89.952156066894531</v>
      </c>
      <c r="AW109" s="15">
        <v>83.809524536132813</v>
      </c>
      <c r="AX109" s="16">
        <v>91.904762268066406</v>
      </c>
      <c r="AY109" s="15">
        <v>1.3258465528488159</v>
      </c>
      <c r="AZ109" s="15">
        <v>0.15920050442218781</v>
      </c>
      <c r="BA109" s="15">
        <v>11</v>
      </c>
      <c r="BB109" s="15">
        <v>89.473686218261719</v>
      </c>
      <c r="BC109" s="15">
        <v>83.333335876464844</v>
      </c>
      <c r="BD109" s="16">
        <v>91.904762268066406</v>
      </c>
      <c r="BE109" s="15">
        <v>1.3192912340164185</v>
      </c>
      <c r="BF109" s="15">
        <v>0.15824198722839355</v>
      </c>
      <c r="BG109" s="15">
        <v>11</v>
      </c>
      <c r="BH109" s="15">
        <v>88.942306518554688</v>
      </c>
      <c r="BI109" s="15">
        <v>83.7320556640625</v>
      </c>
      <c r="BJ109" s="16">
        <v>90.909088134765625</v>
      </c>
      <c r="BK109" s="15">
        <v>1.2970616817474365</v>
      </c>
      <c r="BL109" s="15">
        <v>0.15690995752811432</v>
      </c>
      <c r="BM109" s="15">
        <v>11</v>
      </c>
      <c r="BN109" s="15">
        <v>88.151657104492188</v>
      </c>
      <c r="BO109" s="15">
        <v>82.547172546386719</v>
      </c>
      <c r="BP109" s="16">
        <v>91.037734985351563</v>
      </c>
      <c r="BQ109" s="15">
        <v>1.3257570266723633</v>
      </c>
      <c r="BR109" s="15">
        <v>0.15793557465076447</v>
      </c>
      <c r="BS109" s="15">
        <v>11</v>
      </c>
      <c r="BT109" s="15">
        <v>88.151657104492188</v>
      </c>
      <c r="BU109" s="15">
        <v>83.490562438964844</v>
      </c>
      <c r="BV109" s="16">
        <v>91.037734985351563</v>
      </c>
      <c r="BW109" s="15">
        <v>1.2954616546630859</v>
      </c>
      <c r="BX109" s="15">
        <v>0.144532710313797</v>
      </c>
      <c r="BY109" s="15">
        <v>11</v>
      </c>
      <c r="BZ109" s="15">
        <v>86.854461669921875</v>
      </c>
      <c r="CA109" s="15">
        <v>83.644859313964844</v>
      </c>
      <c r="CB109" s="16">
        <v>90.186912536621094</v>
      </c>
      <c r="CC109" s="15">
        <v>1.3230776786804199</v>
      </c>
      <c r="CD109" s="15">
        <v>0.15370813012123108</v>
      </c>
      <c r="CE109" s="15">
        <v>11</v>
      </c>
      <c r="CF109" s="15">
        <v>87.203788757324219</v>
      </c>
      <c r="CG109" s="15">
        <v>83.962265014648438</v>
      </c>
      <c r="CH109" s="16">
        <v>90.5660400390625</v>
      </c>
      <c r="CI109" s="15">
        <v>1.4095159769058228</v>
      </c>
      <c r="CJ109" s="15">
        <v>0.15312792360782623</v>
      </c>
      <c r="CK109" s="15">
        <v>11</v>
      </c>
      <c r="CL109" s="15">
        <v>89.573463439941406</v>
      </c>
      <c r="CM109" s="15">
        <v>85.84906005859375</v>
      </c>
      <c r="CN109" s="16">
        <v>92.452827453613281</v>
      </c>
      <c r="CO109" s="15">
        <v>1.5986671447753906</v>
      </c>
      <c r="CP109" s="15">
        <v>0.16620856523513794</v>
      </c>
      <c r="CQ109" s="15">
        <v>10</v>
      </c>
      <c r="CR109" s="15">
        <v>89.423080444335938</v>
      </c>
      <c r="CS109" s="15">
        <v>86.124404907226563</v>
      </c>
      <c r="CT109" s="16">
        <v>93.7799072265625</v>
      </c>
    </row>
    <row r="110" spans="1:98" x14ac:dyDescent="0.25">
      <c r="A110" t="s">
        <v>225</v>
      </c>
      <c r="B110" t="s">
        <v>226</v>
      </c>
      <c r="C110" s="15" t="e">
        <v>#N/A</v>
      </c>
      <c r="D110" s="15" t="e">
        <v>#N/A</v>
      </c>
      <c r="E110" s="15" t="e">
        <v>#N/A</v>
      </c>
      <c r="F110" s="15" t="e">
        <v>#N/A</v>
      </c>
      <c r="G110" s="15" t="e">
        <v>#N/A</v>
      </c>
      <c r="H110" s="16" t="e">
        <v>#N/A</v>
      </c>
      <c r="I110" s="15" t="e">
        <v>#N/A</v>
      </c>
      <c r="J110" s="15" t="e">
        <v>#N/A</v>
      </c>
      <c r="K110" s="15" t="e">
        <v>#N/A</v>
      </c>
      <c r="L110" s="15" t="e">
        <v>#N/A</v>
      </c>
      <c r="M110" s="15" t="e">
        <v>#N/A</v>
      </c>
      <c r="N110" s="16" t="e">
        <v>#N/A</v>
      </c>
      <c r="O110" s="15" t="e">
        <v>#N/A</v>
      </c>
      <c r="P110" s="15" t="e">
        <v>#N/A</v>
      </c>
      <c r="Q110" s="15" t="e">
        <v>#N/A</v>
      </c>
      <c r="R110" s="15" t="e">
        <v>#N/A</v>
      </c>
      <c r="S110" s="15" t="e">
        <v>#N/A</v>
      </c>
      <c r="T110" s="16" t="e">
        <v>#N/A</v>
      </c>
      <c r="U110" s="15" t="e">
        <v>#N/A</v>
      </c>
      <c r="V110" s="15" t="e">
        <v>#N/A</v>
      </c>
      <c r="W110" s="15" t="e">
        <v>#N/A</v>
      </c>
      <c r="X110" s="15" t="e">
        <v>#N/A</v>
      </c>
      <c r="Y110" s="15" t="e">
        <v>#N/A</v>
      </c>
      <c r="Z110" s="16" t="e">
        <v>#N/A</v>
      </c>
      <c r="AA110" s="15" t="e">
        <v>#N/A</v>
      </c>
      <c r="AB110" s="15" t="e">
        <v>#N/A</v>
      </c>
      <c r="AC110" s="15" t="e">
        <v>#N/A</v>
      </c>
      <c r="AD110" s="15" t="e">
        <v>#N/A</v>
      </c>
      <c r="AE110" s="15" t="e">
        <v>#N/A</v>
      </c>
      <c r="AF110" s="16" t="e">
        <v>#N/A</v>
      </c>
      <c r="AG110" s="15" t="e">
        <v>#N/A</v>
      </c>
      <c r="AH110" s="15" t="e">
        <v>#N/A</v>
      </c>
      <c r="AI110" s="15" t="e">
        <v>#N/A</v>
      </c>
      <c r="AJ110" s="15" t="e">
        <v>#N/A</v>
      </c>
      <c r="AK110" s="15" t="e">
        <v>#N/A</v>
      </c>
      <c r="AL110" s="16" t="e">
        <v>#N/A</v>
      </c>
      <c r="AM110" s="15" t="e">
        <v>#N/A</v>
      </c>
      <c r="AN110" s="15" t="e">
        <v>#N/A</v>
      </c>
      <c r="AO110" s="15" t="e">
        <v>#N/A</v>
      </c>
      <c r="AP110" s="15" t="e">
        <v>#N/A</v>
      </c>
      <c r="AQ110" s="15" t="e">
        <v>#N/A</v>
      </c>
      <c r="AR110" s="16" t="e">
        <v>#N/A</v>
      </c>
      <c r="AS110" s="15" t="e">
        <v>#N/A</v>
      </c>
      <c r="AT110" s="15" t="e">
        <v>#N/A</v>
      </c>
      <c r="AU110" s="15" t="e">
        <v>#N/A</v>
      </c>
      <c r="AV110" s="15" t="e">
        <v>#N/A</v>
      </c>
      <c r="AW110" s="15" t="e">
        <v>#N/A</v>
      </c>
      <c r="AX110" s="16" t="e">
        <v>#N/A</v>
      </c>
      <c r="AY110" s="15" t="e">
        <v>#N/A</v>
      </c>
      <c r="AZ110" s="15" t="e">
        <v>#N/A</v>
      </c>
      <c r="BA110" s="15" t="e">
        <v>#N/A</v>
      </c>
      <c r="BB110" s="15" t="e">
        <v>#N/A</v>
      </c>
      <c r="BC110" s="15" t="e">
        <v>#N/A</v>
      </c>
      <c r="BD110" s="16" t="e">
        <v>#N/A</v>
      </c>
      <c r="BE110" s="15" t="e">
        <v>#N/A</v>
      </c>
      <c r="BF110" s="15" t="e">
        <v>#N/A</v>
      </c>
      <c r="BG110" s="15" t="e">
        <v>#N/A</v>
      </c>
      <c r="BH110" s="15" t="e">
        <v>#N/A</v>
      </c>
      <c r="BI110" s="15" t="e">
        <v>#N/A</v>
      </c>
      <c r="BJ110" s="16" t="e">
        <v>#N/A</v>
      </c>
      <c r="BK110" s="15" t="e">
        <v>#N/A</v>
      </c>
      <c r="BL110" s="15" t="e">
        <v>#N/A</v>
      </c>
      <c r="BM110" s="15" t="e">
        <v>#N/A</v>
      </c>
      <c r="BN110" s="15" t="e">
        <v>#N/A</v>
      </c>
      <c r="BO110" s="15" t="e">
        <v>#N/A</v>
      </c>
      <c r="BP110" s="16" t="e">
        <v>#N/A</v>
      </c>
      <c r="BQ110" s="15" t="e">
        <v>#N/A</v>
      </c>
      <c r="BR110" s="15" t="e">
        <v>#N/A</v>
      </c>
      <c r="BS110" s="15" t="e">
        <v>#N/A</v>
      </c>
      <c r="BT110" s="15" t="e">
        <v>#N/A</v>
      </c>
      <c r="BU110" s="15" t="e">
        <v>#N/A</v>
      </c>
      <c r="BV110" s="16" t="e">
        <v>#N/A</v>
      </c>
      <c r="BW110" s="15">
        <v>1.7427488565444946</v>
      </c>
      <c r="BX110" s="15">
        <v>0.24285215139389038</v>
      </c>
      <c r="BY110" s="15">
        <v>1</v>
      </c>
      <c r="BZ110" s="15">
        <v>95.305160522460938</v>
      </c>
      <c r="CA110" s="15">
        <v>87.8504638671875</v>
      </c>
      <c r="CB110" s="16">
        <v>100</v>
      </c>
      <c r="CC110" s="15">
        <v>1.7161401510238647</v>
      </c>
      <c r="CD110" s="15">
        <v>0.26625886559486389</v>
      </c>
      <c r="CE110" s="15">
        <v>1</v>
      </c>
      <c r="CF110" s="15">
        <v>93.838859558105469</v>
      </c>
      <c r="CG110" s="15">
        <v>86.320755004882813</v>
      </c>
      <c r="CH110" s="16">
        <v>100</v>
      </c>
      <c r="CI110" s="15">
        <v>1.6927844285964966</v>
      </c>
      <c r="CJ110" s="15">
        <v>0.27300810813903809</v>
      </c>
      <c r="CK110" s="15">
        <v>1</v>
      </c>
      <c r="CL110" s="15">
        <v>93.838859558105469</v>
      </c>
      <c r="CM110" s="15">
        <v>86.320755004882813</v>
      </c>
      <c r="CN110" s="16">
        <v>100</v>
      </c>
      <c r="CO110" s="15">
        <v>1.7676934003829956</v>
      </c>
      <c r="CP110" s="15">
        <v>0.31314635276794434</v>
      </c>
      <c r="CQ110" s="15">
        <v>1</v>
      </c>
      <c r="CR110" s="15">
        <v>92.307693481445313</v>
      </c>
      <c r="CS110" s="15">
        <v>86.124404907226563</v>
      </c>
      <c r="CT110" s="16">
        <v>100</v>
      </c>
    </row>
    <row r="111" spans="1:98" x14ac:dyDescent="0.25">
      <c r="A111" t="s">
        <v>227</v>
      </c>
      <c r="B111" t="s">
        <v>228</v>
      </c>
      <c r="C111" s="15">
        <v>0.27633291482925415</v>
      </c>
      <c r="D111" s="15">
        <v>0.20437344908714294</v>
      </c>
      <c r="E111" s="15">
        <v>6</v>
      </c>
      <c r="F111" s="15">
        <v>59.808612823486328</v>
      </c>
      <c r="G111" s="15">
        <v>49.047618865966797</v>
      </c>
      <c r="H111" s="16">
        <v>65.23809814453125</v>
      </c>
      <c r="I111" s="15">
        <v>0.35782501101493835</v>
      </c>
      <c r="J111" s="15">
        <v>0.19650079309940338</v>
      </c>
      <c r="K111" s="15">
        <v>7</v>
      </c>
      <c r="L111" s="15">
        <v>61.722488403320313</v>
      </c>
      <c r="M111" s="15">
        <v>52.380950927734375</v>
      </c>
      <c r="N111" s="16">
        <v>71.428573608398438</v>
      </c>
      <c r="O111" s="15">
        <v>0.37080040574073792</v>
      </c>
      <c r="P111" s="15">
        <v>0.16375288367271423</v>
      </c>
      <c r="Q111" s="15">
        <v>7</v>
      </c>
      <c r="R111" s="15">
        <v>62.679424285888672</v>
      </c>
      <c r="S111" s="15">
        <v>55.238094329833984</v>
      </c>
      <c r="T111" s="16">
        <v>70</v>
      </c>
      <c r="U111" s="15">
        <v>0.13474218547344208</v>
      </c>
      <c r="V111" s="15">
        <v>0.17919981479644775</v>
      </c>
      <c r="W111" s="15">
        <v>8</v>
      </c>
      <c r="X111" s="15">
        <v>57.894737243652344</v>
      </c>
      <c r="Y111" s="15">
        <v>48.571430206298828</v>
      </c>
      <c r="Z111" s="16">
        <v>63.333332061767578</v>
      </c>
      <c r="AA111" s="15">
        <v>0.37500405311584473</v>
      </c>
      <c r="AB111" s="15">
        <v>0.16778995096683502</v>
      </c>
      <c r="AC111" s="15">
        <v>10</v>
      </c>
      <c r="AD111" s="15">
        <v>62.679424285888672</v>
      </c>
      <c r="AE111" s="15">
        <v>55.238094329833984</v>
      </c>
      <c r="AF111" s="16">
        <v>70.476188659667969</v>
      </c>
      <c r="AG111" s="15">
        <v>0.37059837579727173</v>
      </c>
      <c r="AH111" s="15">
        <v>0.15681277215480804</v>
      </c>
      <c r="AI111" s="15">
        <v>11</v>
      </c>
      <c r="AJ111" s="15">
        <v>61.722488403320313</v>
      </c>
      <c r="AK111" s="15">
        <v>56.666667938232422</v>
      </c>
      <c r="AL111" s="16">
        <v>69.523811340332031</v>
      </c>
      <c r="AM111" s="15">
        <v>0.40853396058082581</v>
      </c>
      <c r="AN111" s="15">
        <v>0.15545570850372314</v>
      </c>
      <c r="AO111" s="15">
        <v>12</v>
      </c>
      <c r="AP111" s="15">
        <v>61.2440185546875</v>
      </c>
      <c r="AQ111" s="15">
        <v>57.142856597900391</v>
      </c>
      <c r="AR111" s="16">
        <v>69.047622680664063</v>
      </c>
      <c r="AS111" s="15">
        <v>0.37985190749168396</v>
      </c>
      <c r="AT111" s="15">
        <v>0.1472284346818924</v>
      </c>
      <c r="AU111" s="15">
        <v>14</v>
      </c>
      <c r="AV111" s="15">
        <v>62.200958251953125</v>
      </c>
      <c r="AW111" s="15">
        <v>56.666667938232422</v>
      </c>
      <c r="AX111" s="16">
        <v>68.095237731933594</v>
      </c>
      <c r="AY111" s="15">
        <v>0.45041191577911377</v>
      </c>
      <c r="AZ111" s="15">
        <v>0.14680051803588867</v>
      </c>
      <c r="BA111" s="15">
        <v>15</v>
      </c>
      <c r="BB111" s="15">
        <v>62.679424285888672</v>
      </c>
      <c r="BC111" s="15">
        <v>59.047618865966797</v>
      </c>
      <c r="BD111" s="16">
        <v>71.904762268066406</v>
      </c>
      <c r="BE111" s="15">
        <v>0.45808655023574829</v>
      </c>
      <c r="BF111" s="15">
        <v>0.14184847474098206</v>
      </c>
      <c r="BG111" s="15">
        <v>15</v>
      </c>
      <c r="BH111" s="15">
        <v>63.942306518554688</v>
      </c>
      <c r="BI111" s="15">
        <v>58.851673126220703</v>
      </c>
      <c r="BJ111" s="16">
        <v>70.813400268554688</v>
      </c>
      <c r="BK111" s="15">
        <v>0.28017538785934448</v>
      </c>
      <c r="BL111" s="15">
        <v>0.142591193318367</v>
      </c>
      <c r="BM111" s="15">
        <v>14</v>
      </c>
      <c r="BN111" s="15">
        <v>61.611373901367188</v>
      </c>
      <c r="BO111" s="15">
        <v>55.660377502441406</v>
      </c>
      <c r="BP111" s="16">
        <v>65.094337463378906</v>
      </c>
      <c r="BQ111" s="15">
        <v>0.20260569453239441</v>
      </c>
      <c r="BR111" s="15">
        <v>0.14134117960929871</v>
      </c>
      <c r="BS111" s="15">
        <v>14</v>
      </c>
      <c r="BT111" s="15">
        <v>61.137439727783203</v>
      </c>
      <c r="BU111" s="15">
        <v>54.71697998046875</v>
      </c>
      <c r="BV111" s="16">
        <v>64.15093994140625</v>
      </c>
      <c r="BW111" s="15">
        <v>0.25973638892173767</v>
      </c>
      <c r="BX111" s="15">
        <v>0.13027460873126984</v>
      </c>
      <c r="BY111" s="15">
        <v>15</v>
      </c>
      <c r="BZ111" s="15">
        <v>61.971832275390625</v>
      </c>
      <c r="CA111" s="15">
        <v>56.542057037353516</v>
      </c>
      <c r="CB111" s="16">
        <v>63.551403045654297</v>
      </c>
      <c r="CC111" s="15">
        <v>0.37285816669464111</v>
      </c>
      <c r="CD111" s="15">
        <v>0.13367137312889099</v>
      </c>
      <c r="CE111" s="15">
        <v>16</v>
      </c>
      <c r="CF111" s="15">
        <v>62.559242248535156</v>
      </c>
      <c r="CG111" s="15">
        <v>58.962265014648438</v>
      </c>
      <c r="CH111" s="16">
        <v>67.924530029296875</v>
      </c>
      <c r="CI111" s="15">
        <v>0.38730695843696594</v>
      </c>
      <c r="CJ111" s="15">
        <v>0.13388516008853912</v>
      </c>
      <c r="CK111" s="15">
        <v>15</v>
      </c>
      <c r="CL111" s="15">
        <v>62.559242248535156</v>
      </c>
      <c r="CM111" s="15">
        <v>58.962265014648438</v>
      </c>
      <c r="CN111" s="16">
        <v>68.867927551269531</v>
      </c>
      <c r="CO111" s="15">
        <v>0.48156040906906128</v>
      </c>
      <c r="CP111" s="15">
        <v>0.14547628164291382</v>
      </c>
      <c r="CQ111" s="15">
        <v>13</v>
      </c>
      <c r="CR111" s="15">
        <v>69.711540222167969</v>
      </c>
      <c r="CS111" s="15">
        <v>65.071769714355469</v>
      </c>
      <c r="CT111" s="16">
        <v>76.555023193359375</v>
      </c>
    </row>
    <row r="112" spans="1:98" x14ac:dyDescent="0.25">
      <c r="A112" t="s">
        <v>229</v>
      </c>
      <c r="B112" t="s">
        <v>230</v>
      </c>
      <c r="C112" s="15">
        <v>-1.1861391067504883</v>
      </c>
      <c r="D112" s="15">
        <v>0.20940911769866943</v>
      </c>
      <c r="E112" s="15">
        <v>4</v>
      </c>
      <c r="F112" s="15">
        <v>11.961722373962402</v>
      </c>
      <c r="G112" s="15">
        <v>5.2380952835083008</v>
      </c>
      <c r="H112" s="16">
        <v>24.761905670166016</v>
      </c>
      <c r="I112" s="15">
        <v>-1.0710880756378174</v>
      </c>
      <c r="J112" s="15">
        <v>0.19705572724342346</v>
      </c>
      <c r="K112" s="15">
        <v>7</v>
      </c>
      <c r="L112" s="15">
        <v>16.267942428588867</v>
      </c>
      <c r="M112" s="15">
        <v>8.0952377319335938</v>
      </c>
      <c r="N112" s="16">
        <v>26.190475463867188</v>
      </c>
      <c r="O112" s="15">
        <v>-1.0778744220733643</v>
      </c>
      <c r="P112" s="15">
        <v>0.15482552349567413</v>
      </c>
      <c r="Q112" s="15">
        <v>10</v>
      </c>
      <c r="R112" s="15">
        <v>16.267942428588867</v>
      </c>
      <c r="S112" s="15">
        <v>8.5714282989501953</v>
      </c>
      <c r="T112" s="16">
        <v>26.666666030883789</v>
      </c>
      <c r="U112" s="15">
        <v>-1.1210808753967285</v>
      </c>
      <c r="V112" s="15">
        <v>0.17329101264476776</v>
      </c>
      <c r="W112" s="15">
        <v>10</v>
      </c>
      <c r="X112" s="15">
        <v>13.875597953796387</v>
      </c>
      <c r="Y112" s="15">
        <v>5.7142858505249023</v>
      </c>
      <c r="Z112" s="16">
        <v>25.238094329833984</v>
      </c>
      <c r="AA112" s="15">
        <v>-1.0533946752548218</v>
      </c>
      <c r="AB112" s="15">
        <v>0.17254140973091125</v>
      </c>
      <c r="AC112" s="15">
        <v>10</v>
      </c>
      <c r="AD112" s="15">
        <v>16.267942428588867</v>
      </c>
      <c r="AE112" s="15">
        <v>8.0952377319335938</v>
      </c>
      <c r="AF112" s="16">
        <v>26.666666030883789</v>
      </c>
      <c r="AG112" s="15">
        <v>-1.0219713449478149</v>
      </c>
      <c r="AH112" s="15">
        <v>0.15423931181430817</v>
      </c>
      <c r="AI112" s="15">
        <v>11</v>
      </c>
      <c r="AJ112" s="15">
        <v>15.789473533630371</v>
      </c>
      <c r="AK112" s="15">
        <v>8.5714282989501953</v>
      </c>
      <c r="AL112" s="16">
        <v>25.714284896850586</v>
      </c>
      <c r="AM112" s="15">
        <v>-0.82430285215377808</v>
      </c>
      <c r="AN112" s="15">
        <v>0.15331704914569855</v>
      </c>
      <c r="AO112" s="15">
        <v>12</v>
      </c>
      <c r="AP112" s="15">
        <v>24.880382537841797</v>
      </c>
      <c r="AQ112" s="15">
        <v>15.238095283508301</v>
      </c>
      <c r="AR112" s="16">
        <v>35.238094329833984</v>
      </c>
      <c r="AS112" s="15">
        <v>-0.96930795907974243</v>
      </c>
      <c r="AT112" s="15">
        <v>0.14451082050800323</v>
      </c>
      <c r="AU112" s="15">
        <v>14</v>
      </c>
      <c r="AV112" s="15">
        <v>18.660287857055664</v>
      </c>
      <c r="AW112" s="15">
        <v>10.476190567016602</v>
      </c>
      <c r="AX112" s="16">
        <v>27.142856597900391</v>
      </c>
      <c r="AY112" s="15">
        <v>-0.86692339181900024</v>
      </c>
      <c r="AZ112" s="15">
        <v>0.14446771144866943</v>
      </c>
      <c r="BA112" s="15">
        <v>14</v>
      </c>
      <c r="BB112" s="15">
        <v>21.531101226806641</v>
      </c>
      <c r="BC112" s="15">
        <v>12.380952835083008</v>
      </c>
      <c r="BD112" s="16">
        <v>32.857143402099609</v>
      </c>
      <c r="BE112" s="15">
        <v>-0.75078421831130981</v>
      </c>
      <c r="BF112" s="15">
        <v>0.13601323962211609</v>
      </c>
      <c r="BG112" s="15">
        <v>15</v>
      </c>
      <c r="BH112" s="15">
        <v>24.519229888916016</v>
      </c>
      <c r="BI112" s="15">
        <v>19.617225646972656</v>
      </c>
      <c r="BJ112" s="16">
        <v>37.320575714111328</v>
      </c>
      <c r="BK112" s="15">
        <v>-0.62792813777923584</v>
      </c>
      <c r="BL112" s="15">
        <v>0.13032689690589905</v>
      </c>
      <c r="BM112" s="15">
        <v>15</v>
      </c>
      <c r="BN112" s="15">
        <v>32.701423645019531</v>
      </c>
      <c r="BO112" s="15">
        <v>21.226415634155273</v>
      </c>
      <c r="BP112" s="16">
        <v>42.924530029296875</v>
      </c>
      <c r="BQ112" s="15">
        <v>-0.61261838674545288</v>
      </c>
      <c r="BR112" s="15">
        <v>0.12713135778903961</v>
      </c>
      <c r="BS112" s="15">
        <v>15</v>
      </c>
      <c r="BT112" s="15">
        <v>32.701423645019531</v>
      </c>
      <c r="BU112" s="15">
        <v>24.528301239013672</v>
      </c>
      <c r="BV112" s="16">
        <v>41.037734985351563</v>
      </c>
      <c r="BW112" s="15">
        <v>-0.59149962663650513</v>
      </c>
      <c r="BX112" s="15">
        <v>0.12241634726524353</v>
      </c>
      <c r="BY112" s="15">
        <v>15</v>
      </c>
      <c r="BZ112" s="15">
        <v>32.394367218017578</v>
      </c>
      <c r="CA112" s="15">
        <v>25.233644485473633</v>
      </c>
      <c r="CB112" s="16">
        <v>43.92523193359375</v>
      </c>
      <c r="CC112" s="15">
        <v>-0.66304755210876465</v>
      </c>
      <c r="CD112" s="15">
        <v>0.12194611132144928</v>
      </c>
      <c r="CE112" s="15">
        <v>16</v>
      </c>
      <c r="CF112" s="15">
        <v>30.805686950683594</v>
      </c>
      <c r="CG112" s="15">
        <v>23.11320686340332</v>
      </c>
      <c r="CH112" s="16">
        <v>39.150943756103516</v>
      </c>
      <c r="CI112" s="15">
        <v>-0.66698169708251953</v>
      </c>
      <c r="CJ112" s="15">
        <v>0.12477525323629379</v>
      </c>
      <c r="CK112" s="15">
        <v>15</v>
      </c>
      <c r="CL112" s="15">
        <v>30.331752777099609</v>
      </c>
      <c r="CM112" s="15">
        <v>21.698112487792969</v>
      </c>
      <c r="CN112" s="16">
        <v>39.622642517089844</v>
      </c>
      <c r="CO112" s="15">
        <v>-0.54794967174530029</v>
      </c>
      <c r="CP112" s="15">
        <v>0.13130943477153778</v>
      </c>
      <c r="CQ112" s="15">
        <v>14</v>
      </c>
      <c r="CR112" s="15">
        <v>34.134616851806641</v>
      </c>
      <c r="CS112" s="15">
        <v>23.923444747924805</v>
      </c>
      <c r="CT112" s="16">
        <v>43.062202453613281</v>
      </c>
    </row>
    <row r="113" spans="1:98" x14ac:dyDescent="0.25">
      <c r="A113" t="s">
        <v>231</v>
      </c>
      <c r="B113" t="s">
        <v>232</v>
      </c>
      <c r="C113" s="15">
        <v>-1.0420981645584106</v>
      </c>
      <c r="D113" s="15">
        <v>0.21427759528160095</v>
      </c>
      <c r="E113" s="15">
        <v>5</v>
      </c>
      <c r="F113" s="15">
        <v>16.267942428588867</v>
      </c>
      <c r="G113" s="15">
        <v>8.5714282989501953</v>
      </c>
      <c r="H113" s="16">
        <v>28.571428298950195</v>
      </c>
      <c r="I113" s="15">
        <v>-1.1244840621948242</v>
      </c>
      <c r="J113" s="15">
        <v>0.20561717450618744</v>
      </c>
      <c r="K113" s="15">
        <v>7</v>
      </c>
      <c r="L113" s="15">
        <v>13.875597953796387</v>
      </c>
      <c r="M113" s="15">
        <v>6.1904764175415039</v>
      </c>
      <c r="N113" s="16">
        <v>24.285715103149414</v>
      </c>
      <c r="O113" s="15">
        <v>-0.89675813913345337</v>
      </c>
      <c r="P113" s="15">
        <v>0.17314650118350983</v>
      </c>
      <c r="Q113" s="15">
        <v>7</v>
      </c>
      <c r="R113" s="15">
        <v>23.444976806640625</v>
      </c>
      <c r="S113" s="15">
        <v>12.380952835083008</v>
      </c>
      <c r="T113" s="16">
        <v>32.857143402099609</v>
      </c>
      <c r="U113" s="15">
        <v>-0.91307616233825684</v>
      </c>
      <c r="V113" s="15">
        <v>0.17629441618919373</v>
      </c>
      <c r="W113" s="15">
        <v>10</v>
      </c>
      <c r="X113" s="15">
        <v>21.531101226806641</v>
      </c>
      <c r="Y113" s="15">
        <v>10.476190567016602</v>
      </c>
      <c r="Z113" s="16">
        <v>33.333332061767578</v>
      </c>
      <c r="AA113" s="15">
        <v>-0.89071482419967651</v>
      </c>
      <c r="AB113" s="15">
        <v>0.17032021284103394</v>
      </c>
      <c r="AC113" s="15">
        <v>12</v>
      </c>
      <c r="AD113" s="15">
        <v>21.052631378173828</v>
      </c>
      <c r="AE113" s="15">
        <v>13.333333015441895</v>
      </c>
      <c r="AF113" s="16">
        <v>30.952381134033203</v>
      </c>
      <c r="AG113" s="15">
        <v>-0.85764026641845703</v>
      </c>
      <c r="AH113" s="15">
        <v>0.15751394629478455</v>
      </c>
      <c r="AI113" s="15">
        <v>13</v>
      </c>
      <c r="AJ113" s="15">
        <v>19.617225646972656</v>
      </c>
      <c r="AK113" s="15">
        <v>14.285714149475098</v>
      </c>
      <c r="AL113" s="16">
        <v>33.809524536132813</v>
      </c>
      <c r="AM113" s="15">
        <v>-0.89747285842895508</v>
      </c>
      <c r="AN113" s="15">
        <v>0.15066994726657867</v>
      </c>
      <c r="AO113" s="15">
        <v>13</v>
      </c>
      <c r="AP113" s="15">
        <v>21.052631378173828</v>
      </c>
      <c r="AQ113" s="15">
        <v>12.857142448425293</v>
      </c>
      <c r="AR113" s="16">
        <v>31.904762268066406</v>
      </c>
      <c r="AS113" s="15">
        <v>-0.88723522424697876</v>
      </c>
      <c r="AT113" s="15">
        <v>0.13990376889705658</v>
      </c>
      <c r="AU113" s="15">
        <v>16</v>
      </c>
      <c r="AV113" s="15">
        <v>21.052631378173828</v>
      </c>
      <c r="AW113" s="15">
        <v>12.380952835083008</v>
      </c>
      <c r="AX113" s="16">
        <v>30</v>
      </c>
      <c r="AY113" s="15">
        <v>-0.96996557712554932</v>
      </c>
      <c r="AZ113" s="15">
        <v>0.14229410886764526</v>
      </c>
      <c r="BA113" s="15">
        <v>16</v>
      </c>
      <c r="BB113" s="15">
        <v>17.224880218505859</v>
      </c>
      <c r="BC113" s="15">
        <v>10.476190567016602</v>
      </c>
      <c r="BD113" s="16">
        <v>26.666666030883789</v>
      </c>
      <c r="BE113" s="15">
        <v>-1.0174241065979004</v>
      </c>
      <c r="BF113" s="15">
        <v>0.13993114233016968</v>
      </c>
      <c r="BG113" s="15">
        <v>16</v>
      </c>
      <c r="BH113" s="15">
        <v>15.865385055541992</v>
      </c>
      <c r="BI113" s="15">
        <v>8.1339712142944336</v>
      </c>
      <c r="BJ113" s="16">
        <v>22.488039016723633</v>
      </c>
      <c r="BK113" s="15">
        <v>-1.0506408214569092</v>
      </c>
      <c r="BL113" s="15">
        <v>0.13876144587993622</v>
      </c>
      <c r="BM113" s="15">
        <v>16</v>
      </c>
      <c r="BN113" s="15">
        <v>16.113744735717773</v>
      </c>
      <c r="BO113" s="15">
        <v>6.6037735939025879</v>
      </c>
      <c r="BP113" s="16">
        <v>22.169811248779297</v>
      </c>
      <c r="BQ113" s="15">
        <v>-0.99340909719467163</v>
      </c>
      <c r="BR113" s="15">
        <v>0.13616271317005157</v>
      </c>
      <c r="BS113" s="15">
        <v>16</v>
      </c>
      <c r="BT113" s="15">
        <v>17.061611175537109</v>
      </c>
      <c r="BU113" s="15">
        <v>9.9056606292724609</v>
      </c>
      <c r="BV113" s="16">
        <v>25.943395614624023</v>
      </c>
      <c r="BW113" s="15">
        <v>-0.95359361171722412</v>
      </c>
      <c r="BX113" s="15">
        <v>0.12888634204864502</v>
      </c>
      <c r="BY113" s="15">
        <v>17</v>
      </c>
      <c r="BZ113" s="15">
        <v>17.370891571044922</v>
      </c>
      <c r="CA113" s="15">
        <v>13.084112167358398</v>
      </c>
      <c r="CB113" s="16">
        <v>27.102804183959961</v>
      </c>
      <c r="CC113" s="15">
        <v>-0.86569088697433472</v>
      </c>
      <c r="CD113" s="15">
        <v>0.13143080472946167</v>
      </c>
      <c r="CE113" s="15">
        <v>17</v>
      </c>
      <c r="CF113" s="15">
        <v>22.274881362915039</v>
      </c>
      <c r="CG113" s="15">
        <v>15.094339370727539</v>
      </c>
      <c r="CH113" s="16">
        <v>31.60377311706543</v>
      </c>
      <c r="CI113" s="15">
        <v>-0.74732744693756104</v>
      </c>
      <c r="CJ113" s="15">
        <v>0.12794660031795502</v>
      </c>
      <c r="CK113" s="15">
        <v>17</v>
      </c>
      <c r="CL113" s="15">
        <v>27.488151550292969</v>
      </c>
      <c r="CM113" s="15">
        <v>18.39622688293457</v>
      </c>
      <c r="CN113" s="16">
        <v>36.792453765869141</v>
      </c>
      <c r="CO113" s="15">
        <v>-0.45067662000656128</v>
      </c>
      <c r="CP113" s="15">
        <v>0.13869002461433411</v>
      </c>
      <c r="CQ113" s="15">
        <v>15</v>
      </c>
      <c r="CR113" s="15">
        <v>37.5</v>
      </c>
      <c r="CS113" s="15">
        <v>28.229665756225586</v>
      </c>
      <c r="CT113" s="16">
        <v>47.368419647216797</v>
      </c>
    </row>
    <row r="114" spans="1:98" x14ac:dyDescent="0.25">
      <c r="A114" t="s">
        <v>233</v>
      </c>
      <c r="B114" t="s">
        <v>234</v>
      </c>
      <c r="C114" s="15">
        <v>0.77453649044036865</v>
      </c>
      <c r="D114" s="15">
        <v>0.73357421159744263</v>
      </c>
      <c r="E114" s="15">
        <v>1</v>
      </c>
      <c r="F114" s="15">
        <v>75.119613647460938</v>
      </c>
      <c r="G114" s="15">
        <v>36.190475463867188</v>
      </c>
      <c r="H114" s="16">
        <v>100</v>
      </c>
      <c r="I114" s="15">
        <v>0.15183568000793457</v>
      </c>
      <c r="J114" s="15">
        <v>0.55811268091201782</v>
      </c>
      <c r="K114" s="15">
        <v>2</v>
      </c>
      <c r="L114" s="15">
        <v>55.502391815185547</v>
      </c>
      <c r="M114" s="15">
        <v>24.761905670166016</v>
      </c>
      <c r="N114" s="16">
        <v>83.333335876464844</v>
      </c>
      <c r="O114" s="15">
        <v>0.60622119903564453</v>
      </c>
      <c r="P114" s="15">
        <v>0.45855593681335449</v>
      </c>
      <c r="Q114" s="15">
        <v>3</v>
      </c>
      <c r="R114" s="15">
        <v>68.421051025390625</v>
      </c>
      <c r="S114" s="15">
        <v>47.619049072265625</v>
      </c>
      <c r="T114" s="16">
        <v>90</v>
      </c>
      <c r="U114" s="15">
        <v>0.65462839603424072</v>
      </c>
      <c r="V114" s="15">
        <v>0.36542496085166931</v>
      </c>
      <c r="W114" s="15">
        <v>3</v>
      </c>
      <c r="X114" s="15">
        <v>69.856460571289063</v>
      </c>
      <c r="Y114" s="15">
        <v>55.238094329833984</v>
      </c>
      <c r="Z114" s="16">
        <v>87.142860412597656</v>
      </c>
      <c r="AA114" s="15">
        <v>0.33491834998130798</v>
      </c>
      <c r="AB114" s="15">
        <v>0.36875778436660767</v>
      </c>
      <c r="AC114" s="15">
        <v>3</v>
      </c>
      <c r="AD114" s="15">
        <v>62.200958251953125</v>
      </c>
      <c r="AE114" s="15">
        <v>44.285713195800781</v>
      </c>
      <c r="AF114" s="16">
        <v>80.476188659667969</v>
      </c>
      <c r="AG114" s="15">
        <v>0.36276170611381531</v>
      </c>
      <c r="AH114" s="15">
        <v>0.24784275889396667</v>
      </c>
      <c r="AI114" s="15">
        <v>4</v>
      </c>
      <c r="AJ114" s="15">
        <v>61.2440185546875</v>
      </c>
      <c r="AK114" s="15">
        <v>50.476188659667969</v>
      </c>
      <c r="AL114" s="16">
        <v>72.857139587402344</v>
      </c>
      <c r="AM114" s="15">
        <v>0.7441631555557251</v>
      </c>
      <c r="AN114" s="15">
        <v>0.26065021753311157</v>
      </c>
      <c r="AO114" s="15">
        <v>4</v>
      </c>
      <c r="AP114" s="15">
        <v>70.813400268554688</v>
      </c>
      <c r="AQ114" s="15">
        <v>60</v>
      </c>
      <c r="AR114" s="16">
        <v>86.190475463867188</v>
      </c>
      <c r="AS114" s="15">
        <v>0.86472457647323608</v>
      </c>
      <c r="AT114" s="15">
        <v>0.28162893652915955</v>
      </c>
      <c r="AU114" s="15">
        <v>4</v>
      </c>
      <c r="AV114" s="15">
        <v>77.033493041992188</v>
      </c>
      <c r="AW114" s="15">
        <v>62.380950927734375</v>
      </c>
      <c r="AX114" s="16">
        <v>89.523811340332031</v>
      </c>
      <c r="AY114" s="15">
        <v>0.79211819171905518</v>
      </c>
      <c r="AZ114" s="15">
        <v>0.2793925404548645</v>
      </c>
      <c r="BA114" s="15">
        <v>4</v>
      </c>
      <c r="BB114" s="15">
        <v>73.205741882324219</v>
      </c>
      <c r="BC114" s="15">
        <v>59.523811340332031</v>
      </c>
      <c r="BD114" s="16">
        <v>88.095237731933594</v>
      </c>
      <c r="BE114" s="15">
        <v>0.41397491097450256</v>
      </c>
      <c r="BF114" s="15">
        <v>0.22198241949081421</v>
      </c>
      <c r="BG114" s="15">
        <v>5</v>
      </c>
      <c r="BH114" s="15">
        <v>62.019229888916016</v>
      </c>
      <c r="BI114" s="15">
        <v>55.023921966552734</v>
      </c>
      <c r="BJ114" s="16">
        <v>73.205741882324219</v>
      </c>
      <c r="BK114" s="15">
        <v>0.18144521117210388</v>
      </c>
      <c r="BL114" s="15">
        <v>0.21676747500896454</v>
      </c>
      <c r="BM114" s="15">
        <v>7</v>
      </c>
      <c r="BN114" s="15">
        <v>60.1895751953125</v>
      </c>
      <c r="BO114" s="15">
        <v>50.471698760986328</v>
      </c>
      <c r="BP114" s="16">
        <v>65.5660400390625</v>
      </c>
      <c r="BQ114" s="15">
        <v>6.5452948212623596E-2</v>
      </c>
      <c r="BR114" s="15">
        <v>0.20885451138019562</v>
      </c>
      <c r="BS114" s="15">
        <v>7</v>
      </c>
      <c r="BT114" s="15">
        <v>56.872039794921875</v>
      </c>
      <c r="BU114" s="15">
        <v>47.169811248779297</v>
      </c>
      <c r="BV114" s="16">
        <v>63.207546234130859</v>
      </c>
      <c r="BW114" s="15">
        <v>8.4140956401824951E-2</v>
      </c>
      <c r="BX114" s="15">
        <v>0.20762725174427032</v>
      </c>
      <c r="BY114" s="15">
        <v>7</v>
      </c>
      <c r="BZ114" s="15">
        <v>57.746479034423828</v>
      </c>
      <c r="CA114" s="15">
        <v>48.598129272460938</v>
      </c>
      <c r="CB114" s="16">
        <v>63.551403045654297</v>
      </c>
      <c r="CC114" s="15">
        <v>0.11120634526014328</v>
      </c>
      <c r="CD114" s="15">
        <v>0.203478142619133</v>
      </c>
      <c r="CE114" s="15">
        <v>7</v>
      </c>
      <c r="CF114" s="15">
        <v>58.293838500976563</v>
      </c>
      <c r="CG114" s="15">
        <v>49.056602478027344</v>
      </c>
      <c r="CH114" s="16">
        <v>63.679244995117188</v>
      </c>
      <c r="CI114" s="15">
        <v>0.14014582335948944</v>
      </c>
      <c r="CJ114" s="15">
        <v>0.20093822479248047</v>
      </c>
      <c r="CK114" s="15">
        <v>7</v>
      </c>
      <c r="CL114" s="15">
        <v>58.293838500976563</v>
      </c>
      <c r="CM114" s="15">
        <v>49.528301239013672</v>
      </c>
      <c r="CN114" s="16">
        <v>64.15093994140625</v>
      </c>
      <c r="CO114" s="15">
        <v>-0.15237070620059967</v>
      </c>
      <c r="CP114" s="15">
        <v>0.21506156027317047</v>
      </c>
      <c r="CQ114" s="15">
        <v>6</v>
      </c>
      <c r="CR114" s="15">
        <v>50.961540222167969</v>
      </c>
      <c r="CS114" s="15">
        <v>35.885166168212891</v>
      </c>
      <c r="CT114" s="16">
        <v>64.114830017089844</v>
      </c>
    </row>
    <row r="115" spans="1:98" x14ac:dyDescent="0.25">
      <c r="A115" t="s">
        <v>235</v>
      </c>
      <c r="B115" t="s">
        <v>236</v>
      </c>
      <c r="C115" s="15">
        <v>-0.89070194959640503</v>
      </c>
      <c r="D115" s="15">
        <v>0.30848771333694458</v>
      </c>
      <c r="E115" s="15">
        <v>4</v>
      </c>
      <c r="F115" s="15">
        <v>22.488039016723633</v>
      </c>
      <c r="G115" s="15">
        <v>8.5714282989501953</v>
      </c>
      <c r="H115" s="16">
        <v>38.571430206298828</v>
      </c>
      <c r="I115" s="15">
        <v>-0.89298498630523682</v>
      </c>
      <c r="J115" s="15">
        <v>0.2913358211517334</v>
      </c>
      <c r="K115" s="15">
        <v>4</v>
      </c>
      <c r="L115" s="15">
        <v>20.574163436889648</v>
      </c>
      <c r="M115" s="15">
        <v>8.0952377319335938</v>
      </c>
      <c r="N115" s="16">
        <v>36.666667938232422</v>
      </c>
      <c r="O115" s="15">
        <v>-0.85978496074676514</v>
      </c>
      <c r="P115" s="15">
        <v>0.24383978545665741</v>
      </c>
      <c r="Q115" s="15">
        <v>4</v>
      </c>
      <c r="R115" s="15">
        <v>25.837320327758789</v>
      </c>
      <c r="S115" s="15">
        <v>10.476190567016602</v>
      </c>
      <c r="T115" s="16">
        <v>37.619049072265625</v>
      </c>
      <c r="U115" s="15">
        <v>-1.1358305215835571</v>
      </c>
      <c r="V115" s="15">
        <v>0.25189214944839478</v>
      </c>
      <c r="W115" s="15">
        <v>6</v>
      </c>
      <c r="X115" s="15">
        <v>12.918660163879395</v>
      </c>
      <c r="Y115" s="15">
        <v>3.8095238208770752</v>
      </c>
      <c r="Z115" s="16">
        <v>29.047618865966797</v>
      </c>
      <c r="AA115" s="15">
        <v>-0.98138719797134399</v>
      </c>
      <c r="AB115" s="15">
        <v>0.2452014833688736</v>
      </c>
      <c r="AC115" s="15">
        <v>6</v>
      </c>
      <c r="AD115" s="15">
        <v>18.660287857055664</v>
      </c>
      <c r="AE115" s="15">
        <v>7.6190476417541504</v>
      </c>
      <c r="AF115" s="16">
        <v>32.857143402099609</v>
      </c>
      <c r="AG115" s="15">
        <v>-1.1651099920272827</v>
      </c>
      <c r="AH115" s="15">
        <v>0.1909043937921524</v>
      </c>
      <c r="AI115" s="15">
        <v>8</v>
      </c>
      <c r="AJ115" s="15">
        <v>12.440191268920898</v>
      </c>
      <c r="AK115" s="15">
        <v>5.7142858505249023</v>
      </c>
      <c r="AL115" s="16">
        <v>20</v>
      </c>
      <c r="AM115" s="15">
        <v>-1.0031640529632568</v>
      </c>
      <c r="AN115" s="15">
        <v>0.19238999485969543</v>
      </c>
      <c r="AO115" s="15">
        <v>8</v>
      </c>
      <c r="AP115" s="15">
        <v>16.74641227722168</v>
      </c>
      <c r="AQ115" s="15">
        <v>9.0476188659667969</v>
      </c>
      <c r="AR115" s="16">
        <v>30.952381134033203</v>
      </c>
      <c r="AS115" s="15">
        <v>-1.2756038904190063</v>
      </c>
      <c r="AT115" s="15">
        <v>0.19617685675621033</v>
      </c>
      <c r="AU115" s="15">
        <v>8</v>
      </c>
      <c r="AV115" s="15">
        <v>9.0909090042114258</v>
      </c>
      <c r="AW115" s="15">
        <v>2.3809523582458496</v>
      </c>
      <c r="AX115" s="16">
        <v>19.047618865966797</v>
      </c>
      <c r="AY115" s="15">
        <v>-1.0830065011978149</v>
      </c>
      <c r="AZ115" s="15">
        <v>0.24993792176246643</v>
      </c>
      <c r="BA115" s="15">
        <v>6</v>
      </c>
      <c r="BB115" s="15">
        <v>12.918660163879395</v>
      </c>
      <c r="BC115" s="15">
        <v>4.2857141494750977</v>
      </c>
      <c r="BD115" s="16">
        <v>30.952381134033203</v>
      </c>
      <c r="BE115" s="15">
        <v>-1.0583051443099976</v>
      </c>
      <c r="BF115" s="15">
        <v>0.24520194530487061</v>
      </c>
      <c r="BG115" s="15">
        <v>6</v>
      </c>
      <c r="BH115" s="15">
        <v>14.90384578704834</v>
      </c>
      <c r="BI115" s="15">
        <v>3.8277511596679688</v>
      </c>
      <c r="BJ115" s="16">
        <v>31.578947067260742</v>
      </c>
      <c r="BK115" s="15">
        <v>-1.2480547428131104</v>
      </c>
      <c r="BL115" s="15">
        <v>0.18674866855144501</v>
      </c>
      <c r="BM115" s="15">
        <v>8</v>
      </c>
      <c r="BN115" s="15">
        <v>8.0568723678588867</v>
      </c>
      <c r="BO115" s="15">
        <v>2.8301887512207031</v>
      </c>
      <c r="BP115" s="16">
        <v>18.867923736572266</v>
      </c>
      <c r="BQ115" s="15">
        <v>-1.2984561920166016</v>
      </c>
      <c r="BR115" s="15">
        <v>0.18311856687068939</v>
      </c>
      <c r="BS115" s="15">
        <v>8</v>
      </c>
      <c r="BT115" s="15">
        <v>6.161137580871582</v>
      </c>
      <c r="BU115" s="15">
        <v>2.8301887512207031</v>
      </c>
      <c r="BV115" s="16">
        <v>16.981132507324219</v>
      </c>
      <c r="BW115" s="15">
        <v>-1.3151485919952393</v>
      </c>
      <c r="BX115" s="15">
        <v>0.16971315443515778</v>
      </c>
      <c r="BY115" s="15">
        <v>8</v>
      </c>
      <c r="BZ115" s="15">
        <v>6.5727701187133789</v>
      </c>
      <c r="CA115" s="15">
        <v>2.3364486694335938</v>
      </c>
      <c r="CB115" s="16">
        <v>15.420560836791992</v>
      </c>
      <c r="CC115" s="15">
        <v>-1.2528460025787354</v>
      </c>
      <c r="CD115" s="15">
        <v>0.17896184325218201</v>
      </c>
      <c r="CE115" s="15">
        <v>7</v>
      </c>
      <c r="CF115" s="15">
        <v>9.0047397613525391</v>
      </c>
      <c r="CG115" s="15">
        <v>2.3584904670715332</v>
      </c>
      <c r="CH115" s="16">
        <v>17.452829360961914</v>
      </c>
      <c r="CI115" s="15">
        <v>-1.2860108613967896</v>
      </c>
      <c r="CJ115" s="15">
        <v>0.18127861618995667</v>
      </c>
      <c r="CK115" s="15">
        <v>7</v>
      </c>
      <c r="CL115" s="15">
        <v>8.0568723678588867</v>
      </c>
      <c r="CM115" s="15">
        <v>2.3584904670715332</v>
      </c>
      <c r="CN115" s="16">
        <v>16.509433746337891</v>
      </c>
      <c r="CO115" s="15">
        <v>-1.5370854139328003</v>
      </c>
      <c r="CP115" s="15">
        <v>0.20563434064388275</v>
      </c>
      <c r="CQ115" s="15">
        <v>6</v>
      </c>
      <c r="CR115" s="15">
        <v>1.923076868057251</v>
      </c>
      <c r="CS115" s="15">
        <v>0.95693778991699219</v>
      </c>
      <c r="CT115" s="16">
        <v>7.6555023193359375</v>
      </c>
    </row>
    <row r="116" spans="1:98" x14ac:dyDescent="0.25">
      <c r="A116" t="s">
        <v>237</v>
      </c>
      <c r="B116" t="s">
        <v>238</v>
      </c>
      <c r="C116" s="15">
        <v>0.75249481201171875</v>
      </c>
      <c r="D116" s="15">
        <v>0.19309571385383606</v>
      </c>
      <c r="E116" s="15">
        <v>7</v>
      </c>
      <c r="F116" s="15">
        <v>68.899520874023438</v>
      </c>
      <c r="G116" s="15">
        <v>60.952381134033203</v>
      </c>
      <c r="H116" s="16">
        <v>84.76190185546875</v>
      </c>
      <c r="I116" s="15">
        <v>0.73160761594772339</v>
      </c>
      <c r="J116" s="15">
        <v>0.18837936222553253</v>
      </c>
      <c r="K116" s="15">
        <v>8</v>
      </c>
      <c r="L116" s="15">
        <v>72.727272033691406</v>
      </c>
      <c r="M116" s="15">
        <v>64.76190185546875</v>
      </c>
      <c r="N116" s="16">
        <v>82.857139587402344</v>
      </c>
      <c r="O116" s="15">
        <v>0.8303942084312439</v>
      </c>
      <c r="P116" s="15">
        <v>0.15658241510391235</v>
      </c>
      <c r="Q116" s="15">
        <v>9</v>
      </c>
      <c r="R116" s="15">
        <v>73.684211730957031</v>
      </c>
      <c r="S116" s="15">
        <v>65.714286804199219</v>
      </c>
      <c r="T116" s="16">
        <v>83.809524536132813</v>
      </c>
      <c r="U116" s="15">
        <v>0.91479980945587158</v>
      </c>
      <c r="V116" s="15">
        <v>0.16746240854263306</v>
      </c>
      <c r="W116" s="15">
        <v>10</v>
      </c>
      <c r="X116" s="15">
        <v>77.033493041992188</v>
      </c>
      <c r="Y116" s="15">
        <v>68.571426391601563</v>
      </c>
      <c r="Z116" s="16">
        <v>84.285713195800781</v>
      </c>
      <c r="AA116" s="15">
        <v>0.78062987327575684</v>
      </c>
      <c r="AB116" s="15">
        <v>0.16682416200637817</v>
      </c>
      <c r="AC116" s="15">
        <v>10</v>
      </c>
      <c r="AD116" s="15">
        <v>73.205741882324219</v>
      </c>
      <c r="AE116" s="15">
        <v>63.333332061767578</v>
      </c>
      <c r="AF116" s="16">
        <v>82.380950927734375</v>
      </c>
      <c r="AG116" s="15">
        <v>0.91256809234619141</v>
      </c>
      <c r="AH116" s="15">
        <v>0.15842495858669281</v>
      </c>
      <c r="AI116" s="15">
        <v>10</v>
      </c>
      <c r="AJ116" s="15">
        <v>78.468902587890625</v>
      </c>
      <c r="AK116" s="15">
        <v>70.476188659667969</v>
      </c>
      <c r="AL116" s="16">
        <v>86.190475463867188</v>
      </c>
      <c r="AM116" s="15">
        <v>0.96675986051559448</v>
      </c>
      <c r="AN116" s="15">
        <v>0.15836891531944275</v>
      </c>
      <c r="AO116" s="15">
        <v>10</v>
      </c>
      <c r="AP116" s="15">
        <v>81.339714050292969</v>
      </c>
      <c r="AQ116" s="15">
        <v>70.476188659667969</v>
      </c>
      <c r="AR116" s="16">
        <v>87.142860412597656</v>
      </c>
      <c r="AS116" s="15">
        <v>0.83860909938812256</v>
      </c>
      <c r="AT116" s="15">
        <v>0.15043607354164124</v>
      </c>
      <c r="AU116" s="15">
        <v>12</v>
      </c>
      <c r="AV116" s="15">
        <v>71.770332336425781</v>
      </c>
      <c r="AW116" s="15">
        <v>68.095237731933594</v>
      </c>
      <c r="AX116" s="16">
        <v>83.333335876464844</v>
      </c>
      <c r="AY116" s="15">
        <v>1.0182418823242188</v>
      </c>
      <c r="AZ116" s="15">
        <v>0.1515362560749054</v>
      </c>
      <c r="BA116" s="15">
        <v>12</v>
      </c>
      <c r="BB116" s="15">
        <v>82.775115966796875</v>
      </c>
      <c r="BC116" s="15">
        <v>72.857139587402344</v>
      </c>
      <c r="BD116" s="16">
        <v>88.571426391601563</v>
      </c>
      <c r="BE116" s="15">
        <v>0.85246741771697998</v>
      </c>
      <c r="BF116" s="15">
        <v>0.14664676785469055</v>
      </c>
      <c r="BG116" s="15">
        <v>12</v>
      </c>
      <c r="BH116" s="15">
        <v>76.442306518554688</v>
      </c>
      <c r="BI116" s="15">
        <v>68.421051025390625</v>
      </c>
      <c r="BJ116" s="16">
        <v>83.7320556640625</v>
      </c>
      <c r="BK116" s="15">
        <v>0.9777076244354248</v>
      </c>
      <c r="BL116" s="15">
        <v>0.14354147017002106</v>
      </c>
      <c r="BM116" s="15">
        <v>13</v>
      </c>
      <c r="BN116" s="15">
        <v>81.516586303710938</v>
      </c>
      <c r="BO116" s="15">
        <v>70.754714965820313</v>
      </c>
      <c r="BP116" s="16">
        <v>86.792449951171875</v>
      </c>
      <c r="BQ116" s="15">
        <v>0.9900965690612793</v>
      </c>
      <c r="BR116" s="15">
        <v>0.1428740918636322</v>
      </c>
      <c r="BS116" s="15">
        <v>13</v>
      </c>
      <c r="BT116" s="15">
        <v>81.516586303710938</v>
      </c>
      <c r="BU116" s="15">
        <v>72.641510009765625</v>
      </c>
      <c r="BV116" s="16">
        <v>86.792449951171875</v>
      </c>
      <c r="BW116" s="15">
        <v>1.0230269432067871</v>
      </c>
      <c r="BX116" s="15">
        <v>0.13208107650279999</v>
      </c>
      <c r="BY116" s="15">
        <v>14</v>
      </c>
      <c r="BZ116" s="15">
        <v>81.220657348632813</v>
      </c>
      <c r="CA116" s="15">
        <v>73.831779479980469</v>
      </c>
      <c r="CB116" s="16">
        <v>86.448600769042969</v>
      </c>
      <c r="CC116" s="15">
        <v>0.96883231401443481</v>
      </c>
      <c r="CD116" s="15">
        <v>0.13849556446075439</v>
      </c>
      <c r="CE116" s="15">
        <v>13</v>
      </c>
      <c r="CF116" s="15">
        <v>79.620849609375</v>
      </c>
      <c r="CG116" s="15">
        <v>71.698112487792969</v>
      </c>
      <c r="CH116" s="16">
        <v>86.320755004882813</v>
      </c>
      <c r="CI116" s="15">
        <v>0.93738436698913574</v>
      </c>
      <c r="CJ116" s="15">
        <v>0.13822263479232788</v>
      </c>
      <c r="CK116" s="15">
        <v>13</v>
      </c>
      <c r="CL116" s="15">
        <v>78.672988891601563</v>
      </c>
      <c r="CM116" s="15">
        <v>71.226417541503906</v>
      </c>
      <c r="CN116" s="16">
        <v>85.84906005859375</v>
      </c>
      <c r="CO116" s="15">
        <v>0.98025840520858765</v>
      </c>
      <c r="CP116" s="15">
        <v>0.14781881868839264</v>
      </c>
      <c r="CQ116" s="15">
        <v>12</v>
      </c>
      <c r="CR116" s="15">
        <v>80.769233703613281</v>
      </c>
      <c r="CS116" s="15">
        <v>76.555023193359375</v>
      </c>
      <c r="CT116" s="16">
        <v>86.124404907226563</v>
      </c>
    </row>
    <row r="117" spans="1:98" x14ac:dyDescent="0.25">
      <c r="A117" t="s">
        <v>239</v>
      </c>
      <c r="B117" t="s">
        <v>240</v>
      </c>
      <c r="C117" s="15" t="e">
        <v>#N/A</v>
      </c>
      <c r="D117" s="15" t="e">
        <v>#N/A</v>
      </c>
      <c r="E117" s="15" t="e">
        <v>#N/A</v>
      </c>
      <c r="F117" s="15" t="e">
        <v>#N/A</v>
      </c>
      <c r="G117" s="15" t="e">
        <v>#N/A</v>
      </c>
      <c r="H117" s="16" t="e">
        <v>#N/A</v>
      </c>
      <c r="I117" s="15" t="e">
        <v>#N/A</v>
      </c>
      <c r="J117" s="15" t="e">
        <v>#N/A</v>
      </c>
      <c r="K117" s="15" t="e">
        <v>#N/A</v>
      </c>
      <c r="L117" s="15" t="e">
        <v>#N/A</v>
      </c>
      <c r="M117" s="15" t="e">
        <v>#N/A</v>
      </c>
      <c r="N117" s="16" t="e">
        <v>#N/A</v>
      </c>
      <c r="O117" s="15" t="e">
        <v>#N/A</v>
      </c>
      <c r="P117" s="15" t="e">
        <v>#N/A</v>
      </c>
      <c r="Q117" s="15" t="e">
        <v>#N/A</v>
      </c>
      <c r="R117" s="15" t="e">
        <v>#N/A</v>
      </c>
      <c r="S117" s="15" t="e">
        <v>#N/A</v>
      </c>
      <c r="T117" s="16" t="e">
        <v>#N/A</v>
      </c>
      <c r="U117" s="15" t="e">
        <v>#N/A</v>
      </c>
      <c r="V117" s="15" t="e">
        <v>#N/A</v>
      </c>
      <c r="W117" s="15" t="e">
        <v>#N/A</v>
      </c>
      <c r="X117" s="15" t="e">
        <v>#N/A</v>
      </c>
      <c r="Y117" s="15" t="e">
        <v>#N/A</v>
      </c>
      <c r="Z117" s="16" t="e">
        <v>#N/A</v>
      </c>
      <c r="AA117" s="15">
        <v>-1.0647332668304443</v>
      </c>
      <c r="AB117" s="15">
        <v>0.40230447053909302</v>
      </c>
      <c r="AC117" s="15">
        <v>1</v>
      </c>
      <c r="AD117" s="15">
        <v>15.789473533630371</v>
      </c>
      <c r="AE117" s="15">
        <v>1.4285714626312256</v>
      </c>
      <c r="AF117" s="16">
        <v>40.952381134033203</v>
      </c>
      <c r="AG117" s="15">
        <v>-0.95580029487609863</v>
      </c>
      <c r="AH117" s="15">
        <v>0.30405598878860474</v>
      </c>
      <c r="AI117" s="15">
        <v>1</v>
      </c>
      <c r="AJ117" s="15">
        <v>18.660287857055664</v>
      </c>
      <c r="AK117" s="15">
        <v>6.1904764175415039</v>
      </c>
      <c r="AL117" s="16">
        <v>38.095237731933594</v>
      </c>
      <c r="AM117" s="15">
        <v>-0.98862749338150024</v>
      </c>
      <c r="AN117" s="15">
        <v>0.35584554076194763</v>
      </c>
      <c r="AO117" s="15">
        <v>1</v>
      </c>
      <c r="AP117" s="15">
        <v>17.703350067138672</v>
      </c>
      <c r="AQ117" s="15">
        <v>3.8095238208770752</v>
      </c>
      <c r="AR117" s="16">
        <v>40.476188659667969</v>
      </c>
      <c r="AS117" s="15">
        <v>-0.91201817989349365</v>
      </c>
      <c r="AT117" s="15">
        <v>0.35327070951461792</v>
      </c>
      <c r="AU117" s="15">
        <v>2</v>
      </c>
      <c r="AV117" s="15">
        <v>20.095693588256836</v>
      </c>
      <c r="AW117" s="15">
        <v>3.3333332538604736</v>
      </c>
      <c r="AX117" s="16">
        <v>45.714286804199219</v>
      </c>
      <c r="AY117" s="15">
        <v>-0.78453218936920166</v>
      </c>
      <c r="AZ117" s="15">
        <v>0.31232044100761414</v>
      </c>
      <c r="BA117" s="15">
        <v>3</v>
      </c>
      <c r="BB117" s="15">
        <v>24.401914596557617</v>
      </c>
      <c r="BC117" s="15">
        <v>7.6190476417541504</v>
      </c>
      <c r="BD117" s="16">
        <v>46.666667938232422</v>
      </c>
      <c r="BE117" s="15">
        <v>-0.60219186544418335</v>
      </c>
      <c r="BF117" s="15">
        <v>0.25261086225509644</v>
      </c>
      <c r="BG117" s="15">
        <v>6</v>
      </c>
      <c r="BH117" s="15">
        <v>34.134616851806641</v>
      </c>
      <c r="BI117" s="15">
        <v>15.789473533630371</v>
      </c>
      <c r="BJ117" s="16">
        <v>50.239234924316406</v>
      </c>
      <c r="BK117" s="15">
        <v>-0.6314583420753479</v>
      </c>
      <c r="BL117" s="15">
        <v>0.21129292249679565</v>
      </c>
      <c r="BM117" s="15">
        <v>8</v>
      </c>
      <c r="BN117" s="15">
        <v>32.227489471435547</v>
      </c>
      <c r="BO117" s="15">
        <v>17.452829360961914</v>
      </c>
      <c r="BP117" s="16">
        <v>45.754718780517578</v>
      </c>
      <c r="BQ117" s="15">
        <v>-0.64469033479690552</v>
      </c>
      <c r="BR117" s="15">
        <v>0.16317296028137207</v>
      </c>
      <c r="BS117" s="15">
        <v>9</v>
      </c>
      <c r="BT117" s="15">
        <v>31.279621124267578</v>
      </c>
      <c r="BU117" s="15">
        <v>20.283018112182617</v>
      </c>
      <c r="BV117" s="16">
        <v>43.396224975585938</v>
      </c>
      <c r="BW117" s="15">
        <v>-0.56390255689620972</v>
      </c>
      <c r="BX117" s="15">
        <v>0.15626530349254608</v>
      </c>
      <c r="BY117" s="15">
        <v>9</v>
      </c>
      <c r="BZ117" s="15">
        <v>34.741783142089844</v>
      </c>
      <c r="CA117" s="15">
        <v>23.831775665283203</v>
      </c>
      <c r="CB117" s="16">
        <v>46.728973388671875</v>
      </c>
      <c r="CC117" s="15">
        <v>-0.56328380107879639</v>
      </c>
      <c r="CD117" s="15">
        <v>0.14500509202480316</v>
      </c>
      <c r="CE117" s="15">
        <v>10</v>
      </c>
      <c r="CF117" s="15">
        <v>35.071090698242188</v>
      </c>
      <c r="CG117" s="15">
        <v>25</v>
      </c>
      <c r="CH117" s="16">
        <v>45.754718780517578</v>
      </c>
      <c r="CI117" s="15">
        <v>-0.56980133056640625</v>
      </c>
      <c r="CJ117" s="15">
        <v>0.15249644219875336</v>
      </c>
      <c r="CK117" s="15">
        <v>9</v>
      </c>
      <c r="CL117" s="15">
        <v>36.018959045410156</v>
      </c>
      <c r="CM117" s="15">
        <v>24.528301239013672</v>
      </c>
      <c r="CN117" s="16">
        <v>44.811321258544922</v>
      </c>
      <c r="CO117" s="15">
        <v>-0.48030805587768555</v>
      </c>
      <c r="CP117" s="15">
        <v>0.1531880646944046</v>
      </c>
      <c r="CQ117" s="15">
        <v>9</v>
      </c>
      <c r="CR117" s="15">
        <v>37.019229888916016</v>
      </c>
      <c r="CS117" s="15">
        <v>25.837320327758789</v>
      </c>
      <c r="CT117" s="16">
        <v>47.368419647216797</v>
      </c>
    </row>
    <row r="118" spans="1:98" x14ac:dyDescent="0.25">
      <c r="A118" t="s">
        <v>241</v>
      </c>
      <c r="B118" t="s">
        <v>242</v>
      </c>
      <c r="C118" s="15">
        <v>0.59679967164993286</v>
      </c>
      <c r="D118" s="15">
        <v>0.21427759528160095</v>
      </c>
      <c r="E118" s="15">
        <v>5</v>
      </c>
      <c r="F118" s="15">
        <v>64.593299865722656</v>
      </c>
      <c r="G118" s="15">
        <v>58.571430206298828</v>
      </c>
      <c r="H118" s="16">
        <v>80.476188659667969</v>
      </c>
      <c r="I118" s="15">
        <v>0.60262405872344971</v>
      </c>
      <c r="J118" s="15">
        <v>0.2174261212348938</v>
      </c>
      <c r="K118" s="15">
        <v>5</v>
      </c>
      <c r="L118" s="15">
        <v>68.899520874023438</v>
      </c>
      <c r="M118" s="15">
        <v>60</v>
      </c>
      <c r="N118" s="16">
        <v>80.476188659667969</v>
      </c>
      <c r="O118" s="15">
        <v>0.58036226034164429</v>
      </c>
      <c r="P118" s="15">
        <v>0.18102540075778961</v>
      </c>
      <c r="Q118" s="15">
        <v>5</v>
      </c>
      <c r="R118" s="15">
        <v>66.028709411621094</v>
      </c>
      <c r="S118" s="15">
        <v>60</v>
      </c>
      <c r="T118" s="16">
        <v>78.571426391601563</v>
      </c>
      <c r="U118" s="15">
        <v>0.6010320782661438</v>
      </c>
      <c r="V118" s="15">
        <v>0.19029705226421356</v>
      </c>
      <c r="W118" s="15">
        <v>7</v>
      </c>
      <c r="X118" s="15">
        <v>66.028709411621094</v>
      </c>
      <c r="Y118" s="15">
        <v>60.476188659667969</v>
      </c>
      <c r="Z118" s="16">
        <v>76.666664123535156</v>
      </c>
      <c r="AA118" s="15">
        <v>0.5613328218460083</v>
      </c>
      <c r="AB118" s="15">
        <v>0.20345437526702881</v>
      </c>
      <c r="AC118" s="15">
        <v>6</v>
      </c>
      <c r="AD118" s="15">
        <v>65.550239562988281</v>
      </c>
      <c r="AE118" s="15">
        <v>59.047618865966797</v>
      </c>
      <c r="AF118" s="16">
        <v>78.095237731933594</v>
      </c>
      <c r="AG118" s="15">
        <v>0.52079033851623535</v>
      </c>
      <c r="AH118" s="15">
        <v>0.19865383207798004</v>
      </c>
      <c r="AI118" s="15">
        <v>6</v>
      </c>
      <c r="AJ118" s="15">
        <v>65.550239562988281</v>
      </c>
      <c r="AK118" s="15">
        <v>59.047618865966797</v>
      </c>
      <c r="AL118" s="16">
        <v>75.23809814453125</v>
      </c>
      <c r="AM118" s="15">
        <v>0.59837937355041504</v>
      </c>
      <c r="AN118" s="15">
        <v>0.17974168062210083</v>
      </c>
      <c r="AO118" s="15">
        <v>8</v>
      </c>
      <c r="AP118" s="15">
        <v>66.985649108886719</v>
      </c>
      <c r="AQ118" s="15">
        <v>59.047618865966797</v>
      </c>
      <c r="AR118" s="16">
        <v>80</v>
      </c>
      <c r="AS118" s="15">
        <v>0.57588815689086914</v>
      </c>
      <c r="AT118" s="15">
        <v>0.16574753820896149</v>
      </c>
      <c r="AU118" s="15">
        <v>10</v>
      </c>
      <c r="AV118" s="15">
        <v>66.985649108886719</v>
      </c>
      <c r="AW118" s="15">
        <v>60</v>
      </c>
      <c r="AX118" s="16">
        <v>71.904762268066406</v>
      </c>
      <c r="AY118" s="15">
        <v>0.64620935916900635</v>
      </c>
      <c r="AZ118" s="15">
        <v>0.16897128522396088</v>
      </c>
      <c r="BA118" s="15">
        <v>10</v>
      </c>
      <c r="BB118" s="15">
        <v>69.37799072265625</v>
      </c>
      <c r="BC118" s="15">
        <v>60.952381134033203</v>
      </c>
      <c r="BD118" s="16">
        <v>81.428573608398438</v>
      </c>
      <c r="BE118" s="15">
        <v>0.62375777959823608</v>
      </c>
      <c r="BF118" s="15">
        <v>0.16715817153453827</v>
      </c>
      <c r="BG118" s="15">
        <v>10</v>
      </c>
      <c r="BH118" s="15">
        <v>69.230766296386719</v>
      </c>
      <c r="BI118" s="15">
        <v>59.808612823486328</v>
      </c>
      <c r="BJ118" s="16">
        <v>79.904304504394531</v>
      </c>
      <c r="BK118" s="15">
        <v>0.61316311359405518</v>
      </c>
      <c r="BL118" s="15">
        <v>0.16570615768432617</v>
      </c>
      <c r="BM118" s="15">
        <v>10</v>
      </c>
      <c r="BN118" s="15">
        <v>66.82464599609375</v>
      </c>
      <c r="BO118" s="15">
        <v>61.792453765869141</v>
      </c>
      <c r="BP118" s="16">
        <v>75.943397521972656</v>
      </c>
      <c r="BQ118" s="15">
        <v>0.60342049598693848</v>
      </c>
      <c r="BR118" s="15">
        <v>0.16475661098957062</v>
      </c>
      <c r="BS118" s="15">
        <v>10</v>
      </c>
      <c r="BT118" s="15">
        <v>66.3507080078125</v>
      </c>
      <c r="BU118" s="15">
        <v>62.264152526855469</v>
      </c>
      <c r="BV118" s="16">
        <v>75.471694946289063</v>
      </c>
      <c r="BW118" s="15">
        <v>0.54556953907012939</v>
      </c>
      <c r="BX118" s="15">
        <v>0.1540052741765976</v>
      </c>
      <c r="BY118" s="15">
        <v>10</v>
      </c>
      <c r="BZ118" s="15">
        <v>66.666664123535156</v>
      </c>
      <c r="CA118" s="15">
        <v>62.149532318115234</v>
      </c>
      <c r="CB118" s="16">
        <v>73.831779479980469</v>
      </c>
      <c r="CC118" s="15">
        <v>0.38455295562744141</v>
      </c>
      <c r="CD118" s="15">
        <v>0.16345295310020447</v>
      </c>
      <c r="CE118" s="15">
        <v>10</v>
      </c>
      <c r="CF118" s="15">
        <v>63.033176422119141</v>
      </c>
      <c r="CG118" s="15">
        <v>58.490566253662109</v>
      </c>
      <c r="CH118" s="16">
        <v>69.811317443847656</v>
      </c>
      <c r="CI118" s="15">
        <v>0.3876136839389801</v>
      </c>
      <c r="CJ118" s="15">
        <v>0.16446384787559509</v>
      </c>
      <c r="CK118" s="15">
        <v>10</v>
      </c>
      <c r="CL118" s="15">
        <v>63.033176422119141</v>
      </c>
      <c r="CM118" s="15">
        <v>57.075469970703125</v>
      </c>
      <c r="CN118" s="16">
        <v>70.754714965820313</v>
      </c>
      <c r="CO118" s="15">
        <v>4.9726933240890503E-2</v>
      </c>
      <c r="CP118" s="15">
        <v>0.18151228129863739</v>
      </c>
      <c r="CQ118" s="15">
        <v>9</v>
      </c>
      <c r="CR118" s="15">
        <v>60.096153259277344</v>
      </c>
      <c r="CS118" s="15">
        <v>47.368419647216797</v>
      </c>
      <c r="CT118" s="16">
        <v>67.464111328125</v>
      </c>
    </row>
    <row r="119" spans="1:98" x14ac:dyDescent="0.25">
      <c r="A119" t="s">
        <v>243</v>
      </c>
      <c r="B119" t="s">
        <v>244</v>
      </c>
      <c r="C119" s="15">
        <v>-0.76257801055908203</v>
      </c>
      <c r="D119" s="15">
        <v>0.29446738958358765</v>
      </c>
      <c r="E119" s="15">
        <v>3</v>
      </c>
      <c r="F119" s="15">
        <v>26.315790176391602</v>
      </c>
      <c r="G119" s="15">
        <v>10.952381134033203</v>
      </c>
      <c r="H119" s="16">
        <v>42.380950927734375</v>
      </c>
      <c r="I119" s="15">
        <v>-0.74083703756332397</v>
      </c>
      <c r="J119" s="15">
        <v>0.25662147998809814</v>
      </c>
      <c r="K119" s="15">
        <v>5</v>
      </c>
      <c r="L119" s="15">
        <v>26.315790176391602</v>
      </c>
      <c r="M119" s="15">
        <v>12.380952835083008</v>
      </c>
      <c r="N119" s="16">
        <v>41.428569793701172</v>
      </c>
      <c r="O119" s="15">
        <v>-0.87647807598114014</v>
      </c>
      <c r="P119" s="15">
        <v>0.2092164009809494</v>
      </c>
      <c r="Q119" s="15">
        <v>8</v>
      </c>
      <c r="R119" s="15">
        <v>24.880382537841797</v>
      </c>
      <c r="S119" s="15">
        <v>11.428571701049805</v>
      </c>
      <c r="T119" s="16">
        <v>34.285713195800781</v>
      </c>
      <c r="U119" s="15">
        <v>-0.75766074657440186</v>
      </c>
      <c r="V119" s="15">
        <v>0.19803911447525024</v>
      </c>
      <c r="W119" s="15">
        <v>9</v>
      </c>
      <c r="X119" s="15">
        <v>27.751195907592773</v>
      </c>
      <c r="Y119" s="15">
        <v>15.714285850524902</v>
      </c>
      <c r="Z119" s="16">
        <v>38.095237731933594</v>
      </c>
      <c r="AA119" s="15">
        <v>-0.74376821517944336</v>
      </c>
      <c r="AB119" s="15">
        <v>0.19446784257888794</v>
      </c>
      <c r="AC119" s="15">
        <v>9</v>
      </c>
      <c r="AD119" s="15">
        <v>27.751195907592773</v>
      </c>
      <c r="AE119" s="15">
        <v>16.190475463867188</v>
      </c>
      <c r="AF119" s="16">
        <v>40.476188659667969</v>
      </c>
      <c r="AG119" s="15">
        <v>-0.80789279937744141</v>
      </c>
      <c r="AH119" s="15">
        <v>0.1764710396528244</v>
      </c>
      <c r="AI119" s="15">
        <v>10</v>
      </c>
      <c r="AJ119" s="15">
        <v>23.923444747924805</v>
      </c>
      <c r="AK119" s="15">
        <v>14.285714149475098</v>
      </c>
      <c r="AL119" s="16">
        <v>36.666667938232422</v>
      </c>
      <c r="AM119" s="15">
        <v>-1.1244422197341919</v>
      </c>
      <c r="AN119" s="15">
        <v>0.1760474294424057</v>
      </c>
      <c r="AO119" s="15">
        <v>11</v>
      </c>
      <c r="AP119" s="15">
        <v>12.918660163879395</v>
      </c>
      <c r="AQ119" s="15">
        <v>7.6190476417541504</v>
      </c>
      <c r="AR119" s="16">
        <v>24.761905670166016</v>
      </c>
      <c r="AS119" s="15">
        <v>-1.3071644306182861</v>
      </c>
      <c r="AT119" s="15">
        <v>0.1513218879699707</v>
      </c>
      <c r="AU119" s="15">
        <v>14</v>
      </c>
      <c r="AV119" s="15">
        <v>7.6555023193359375</v>
      </c>
      <c r="AW119" s="15">
        <v>2.8571429252624512</v>
      </c>
      <c r="AX119" s="16">
        <v>14.285714149475098</v>
      </c>
      <c r="AY119" s="15">
        <v>-1.2807135581970215</v>
      </c>
      <c r="AZ119" s="15">
        <v>0.15342548489570618</v>
      </c>
      <c r="BA119" s="15">
        <v>14</v>
      </c>
      <c r="BB119" s="15">
        <v>7.6555023193359375</v>
      </c>
      <c r="BC119" s="15">
        <v>2.8571429252624512</v>
      </c>
      <c r="BD119" s="16">
        <v>15.714285850524902</v>
      </c>
      <c r="BE119" s="15">
        <v>-1.3659461736679077</v>
      </c>
      <c r="BF119" s="15">
        <v>0.14928373694419861</v>
      </c>
      <c r="BG119" s="15">
        <v>14</v>
      </c>
      <c r="BH119" s="15">
        <v>7.2115383148193359</v>
      </c>
      <c r="BI119" s="15">
        <v>1.9138755798339844</v>
      </c>
      <c r="BJ119" s="16">
        <v>11.483253479003906</v>
      </c>
      <c r="BK119" s="15">
        <v>-1.3169305324554443</v>
      </c>
      <c r="BL119" s="15">
        <v>0.1416822075843811</v>
      </c>
      <c r="BM119" s="15">
        <v>14</v>
      </c>
      <c r="BN119" s="15">
        <v>6.161137580871582</v>
      </c>
      <c r="BO119" s="15">
        <v>2.8301887512207031</v>
      </c>
      <c r="BP119" s="16">
        <v>15.094339370727539</v>
      </c>
      <c r="BQ119" s="15">
        <v>-1.2820614576339722</v>
      </c>
      <c r="BR119" s="15">
        <v>0.13689100742340088</v>
      </c>
      <c r="BS119" s="15">
        <v>14</v>
      </c>
      <c r="BT119" s="15">
        <v>8.0568723678588867</v>
      </c>
      <c r="BU119" s="15">
        <v>3.3018867969512939</v>
      </c>
      <c r="BV119" s="16">
        <v>14.150943756103516</v>
      </c>
      <c r="BW119" s="15">
        <v>-1.2335509061813354</v>
      </c>
      <c r="BX119" s="15">
        <v>0.13044220209121704</v>
      </c>
      <c r="BY119" s="15">
        <v>14</v>
      </c>
      <c r="BZ119" s="15">
        <v>9.3896713256835938</v>
      </c>
      <c r="CA119" s="15">
        <v>3.7383177280426025</v>
      </c>
      <c r="CB119" s="16">
        <v>15.887850761413574</v>
      </c>
      <c r="CC119" s="15">
        <v>-1.1513530015945435</v>
      </c>
      <c r="CD119" s="15">
        <v>0.12979155778884888</v>
      </c>
      <c r="CE119" s="15">
        <v>14</v>
      </c>
      <c r="CF119" s="15">
        <v>12.322275161743164</v>
      </c>
      <c r="CG119" s="15">
        <v>5.6603775024414063</v>
      </c>
      <c r="CH119" s="16">
        <v>17.924528121948242</v>
      </c>
      <c r="CI119" s="15">
        <v>-1.1386038064956665</v>
      </c>
      <c r="CJ119" s="15">
        <v>0.13090172410011292</v>
      </c>
      <c r="CK119" s="15">
        <v>14</v>
      </c>
      <c r="CL119" s="15">
        <v>12.796208381652832</v>
      </c>
      <c r="CM119" s="15">
        <v>7.0754718780517578</v>
      </c>
      <c r="CN119" s="16">
        <v>19.811321258544922</v>
      </c>
      <c r="CO119" s="15">
        <v>-0.93607455492019653</v>
      </c>
      <c r="CP119" s="15">
        <v>0.13836286962032318</v>
      </c>
      <c r="CQ119" s="15">
        <v>13</v>
      </c>
      <c r="CR119" s="15">
        <v>15.865385055541992</v>
      </c>
      <c r="CS119" s="15">
        <v>9.5693778991699219</v>
      </c>
      <c r="CT119" s="16">
        <v>26.794258117675781</v>
      </c>
    </row>
    <row r="120" spans="1:98" x14ac:dyDescent="0.25">
      <c r="A120" t="s">
        <v>245</v>
      </c>
      <c r="B120" t="s">
        <v>246</v>
      </c>
      <c r="C120" s="15">
        <v>-0.97886031866073608</v>
      </c>
      <c r="D120" s="15">
        <v>0.33505052328109741</v>
      </c>
      <c r="E120" s="15">
        <v>3</v>
      </c>
      <c r="F120" s="15">
        <v>18.181818008422852</v>
      </c>
      <c r="G120" s="15">
        <v>5.2380952835083008</v>
      </c>
      <c r="H120" s="16">
        <v>36.666667938232422</v>
      </c>
      <c r="I120" s="15">
        <v>-0.8543776273727417</v>
      </c>
      <c r="J120" s="15">
        <v>0.29086759686470032</v>
      </c>
      <c r="K120" s="15">
        <v>4</v>
      </c>
      <c r="L120" s="15">
        <v>21.531101226806641</v>
      </c>
      <c r="M120" s="15">
        <v>8.0952377319335938</v>
      </c>
      <c r="N120" s="16">
        <v>37.142856597900391</v>
      </c>
      <c r="O120" s="15">
        <v>-0.9458581805229187</v>
      </c>
      <c r="P120" s="15">
        <v>0.23178915679454803</v>
      </c>
      <c r="Q120" s="15">
        <v>6</v>
      </c>
      <c r="R120" s="15">
        <v>20.574163436889648</v>
      </c>
      <c r="S120" s="15">
        <v>10</v>
      </c>
      <c r="T120" s="16">
        <v>32.857143402099609</v>
      </c>
      <c r="U120" s="15">
        <v>-1.0958119630813599</v>
      </c>
      <c r="V120" s="15">
        <v>0.22151806950569153</v>
      </c>
      <c r="W120" s="15">
        <v>7</v>
      </c>
      <c r="X120" s="15">
        <v>14.354066848754883</v>
      </c>
      <c r="Y120" s="15">
        <v>5.2380952835083008</v>
      </c>
      <c r="Z120" s="16">
        <v>29.047618865966797</v>
      </c>
      <c r="AA120" s="15">
        <v>-1.2356052398681641</v>
      </c>
      <c r="AB120" s="15">
        <v>0.21785451471805573</v>
      </c>
      <c r="AC120" s="15">
        <v>7</v>
      </c>
      <c r="AD120" s="15">
        <v>10.047846794128418</v>
      </c>
      <c r="AE120" s="15">
        <v>3.8095238208770752</v>
      </c>
      <c r="AF120" s="16">
        <v>21.428571701049805</v>
      </c>
      <c r="AG120" s="15">
        <v>-1.0650372505187988</v>
      </c>
      <c r="AH120" s="15">
        <v>0.21086522936820984</v>
      </c>
      <c r="AI120" s="15">
        <v>9</v>
      </c>
      <c r="AJ120" s="15">
        <v>14.354066848754883</v>
      </c>
      <c r="AK120" s="15">
        <v>7.6190476417541504</v>
      </c>
      <c r="AL120" s="16">
        <v>29.047618865966797</v>
      </c>
      <c r="AM120" s="15">
        <v>-1.115925669670105</v>
      </c>
      <c r="AN120" s="15">
        <v>0.21717895567417145</v>
      </c>
      <c r="AO120" s="15">
        <v>9</v>
      </c>
      <c r="AP120" s="15">
        <v>13.397129058837891</v>
      </c>
      <c r="AQ120" s="15">
        <v>5.2380952835083008</v>
      </c>
      <c r="AR120" s="16">
        <v>28.571428298950195</v>
      </c>
      <c r="AS120" s="15">
        <v>-0.97207021713256836</v>
      </c>
      <c r="AT120" s="15">
        <v>0.18178267776966095</v>
      </c>
      <c r="AU120" s="15">
        <v>11</v>
      </c>
      <c r="AV120" s="15">
        <v>18.181818008422852</v>
      </c>
      <c r="AW120" s="15">
        <v>9.5238094329833984</v>
      </c>
      <c r="AX120" s="16">
        <v>29.523809432983398</v>
      </c>
      <c r="AY120" s="15">
        <v>-0.91388124227523804</v>
      </c>
      <c r="AZ120" s="15">
        <v>0.18246422708034515</v>
      </c>
      <c r="BA120" s="15">
        <v>11</v>
      </c>
      <c r="BB120" s="15">
        <v>19.617225646972656</v>
      </c>
      <c r="BC120" s="15">
        <v>9.5238094329833984</v>
      </c>
      <c r="BD120" s="16">
        <v>33.333332061767578</v>
      </c>
      <c r="BE120" s="15">
        <v>-0.8303496241569519</v>
      </c>
      <c r="BF120" s="15">
        <v>0.17113888263702393</v>
      </c>
      <c r="BG120" s="15">
        <v>11</v>
      </c>
      <c r="BH120" s="15">
        <v>21.153846740722656</v>
      </c>
      <c r="BI120" s="15">
        <v>12.440191268920898</v>
      </c>
      <c r="BJ120" s="16">
        <v>36.842105865478516</v>
      </c>
      <c r="BK120" s="15">
        <v>-1.0047147274017334</v>
      </c>
      <c r="BL120" s="15">
        <v>0.15958555042743683</v>
      </c>
      <c r="BM120" s="15">
        <v>12</v>
      </c>
      <c r="BN120" s="15">
        <v>16.587677001953125</v>
      </c>
      <c r="BO120" s="15">
        <v>7.0754718780517578</v>
      </c>
      <c r="BP120" s="16">
        <v>26.88679313659668</v>
      </c>
      <c r="BQ120" s="15">
        <v>-0.92417699098587036</v>
      </c>
      <c r="BR120" s="15">
        <v>0.15411955118179321</v>
      </c>
      <c r="BS120" s="15">
        <v>12</v>
      </c>
      <c r="BT120" s="15">
        <v>19.431280136108398</v>
      </c>
      <c r="BU120" s="15">
        <v>11.792452812194824</v>
      </c>
      <c r="BV120" s="16">
        <v>30.660377502441406</v>
      </c>
      <c r="BW120" s="15">
        <v>-0.9466710090637207</v>
      </c>
      <c r="BX120" s="15">
        <v>0.14517971873283386</v>
      </c>
      <c r="BY120" s="15">
        <v>12</v>
      </c>
      <c r="BZ120" s="15">
        <v>18.309858322143555</v>
      </c>
      <c r="CA120" s="15">
        <v>12.616822242736816</v>
      </c>
      <c r="CB120" s="16">
        <v>28.971961975097656</v>
      </c>
      <c r="CC120" s="15">
        <v>-0.82819479703903198</v>
      </c>
      <c r="CD120" s="15">
        <v>0.15128719806671143</v>
      </c>
      <c r="CE120" s="15">
        <v>12</v>
      </c>
      <c r="CF120" s="15">
        <v>23.222749710083008</v>
      </c>
      <c r="CG120" s="15">
        <v>15.566038131713867</v>
      </c>
      <c r="CH120" s="16">
        <v>34.433963775634766</v>
      </c>
      <c r="CI120" s="15">
        <v>-0.76938867568969727</v>
      </c>
      <c r="CJ120" s="15">
        <v>0.14592611789703369</v>
      </c>
      <c r="CK120" s="15">
        <v>13</v>
      </c>
      <c r="CL120" s="15">
        <v>25.592416763305664</v>
      </c>
      <c r="CM120" s="15">
        <v>16.037734985351563</v>
      </c>
      <c r="CN120" s="16">
        <v>37.264152526855469</v>
      </c>
      <c r="CO120" s="15">
        <v>-0.70615983009338379</v>
      </c>
      <c r="CP120" s="15">
        <v>0.15982551872730255</v>
      </c>
      <c r="CQ120" s="15">
        <v>11</v>
      </c>
      <c r="CR120" s="15">
        <v>26.923076629638672</v>
      </c>
      <c r="CS120" s="15">
        <v>15.311004638671875</v>
      </c>
      <c r="CT120" s="16">
        <v>38.7559814453125</v>
      </c>
    </row>
    <row r="121" spans="1:98" x14ac:dyDescent="0.25">
      <c r="A121" t="s">
        <v>247</v>
      </c>
      <c r="B121" t="s">
        <v>248</v>
      </c>
      <c r="C121" s="15">
        <v>3.3901989459991455E-2</v>
      </c>
      <c r="D121" s="15">
        <v>0.20278079807758331</v>
      </c>
      <c r="E121" s="15">
        <v>5</v>
      </c>
      <c r="F121" s="15">
        <v>52.153110504150391</v>
      </c>
      <c r="G121" s="15">
        <v>41.904762268066406</v>
      </c>
      <c r="H121" s="16">
        <v>60.952381134033203</v>
      </c>
      <c r="I121" s="15">
        <v>0.17794713377952576</v>
      </c>
      <c r="J121" s="15">
        <v>0.19705572724342346</v>
      </c>
      <c r="K121" s="15">
        <v>7</v>
      </c>
      <c r="L121" s="15">
        <v>57.416267395019531</v>
      </c>
      <c r="M121" s="15">
        <v>46.666667938232422</v>
      </c>
      <c r="N121" s="16">
        <v>66.666664123535156</v>
      </c>
      <c r="O121" s="15">
        <v>0.13544861972332001</v>
      </c>
      <c r="P121" s="15">
        <v>0.15518228709697723</v>
      </c>
      <c r="Q121" s="15">
        <v>9</v>
      </c>
      <c r="R121" s="15">
        <v>55.502391815185547</v>
      </c>
      <c r="S121" s="15">
        <v>49.047618865966797</v>
      </c>
      <c r="T121" s="16">
        <v>63.333332061767578</v>
      </c>
      <c r="U121" s="15">
        <v>0.28104284405708313</v>
      </c>
      <c r="V121" s="15">
        <v>0.16495974361896515</v>
      </c>
      <c r="W121" s="15">
        <v>11</v>
      </c>
      <c r="X121" s="15">
        <v>60.287082672119141</v>
      </c>
      <c r="Y121" s="15">
        <v>53.809524536132813</v>
      </c>
      <c r="Z121" s="16">
        <v>65.23809814453125</v>
      </c>
      <c r="AA121" s="15">
        <v>0.56484305858612061</v>
      </c>
      <c r="AB121" s="15">
        <v>0.16547679901123047</v>
      </c>
      <c r="AC121" s="15">
        <v>11</v>
      </c>
      <c r="AD121" s="15">
        <v>66.028709411621094</v>
      </c>
      <c r="AE121" s="15">
        <v>60.952381134033203</v>
      </c>
      <c r="AF121" s="16">
        <v>76.190475463867188</v>
      </c>
      <c r="AG121" s="15">
        <v>0.58403021097183228</v>
      </c>
      <c r="AH121" s="15">
        <v>0.1482393890619278</v>
      </c>
      <c r="AI121" s="15">
        <v>11</v>
      </c>
      <c r="AJ121" s="15">
        <v>67.942581176757813</v>
      </c>
      <c r="AK121" s="15">
        <v>60.476188659667969</v>
      </c>
      <c r="AL121" s="16">
        <v>75.23809814453125</v>
      </c>
      <c r="AM121" s="15">
        <v>0.58962363004684448</v>
      </c>
      <c r="AN121" s="15">
        <v>0.15482331812381744</v>
      </c>
      <c r="AO121" s="15">
        <v>11</v>
      </c>
      <c r="AP121" s="15">
        <v>66.507179260253906</v>
      </c>
      <c r="AQ121" s="15">
        <v>60</v>
      </c>
      <c r="AR121" s="16">
        <v>76.666664123535156</v>
      </c>
      <c r="AS121" s="15">
        <v>0.63904136419296265</v>
      </c>
      <c r="AT121" s="15">
        <v>0.15497563779354095</v>
      </c>
      <c r="AU121" s="15">
        <v>12</v>
      </c>
      <c r="AV121" s="15">
        <v>68.421051025390625</v>
      </c>
      <c r="AW121" s="15">
        <v>62.380950927734375</v>
      </c>
      <c r="AX121" s="16">
        <v>78.095237731933594</v>
      </c>
      <c r="AY121" s="15">
        <v>0.71022671461105347</v>
      </c>
      <c r="AZ121" s="15">
        <v>0.15288880467414856</v>
      </c>
      <c r="BA121" s="15">
        <v>13</v>
      </c>
      <c r="BB121" s="15">
        <v>72.248802185058594</v>
      </c>
      <c r="BC121" s="15">
        <v>63.333332061767578</v>
      </c>
      <c r="BD121" s="16">
        <v>81.428573608398438</v>
      </c>
      <c r="BE121" s="15">
        <v>0.78625935316085815</v>
      </c>
      <c r="BF121" s="15">
        <v>0.14977651834487915</v>
      </c>
      <c r="BG121" s="15">
        <v>13</v>
      </c>
      <c r="BH121" s="15">
        <v>73.557693481445313</v>
      </c>
      <c r="BI121" s="15">
        <v>66.507179260253906</v>
      </c>
      <c r="BJ121" s="16">
        <v>83.7320556640625</v>
      </c>
      <c r="BK121" s="15">
        <v>0.79827135801315308</v>
      </c>
      <c r="BL121" s="15">
        <v>0.13501057028770447</v>
      </c>
      <c r="BM121" s="15">
        <v>14</v>
      </c>
      <c r="BN121" s="15">
        <v>73.459716796875</v>
      </c>
      <c r="BO121" s="15">
        <v>66.037734985351563</v>
      </c>
      <c r="BP121" s="16">
        <v>82.547172546386719</v>
      </c>
      <c r="BQ121" s="15">
        <v>0.77562397718429565</v>
      </c>
      <c r="BR121" s="15">
        <v>0.13185423612594604</v>
      </c>
      <c r="BS121" s="15">
        <v>13</v>
      </c>
      <c r="BT121" s="15">
        <v>73.459716796875</v>
      </c>
      <c r="BU121" s="15">
        <v>66.037734985351563</v>
      </c>
      <c r="BV121" s="16">
        <v>81.603775024414063</v>
      </c>
      <c r="BW121" s="15">
        <v>0.75041520595550537</v>
      </c>
      <c r="BX121" s="15">
        <v>0.13531151413917542</v>
      </c>
      <c r="BY121" s="15">
        <v>12</v>
      </c>
      <c r="BZ121" s="15">
        <v>71.830986022949219</v>
      </c>
      <c r="CA121" s="15">
        <v>65.420562744140625</v>
      </c>
      <c r="CB121" s="16">
        <v>79.906539916992188</v>
      </c>
      <c r="CC121" s="15">
        <v>0.75824177265167236</v>
      </c>
      <c r="CD121" s="15">
        <v>0.13932232558727264</v>
      </c>
      <c r="CE121" s="15">
        <v>12</v>
      </c>
      <c r="CF121" s="15">
        <v>72.511848449707031</v>
      </c>
      <c r="CG121" s="15">
        <v>66.037734985351563</v>
      </c>
      <c r="CH121" s="16">
        <v>80.660377502441406</v>
      </c>
      <c r="CI121" s="15">
        <v>0.74587482213973999</v>
      </c>
      <c r="CJ121" s="15">
        <v>0.13841693103313446</v>
      </c>
      <c r="CK121" s="15">
        <v>13</v>
      </c>
      <c r="CL121" s="15">
        <v>72.98577880859375</v>
      </c>
      <c r="CM121" s="15">
        <v>66.509437561035156</v>
      </c>
      <c r="CN121" s="16">
        <v>80.660377502441406</v>
      </c>
      <c r="CO121" s="15">
        <v>0.86509227752685547</v>
      </c>
      <c r="CP121" s="15">
        <v>0.14733302593231201</v>
      </c>
      <c r="CQ121" s="15">
        <v>12</v>
      </c>
      <c r="CR121" s="15">
        <v>77.884613037109375</v>
      </c>
      <c r="CS121" s="15">
        <v>73.684211730957031</v>
      </c>
      <c r="CT121" s="16">
        <v>83.253585815429688</v>
      </c>
    </row>
    <row r="122" spans="1:98" x14ac:dyDescent="0.25">
      <c r="A122" t="s">
        <v>249</v>
      </c>
      <c r="B122" t="s">
        <v>250</v>
      </c>
      <c r="C122" s="15">
        <v>-0.24498599767684937</v>
      </c>
      <c r="D122" s="15">
        <v>0.2191486656665802</v>
      </c>
      <c r="E122" s="15">
        <v>4</v>
      </c>
      <c r="F122" s="15">
        <v>44.019138336181641</v>
      </c>
      <c r="G122" s="15">
        <v>31.428571701049805</v>
      </c>
      <c r="H122" s="16">
        <v>55.714286804199219</v>
      </c>
      <c r="I122" s="15">
        <v>-0.30523949861526489</v>
      </c>
      <c r="J122" s="15">
        <v>0.21669387817382813</v>
      </c>
      <c r="K122" s="15">
        <v>5</v>
      </c>
      <c r="L122" s="15">
        <v>42.583732604980469</v>
      </c>
      <c r="M122" s="15">
        <v>29.523809432983398</v>
      </c>
      <c r="N122" s="16">
        <v>52.857143402099609</v>
      </c>
      <c r="O122" s="15">
        <v>-0.13415098190307617</v>
      </c>
      <c r="P122" s="15">
        <v>0.17850658297538757</v>
      </c>
      <c r="Q122" s="15">
        <v>6</v>
      </c>
      <c r="R122" s="15">
        <v>47.846889495849609</v>
      </c>
      <c r="S122" s="15">
        <v>38.571430206298828</v>
      </c>
      <c r="T122" s="16">
        <v>56.666667938232422</v>
      </c>
      <c r="U122" s="15">
        <v>-0.26725035905838013</v>
      </c>
      <c r="V122" s="15">
        <v>0.17780680954456329</v>
      </c>
      <c r="W122" s="15">
        <v>9</v>
      </c>
      <c r="X122" s="15">
        <v>46.88995361328125</v>
      </c>
      <c r="Y122" s="15">
        <v>35.238094329833984</v>
      </c>
      <c r="Z122" s="16">
        <v>53.809524536132813</v>
      </c>
      <c r="AA122" s="15">
        <v>-0.3710944652557373</v>
      </c>
      <c r="AB122" s="15">
        <v>0.18825164437294006</v>
      </c>
      <c r="AC122" s="15">
        <v>8</v>
      </c>
      <c r="AD122" s="15">
        <v>42.105262756347656</v>
      </c>
      <c r="AE122" s="15">
        <v>29.047618865966797</v>
      </c>
      <c r="AF122" s="16">
        <v>50.476188659667969</v>
      </c>
      <c r="AG122" s="15">
        <v>-0.22614872455596924</v>
      </c>
      <c r="AH122" s="15">
        <v>0.17646804451942444</v>
      </c>
      <c r="AI122" s="15">
        <v>9</v>
      </c>
      <c r="AJ122" s="15">
        <v>45.454544067382813</v>
      </c>
      <c r="AK122" s="15">
        <v>36.666667938232422</v>
      </c>
      <c r="AL122" s="16">
        <v>54.761905670166016</v>
      </c>
      <c r="AM122" s="15">
        <v>-0.30304616689682007</v>
      </c>
      <c r="AN122" s="15">
        <v>0.1802072674036026</v>
      </c>
      <c r="AO122" s="15">
        <v>9</v>
      </c>
      <c r="AP122" s="15">
        <v>43.540668487548828</v>
      </c>
      <c r="AQ122" s="15">
        <v>33.809524536132813</v>
      </c>
      <c r="AR122" s="16">
        <v>53.333332061767578</v>
      </c>
      <c r="AS122" s="15">
        <v>-0.63106817007064819</v>
      </c>
      <c r="AT122" s="15">
        <v>0.16498513519763947</v>
      </c>
      <c r="AU122" s="15">
        <v>12</v>
      </c>
      <c r="AV122" s="15">
        <v>31.578947067260742</v>
      </c>
      <c r="AW122" s="15">
        <v>20.476190567016602</v>
      </c>
      <c r="AX122" s="16">
        <v>44.285713195800781</v>
      </c>
      <c r="AY122" s="15">
        <v>-0.70736199617385864</v>
      </c>
      <c r="AZ122" s="15">
        <v>0.16477648913860321</v>
      </c>
      <c r="BA122" s="15">
        <v>12</v>
      </c>
      <c r="BB122" s="15">
        <v>27.272727966308594</v>
      </c>
      <c r="BC122" s="15">
        <v>16.666666030883789</v>
      </c>
      <c r="BD122" s="16">
        <v>41.904762268066406</v>
      </c>
      <c r="BE122" s="15">
        <v>-0.68033266067504883</v>
      </c>
      <c r="BF122" s="15">
        <v>0.15666188299655914</v>
      </c>
      <c r="BG122" s="15">
        <v>12</v>
      </c>
      <c r="BH122" s="15">
        <v>29.80769157409668</v>
      </c>
      <c r="BI122" s="15">
        <v>20.095693588256836</v>
      </c>
      <c r="BJ122" s="16">
        <v>40.191387176513672</v>
      </c>
      <c r="BK122" s="15">
        <v>-0.68888252973556519</v>
      </c>
      <c r="BL122" s="15">
        <v>0.15455032885074615</v>
      </c>
      <c r="BM122" s="15">
        <v>13</v>
      </c>
      <c r="BN122" s="15">
        <v>29.857820510864258</v>
      </c>
      <c r="BO122" s="15">
        <v>18.867923736572266</v>
      </c>
      <c r="BP122" s="16">
        <v>41.981132507324219</v>
      </c>
      <c r="BQ122" s="15">
        <v>-0.68999189138412476</v>
      </c>
      <c r="BR122" s="15">
        <v>0.14508067071437836</v>
      </c>
      <c r="BS122" s="15">
        <v>14</v>
      </c>
      <c r="BT122" s="15">
        <v>30.331752777099609</v>
      </c>
      <c r="BU122" s="15">
        <v>19.339622497558594</v>
      </c>
      <c r="BV122" s="16">
        <v>40.094341278076172</v>
      </c>
      <c r="BW122" s="15">
        <v>-0.66491854190826416</v>
      </c>
      <c r="BX122" s="15">
        <v>0.13406676054000854</v>
      </c>
      <c r="BY122" s="15">
        <v>15</v>
      </c>
      <c r="BZ122" s="15">
        <v>30.51643180847168</v>
      </c>
      <c r="CA122" s="15">
        <v>20.560747146606445</v>
      </c>
      <c r="CB122" s="16">
        <v>41.121494293212891</v>
      </c>
      <c r="CC122" s="15">
        <v>-0.75154685974121094</v>
      </c>
      <c r="CD122" s="15">
        <v>0.13922980427742004</v>
      </c>
      <c r="CE122" s="15">
        <v>14</v>
      </c>
      <c r="CF122" s="15">
        <v>27.488151550292969</v>
      </c>
      <c r="CG122" s="15">
        <v>16.981132507324219</v>
      </c>
      <c r="CH122" s="16">
        <v>37.264152526855469</v>
      </c>
      <c r="CI122" s="15">
        <v>-0.77629643678665161</v>
      </c>
      <c r="CJ122" s="15">
        <v>0.13807392120361328</v>
      </c>
      <c r="CK122" s="15">
        <v>14</v>
      </c>
      <c r="CL122" s="15">
        <v>25.11848258972168</v>
      </c>
      <c r="CM122" s="15">
        <v>16.037734985351563</v>
      </c>
      <c r="CN122" s="16">
        <v>36.792453765869141</v>
      </c>
      <c r="CO122" s="15">
        <v>-0.75862187147140503</v>
      </c>
      <c r="CP122" s="15">
        <v>0.15115624666213989</v>
      </c>
      <c r="CQ122" s="15">
        <v>12</v>
      </c>
      <c r="CR122" s="15">
        <v>24.038461685180664</v>
      </c>
      <c r="CS122" s="15">
        <v>14.354066848754883</v>
      </c>
      <c r="CT122" s="16">
        <v>35.885166168212891</v>
      </c>
    </row>
    <row r="123" spans="1:98" x14ac:dyDescent="0.25">
      <c r="A123" t="s">
        <v>251</v>
      </c>
      <c r="B123" t="s">
        <v>252</v>
      </c>
      <c r="C123" s="15">
        <v>-1.7055567586794496E-3</v>
      </c>
      <c r="D123" s="15">
        <v>0.33505052328109741</v>
      </c>
      <c r="E123" s="15">
        <v>3</v>
      </c>
      <c r="F123" s="15">
        <v>51.196170806884766</v>
      </c>
      <c r="G123" s="15">
        <v>31.904762268066406</v>
      </c>
      <c r="H123" s="16">
        <v>64.285713195800781</v>
      </c>
      <c r="I123" s="15">
        <v>0.10818234086036682</v>
      </c>
      <c r="J123" s="15">
        <v>0.28874701261520386</v>
      </c>
      <c r="K123" s="15">
        <v>4</v>
      </c>
      <c r="L123" s="15">
        <v>53.588516235351563</v>
      </c>
      <c r="M123" s="15">
        <v>37.142856597900391</v>
      </c>
      <c r="N123" s="16">
        <v>68.095237731933594</v>
      </c>
      <c r="O123" s="15">
        <v>3.817082941532135E-2</v>
      </c>
      <c r="P123" s="15">
        <v>0.23256291449069977</v>
      </c>
      <c r="Q123" s="15">
        <v>5</v>
      </c>
      <c r="R123" s="15">
        <v>53.11004638671875</v>
      </c>
      <c r="S123" s="15">
        <v>41.428569793701172</v>
      </c>
      <c r="T123" s="16">
        <v>63.333332061767578</v>
      </c>
      <c r="U123" s="15">
        <v>-3.1862999312579632E-3</v>
      </c>
      <c r="V123" s="15">
        <v>0.23244254291057587</v>
      </c>
      <c r="W123" s="15">
        <v>6</v>
      </c>
      <c r="X123" s="15">
        <v>53.11004638671875</v>
      </c>
      <c r="Y123" s="15">
        <v>41.428569793701172</v>
      </c>
      <c r="Z123" s="16">
        <v>62.380950927734375</v>
      </c>
      <c r="AA123" s="15">
        <v>-1.3725368306040764E-2</v>
      </c>
      <c r="AB123" s="15">
        <v>0.22492168843746185</v>
      </c>
      <c r="AC123" s="15">
        <v>6</v>
      </c>
      <c r="AD123" s="15">
        <v>52.631580352783203</v>
      </c>
      <c r="AE123" s="15">
        <v>41.904762268066406</v>
      </c>
      <c r="AF123" s="16">
        <v>62.380950927734375</v>
      </c>
      <c r="AG123" s="15">
        <v>-0.15311074256896973</v>
      </c>
      <c r="AH123" s="15">
        <v>0.2122868150472641</v>
      </c>
      <c r="AI123" s="15">
        <v>7</v>
      </c>
      <c r="AJ123" s="15">
        <v>48.325359344482422</v>
      </c>
      <c r="AK123" s="15">
        <v>37.142856597900391</v>
      </c>
      <c r="AL123" s="16">
        <v>59.047618865966797</v>
      </c>
      <c r="AM123" s="15">
        <v>-0.16558785736560822</v>
      </c>
      <c r="AN123" s="15">
        <v>0.1999402642250061</v>
      </c>
      <c r="AO123" s="15">
        <v>7</v>
      </c>
      <c r="AP123" s="15">
        <v>47.368419647216797</v>
      </c>
      <c r="AQ123" s="15">
        <v>37.142856597900391</v>
      </c>
      <c r="AR123" s="16">
        <v>58.095237731933594</v>
      </c>
      <c r="AS123" s="15">
        <v>-0.2577541172504425</v>
      </c>
      <c r="AT123" s="15">
        <v>0.15845887362957001</v>
      </c>
      <c r="AU123" s="15">
        <v>9</v>
      </c>
      <c r="AV123" s="15">
        <v>47.846889495849609</v>
      </c>
      <c r="AW123" s="15">
        <v>38.571430206298828</v>
      </c>
      <c r="AX123" s="16">
        <v>54.285713195800781</v>
      </c>
      <c r="AY123" s="15">
        <v>-0.3418959379196167</v>
      </c>
      <c r="AZ123" s="15">
        <v>0.15758877992630005</v>
      </c>
      <c r="BA123" s="15">
        <v>10</v>
      </c>
      <c r="BB123" s="15">
        <v>45.454544067382813</v>
      </c>
      <c r="BC123" s="15">
        <v>33.809524536132813</v>
      </c>
      <c r="BD123" s="16">
        <v>52.857143402099609</v>
      </c>
      <c r="BE123" s="15">
        <v>-0.26175761222839355</v>
      </c>
      <c r="BF123" s="15">
        <v>0.15388762950897217</v>
      </c>
      <c r="BG123" s="15">
        <v>11</v>
      </c>
      <c r="BH123" s="15">
        <v>48.557693481445313</v>
      </c>
      <c r="BI123" s="15">
        <v>37.320575714111328</v>
      </c>
      <c r="BJ123" s="16">
        <v>54.066986083984375</v>
      </c>
      <c r="BK123" s="15">
        <v>-0.23056058585643768</v>
      </c>
      <c r="BL123" s="15">
        <v>0.15100684762001038</v>
      </c>
      <c r="BM123" s="15">
        <v>11</v>
      </c>
      <c r="BN123" s="15">
        <v>47.867298126220703</v>
      </c>
      <c r="BO123" s="15">
        <v>39.150943756103516</v>
      </c>
      <c r="BP123" s="16">
        <v>54.71697998046875</v>
      </c>
      <c r="BQ123" s="15">
        <v>-0.30046185851097107</v>
      </c>
      <c r="BR123" s="15">
        <v>0.14822916686534882</v>
      </c>
      <c r="BS123" s="15">
        <v>11</v>
      </c>
      <c r="BT123" s="15">
        <v>46.445499420166016</v>
      </c>
      <c r="BU123" s="15">
        <v>34.433963775634766</v>
      </c>
      <c r="BV123" s="16">
        <v>54.245281219482422</v>
      </c>
      <c r="BW123" s="15">
        <v>-0.2728937566280365</v>
      </c>
      <c r="BX123" s="15">
        <v>0.14461061358451843</v>
      </c>
      <c r="BY123" s="15">
        <v>11</v>
      </c>
      <c r="BZ123" s="15">
        <v>47.887325286865234</v>
      </c>
      <c r="CA123" s="15">
        <v>36.448596954345703</v>
      </c>
      <c r="CB123" s="16">
        <v>54.205608367919922</v>
      </c>
      <c r="CC123" s="15">
        <v>-0.28663656115531921</v>
      </c>
      <c r="CD123" s="15">
        <v>0.14537183940410614</v>
      </c>
      <c r="CE123" s="15">
        <v>12</v>
      </c>
      <c r="CF123" s="15">
        <v>46.445499420166016</v>
      </c>
      <c r="CG123" s="15">
        <v>37.264152526855469</v>
      </c>
      <c r="CH123" s="16">
        <v>53.301887512207031</v>
      </c>
      <c r="CI123" s="15">
        <v>-0.26120376586914063</v>
      </c>
      <c r="CJ123" s="15">
        <v>0.14008632302284241</v>
      </c>
      <c r="CK123" s="15">
        <v>13</v>
      </c>
      <c r="CL123" s="15">
        <v>46.919429779052734</v>
      </c>
      <c r="CM123" s="15">
        <v>39.150943756103516</v>
      </c>
      <c r="CN123" s="16">
        <v>53.301887512207031</v>
      </c>
      <c r="CO123" s="15">
        <v>-0.22181360423564911</v>
      </c>
      <c r="CP123" s="15">
        <v>0.15148203074932098</v>
      </c>
      <c r="CQ123" s="15">
        <v>12</v>
      </c>
      <c r="CR123" s="15">
        <v>47.596153259277344</v>
      </c>
      <c r="CS123" s="15">
        <v>37.320575714111328</v>
      </c>
      <c r="CT123" s="16">
        <v>59.330142974853516</v>
      </c>
    </row>
    <row r="124" spans="1:98" x14ac:dyDescent="0.25">
      <c r="A124" t="s">
        <v>253</v>
      </c>
      <c r="B124" t="s">
        <v>254</v>
      </c>
      <c r="C124" s="15">
        <v>-2.2298471927642822</v>
      </c>
      <c r="D124" s="15">
        <v>0.33346396684646606</v>
      </c>
      <c r="E124" s="15">
        <v>3</v>
      </c>
      <c r="F124" s="15">
        <v>0</v>
      </c>
      <c r="G124" s="15">
        <v>0</v>
      </c>
      <c r="H124" s="16">
        <v>3.8095238208770752</v>
      </c>
      <c r="I124" s="15">
        <v>-2.1114091873168945</v>
      </c>
      <c r="J124" s="15">
        <v>0.28394976258277893</v>
      </c>
      <c r="K124" s="15">
        <v>5</v>
      </c>
      <c r="L124" s="15">
        <v>0.95693778991699219</v>
      </c>
      <c r="M124" s="15">
        <v>0</v>
      </c>
      <c r="N124" s="16">
        <v>3.3333332538604736</v>
      </c>
      <c r="O124" s="15">
        <v>-2.113682746887207</v>
      </c>
      <c r="P124" s="15">
        <v>0.24315574765205383</v>
      </c>
      <c r="Q124" s="15">
        <v>5</v>
      </c>
      <c r="R124" s="15">
        <v>0.47846889495849609</v>
      </c>
      <c r="S124" s="15">
        <v>0</v>
      </c>
      <c r="T124" s="16">
        <v>1.9047619104385376</v>
      </c>
      <c r="U124" s="15">
        <v>-1.8552390336990356</v>
      </c>
      <c r="V124" s="15">
        <v>0.26252412796020508</v>
      </c>
      <c r="W124" s="15">
        <v>6</v>
      </c>
      <c r="X124" s="15">
        <v>0.95693778991699219</v>
      </c>
      <c r="Y124" s="15">
        <v>0</v>
      </c>
      <c r="Z124" s="16">
        <v>5.2380952835083008</v>
      </c>
      <c r="AA124" s="15">
        <v>-1.6948730945587158</v>
      </c>
      <c r="AB124" s="15">
        <v>0.27108156681060791</v>
      </c>
      <c r="AC124" s="15">
        <v>5</v>
      </c>
      <c r="AD124" s="15">
        <v>1.4354066848754883</v>
      </c>
      <c r="AE124" s="15">
        <v>0</v>
      </c>
      <c r="AF124" s="16">
        <v>10</v>
      </c>
      <c r="AG124" s="15">
        <v>-1.705242395401001</v>
      </c>
      <c r="AH124" s="15">
        <v>0.25873824954032898</v>
      </c>
      <c r="AI124" s="15">
        <v>6</v>
      </c>
      <c r="AJ124" s="15">
        <v>2.3923444747924805</v>
      </c>
      <c r="AK124" s="15">
        <v>0.4761904776096344</v>
      </c>
      <c r="AL124" s="16">
        <v>8.5714282989501953</v>
      </c>
      <c r="AM124" s="15">
        <v>-1.3658231496810913</v>
      </c>
      <c r="AN124" s="15">
        <v>0.25551658868789673</v>
      </c>
      <c r="AO124" s="15">
        <v>5</v>
      </c>
      <c r="AP124" s="15">
        <v>7.6555023193359375</v>
      </c>
      <c r="AQ124" s="15">
        <v>0.4761904776096344</v>
      </c>
      <c r="AR124" s="16">
        <v>18.571428298950195</v>
      </c>
      <c r="AS124" s="15">
        <v>-0.86566197872161865</v>
      </c>
      <c r="AT124" s="15">
        <v>0.238099604845047</v>
      </c>
      <c r="AU124" s="15">
        <v>7</v>
      </c>
      <c r="AV124" s="15">
        <v>22.00956916809082</v>
      </c>
      <c r="AW124" s="15">
        <v>10</v>
      </c>
      <c r="AX124" s="16">
        <v>40</v>
      </c>
      <c r="AY124" s="15">
        <v>-1.0122790336608887</v>
      </c>
      <c r="AZ124" s="15">
        <v>0.24064426124095917</v>
      </c>
      <c r="BA124" s="15">
        <v>8</v>
      </c>
      <c r="BB124" s="15">
        <v>16.267942428588867</v>
      </c>
      <c r="BC124" s="15">
        <v>5.7142858505249023</v>
      </c>
      <c r="BD124" s="16">
        <v>32.857143402099609</v>
      </c>
      <c r="BE124" s="15">
        <v>-1.1896582841873169</v>
      </c>
      <c r="BF124" s="15">
        <v>0.17848016321659088</v>
      </c>
      <c r="BG124" s="15">
        <v>12</v>
      </c>
      <c r="BH124" s="15">
        <v>9.6153850555419922</v>
      </c>
      <c r="BI124" s="15">
        <v>3.8277511596679688</v>
      </c>
      <c r="BJ124" s="16">
        <v>20.574163436889648</v>
      </c>
      <c r="BK124" s="15">
        <v>-1.0811713933944702</v>
      </c>
      <c r="BL124" s="15">
        <v>0.15087573230266571</v>
      </c>
      <c r="BM124" s="15">
        <v>14</v>
      </c>
      <c r="BN124" s="15">
        <v>15.165876388549805</v>
      </c>
      <c r="BO124" s="15">
        <v>5.6603775024414063</v>
      </c>
      <c r="BP124" s="16">
        <v>21.698112487792969</v>
      </c>
      <c r="BQ124" s="15">
        <v>-1.0117243528366089</v>
      </c>
      <c r="BR124" s="15">
        <v>0.14709274470806122</v>
      </c>
      <c r="BS124" s="15">
        <v>14</v>
      </c>
      <c r="BT124" s="15">
        <v>15.639810562133789</v>
      </c>
      <c r="BU124" s="15">
        <v>9.4339618682861328</v>
      </c>
      <c r="BV124" s="16">
        <v>25.943395614624023</v>
      </c>
      <c r="BW124" s="15">
        <v>-0.96891850233078003</v>
      </c>
      <c r="BX124" s="15">
        <v>0.13879461586475372</v>
      </c>
      <c r="BY124" s="15">
        <v>15</v>
      </c>
      <c r="BZ124" s="15">
        <v>16.901409149169922</v>
      </c>
      <c r="CA124" s="15">
        <v>12.616822242736816</v>
      </c>
      <c r="CB124" s="16">
        <v>27.102804183959961</v>
      </c>
      <c r="CC124" s="15">
        <v>-0.92450505495071411</v>
      </c>
      <c r="CD124" s="15">
        <v>0.13143080472946167</v>
      </c>
      <c r="CE124" s="15">
        <v>17</v>
      </c>
      <c r="CF124" s="15">
        <v>18.009479522705078</v>
      </c>
      <c r="CG124" s="15">
        <v>13.207547187805176</v>
      </c>
      <c r="CH124" s="16">
        <v>29.245283126831055</v>
      </c>
      <c r="CI124" s="15">
        <v>-0.92486685514450073</v>
      </c>
      <c r="CJ124" s="15">
        <v>0.12794660031795502</v>
      </c>
      <c r="CK124" s="15">
        <v>17</v>
      </c>
      <c r="CL124" s="15">
        <v>19.431280136108398</v>
      </c>
      <c r="CM124" s="15">
        <v>13.207547187805176</v>
      </c>
      <c r="CN124" s="16">
        <v>28.773584365844727</v>
      </c>
      <c r="CO124" s="15">
        <v>-0.84452247619628906</v>
      </c>
      <c r="CP124" s="15">
        <v>0.14359264075756073</v>
      </c>
      <c r="CQ124" s="15">
        <v>14</v>
      </c>
      <c r="CR124" s="15">
        <v>20.673076629638672</v>
      </c>
      <c r="CS124" s="15">
        <v>12.440191268920898</v>
      </c>
      <c r="CT124" s="16">
        <v>30.62200927734375</v>
      </c>
    </row>
    <row r="125" spans="1:98" x14ac:dyDescent="0.25">
      <c r="A125" t="s">
        <v>255</v>
      </c>
      <c r="B125" t="s">
        <v>256</v>
      </c>
      <c r="C125" s="15">
        <v>-1.0588290691375732</v>
      </c>
      <c r="D125" s="15">
        <v>0.21427759528160095</v>
      </c>
      <c r="E125" s="15">
        <v>5</v>
      </c>
      <c r="F125" s="15">
        <v>15.311004638671875</v>
      </c>
      <c r="G125" s="15">
        <v>8.5714282989501953</v>
      </c>
      <c r="H125" s="16">
        <v>28.095237731933594</v>
      </c>
      <c r="I125" s="15">
        <v>-0.98391419649124146</v>
      </c>
      <c r="J125" s="15">
        <v>0.2174261212348938</v>
      </c>
      <c r="K125" s="15">
        <v>5</v>
      </c>
      <c r="L125" s="15">
        <v>17.703350067138672</v>
      </c>
      <c r="M125" s="15">
        <v>8.0952377319335938</v>
      </c>
      <c r="N125" s="16">
        <v>30.952381134033203</v>
      </c>
      <c r="O125" s="15">
        <v>-0.8369297981262207</v>
      </c>
      <c r="P125" s="15">
        <v>0.18102540075778961</v>
      </c>
      <c r="Q125" s="15">
        <v>5</v>
      </c>
      <c r="R125" s="15">
        <v>26.315790176391602</v>
      </c>
      <c r="S125" s="15">
        <v>13.333333015441895</v>
      </c>
      <c r="T125" s="16">
        <v>33.809524536132813</v>
      </c>
      <c r="U125" s="15">
        <v>-1.0284477472305298</v>
      </c>
      <c r="V125" s="15">
        <v>0.1978265792131424</v>
      </c>
      <c r="W125" s="15">
        <v>6</v>
      </c>
      <c r="X125" s="15">
        <v>17.703350067138672</v>
      </c>
      <c r="Y125" s="15">
        <v>7.6190476417541504</v>
      </c>
      <c r="Z125" s="16">
        <v>29.523809432983398</v>
      </c>
      <c r="AA125" s="15">
        <v>-0.79423815011978149</v>
      </c>
      <c r="AB125" s="15">
        <v>0.20035682618618011</v>
      </c>
      <c r="AC125" s="15">
        <v>6</v>
      </c>
      <c r="AD125" s="15">
        <v>25.837320327758789</v>
      </c>
      <c r="AE125" s="15">
        <v>13.333333015441895</v>
      </c>
      <c r="AF125" s="16">
        <v>40.476188659667969</v>
      </c>
      <c r="AG125" s="15">
        <v>-0.81264662742614746</v>
      </c>
      <c r="AH125" s="15">
        <v>0.19260761141777039</v>
      </c>
      <c r="AI125" s="15">
        <v>8</v>
      </c>
      <c r="AJ125" s="15">
        <v>22.00956916809082</v>
      </c>
      <c r="AK125" s="15">
        <v>14.285714149475098</v>
      </c>
      <c r="AL125" s="16">
        <v>37.142856597900391</v>
      </c>
      <c r="AM125" s="15">
        <v>-0.87209564447402954</v>
      </c>
      <c r="AN125" s="15">
        <v>0.19288735091686249</v>
      </c>
      <c r="AO125" s="15">
        <v>8</v>
      </c>
      <c r="AP125" s="15">
        <v>22.00956916809082</v>
      </c>
      <c r="AQ125" s="15">
        <v>10.952381134033203</v>
      </c>
      <c r="AR125" s="16">
        <v>36.190475463867188</v>
      </c>
      <c r="AS125" s="15">
        <v>-0.99018704891204834</v>
      </c>
      <c r="AT125" s="15">
        <v>0.19631488621234894</v>
      </c>
      <c r="AU125" s="15">
        <v>8</v>
      </c>
      <c r="AV125" s="15">
        <v>16.267942428588867</v>
      </c>
      <c r="AW125" s="15">
        <v>7.1428570747375488</v>
      </c>
      <c r="AX125" s="16">
        <v>29.523809432983398</v>
      </c>
      <c r="AY125" s="15">
        <v>-0.81170552968978882</v>
      </c>
      <c r="AZ125" s="15">
        <v>0.18134301900863647</v>
      </c>
      <c r="BA125" s="15">
        <v>9</v>
      </c>
      <c r="BB125" s="15">
        <v>22.966506958007813</v>
      </c>
      <c r="BC125" s="15">
        <v>12.380952835083008</v>
      </c>
      <c r="BD125" s="16">
        <v>37.142856597900391</v>
      </c>
      <c r="BE125" s="15">
        <v>-0.70401263236999512</v>
      </c>
      <c r="BF125" s="15">
        <v>0.17068339884281158</v>
      </c>
      <c r="BG125" s="15">
        <v>10</v>
      </c>
      <c r="BH125" s="15">
        <v>28.365385055541992</v>
      </c>
      <c r="BI125" s="15">
        <v>18.181818008422852</v>
      </c>
      <c r="BJ125" s="16">
        <v>40.191387176513672</v>
      </c>
      <c r="BK125" s="15">
        <v>-0.84785366058349609</v>
      </c>
      <c r="BL125" s="15">
        <v>0.15605641901493073</v>
      </c>
      <c r="BM125" s="15">
        <v>11</v>
      </c>
      <c r="BN125" s="15">
        <v>20.853080749511719</v>
      </c>
      <c r="BO125" s="15">
        <v>14.150943756103516</v>
      </c>
      <c r="BP125" s="16">
        <v>35.377357482910156</v>
      </c>
      <c r="BQ125" s="15">
        <v>-0.93925976753234863</v>
      </c>
      <c r="BR125" s="15">
        <v>0.15355226397514343</v>
      </c>
      <c r="BS125" s="15">
        <v>12</v>
      </c>
      <c r="BT125" s="15">
        <v>18.957345962524414</v>
      </c>
      <c r="BU125" s="15">
        <v>10.849056243896484</v>
      </c>
      <c r="BV125" s="16">
        <v>30.660377502441406</v>
      </c>
      <c r="BW125" s="15">
        <v>-1.1759594678878784</v>
      </c>
      <c r="BX125" s="15">
        <v>0.1501539945602417</v>
      </c>
      <c r="BY125" s="15">
        <v>11</v>
      </c>
      <c r="BZ125" s="15">
        <v>12.676055908203125</v>
      </c>
      <c r="CA125" s="15">
        <v>4.2056074142456055</v>
      </c>
      <c r="CB125" s="16">
        <v>19.158878326416016</v>
      </c>
      <c r="CC125" s="15">
        <v>-1.1480382680892944</v>
      </c>
      <c r="CD125" s="15">
        <v>0.15162962675094604</v>
      </c>
      <c r="CE125" s="15">
        <v>12</v>
      </c>
      <c r="CF125" s="15">
        <v>12.796208381652832</v>
      </c>
      <c r="CG125" s="15">
        <v>4.7169809341430664</v>
      </c>
      <c r="CH125" s="16">
        <v>21.226415634155273</v>
      </c>
      <c r="CI125" s="15">
        <v>-1.3631718158721924</v>
      </c>
      <c r="CJ125" s="15">
        <v>0.14706002175807953</v>
      </c>
      <c r="CK125" s="15">
        <v>13</v>
      </c>
      <c r="CL125" s="15">
        <v>6.161137580871582</v>
      </c>
      <c r="CM125" s="15">
        <v>2.3584904670715332</v>
      </c>
      <c r="CN125" s="16">
        <v>13.207547187805176</v>
      </c>
      <c r="CO125" s="15">
        <v>-1.5227148532867432</v>
      </c>
      <c r="CP125" s="15">
        <v>0.16163027286529541</v>
      </c>
      <c r="CQ125" s="15">
        <v>11</v>
      </c>
      <c r="CR125" s="15">
        <v>2.884615421295166</v>
      </c>
      <c r="CS125" s="15">
        <v>1.4354066848754883</v>
      </c>
      <c r="CT125" s="16">
        <v>7.6555023193359375</v>
      </c>
    </row>
    <row r="126" spans="1:98" x14ac:dyDescent="0.25">
      <c r="A126" t="s">
        <v>257</v>
      </c>
      <c r="B126" t="s">
        <v>258</v>
      </c>
      <c r="C126" s="15">
        <v>1.456586480140686</v>
      </c>
      <c r="D126" s="15">
        <v>0.36778551340103149</v>
      </c>
      <c r="E126" s="15">
        <v>2</v>
      </c>
      <c r="F126" s="15">
        <v>92.822967529296875</v>
      </c>
      <c r="G126" s="15">
        <v>78.095237731933594</v>
      </c>
      <c r="H126" s="16">
        <v>100</v>
      </c>
      <c r="I126" s="15">
        <v>1.5097333192825317</v>
      </c>
      <c r="J126" s="15">
        <v>0.33889636397361755</v>
      </c>
      <c r="K126" s="15">
        <v>2</v>
      </c>
      <c r="L126" s="15">
        <v>92.344497680664063</v>
      </c>
      <c r="M126" s="15">
        <v>80</v>
      </c>
      <c r="N126" s="16">
        <v>100</v>
      </c>
      <c r="O126" s="15">
        <v>1.5000180006027222</v>
      </c>
      <c r="P126" s="15">
        <v>0.27838757634162903</v>
      </c>
      <c r="Q126" s="15">
        <v>2</v>
      </c>
      <c r="R126" s="15">
        <v>92.344497680664063</v>
      </c>
      <c r="S126" s="15">
        <v>83.333335876464844</v>
      </c>
      <c r="T126" s="16">
        <v>100</v>
      </c>
      <c r="U126" s="15">
        <v>1.4912505149841309</v>
      </c>
      <c r="V126" s="15">
        <v>0.33786037564277649</v>
      </c>
      <c r="W126" s="15">
        <v>2</v>
      </c>
      <c r="X126" s="15">
        <v>92.344497680664063</v>
      </c>
      <c r="Y126" s="15">
        <v>78.571426391601563</v>
      </c>
      <c r="Z126" s="16">
        <v>100</v>
      </c>
      <c r="AA126" s="15">
        <v>1.243669867515564</v>
      </c>
      <c r="AB126" s="15">
        <v>0.3175312876701355</v>
      </c>
      <c r="AC126" s="15">
        <v>2</v>
      </c>
      <c r="AD126" s="15">
        <v>88.038276672363281</v>
      </c>
      <c r="AE126" s="15">
        <v>72.380950927734375</v>
      </c>
      <c r="AF126" s="16">
        <v>95.23809814453125</v>
      </c>
      <c r="AG126" s="15">
        <v>1.1027699708938599</v>
      </c>
      <c r="AH126" s="15">
        <v>0.32357180118560791</v>
      </c>
      <c r="AI126" s="15">
        <v>2</v>
      </c>
      <c r="AJ126" s="15">
        <v>84.210525512695313</v>
      </c>
      <c r="AK126" s="15">
        <v>66.666664123535156</v>
      </c>
      <c r="AL126" s="16">
        <v>93.809524536132813</v>
      </c>
      <c r="AM126" s="15">
        <v>1.0207991600036621</v>
      </c>
      <c r="AN126" s="15">
        <v>0.33217349648475647</v>
      </c>
      <c r="AO126" s="15">
        <v>2</v>
      </c>
      <c r="AP126" s="15">
        <v>83.253585815429688</v>
      </c>
      <c r="AQ126" s="15">
        <v>62.857143402099609</v>
      </c>
      <c r="AR126" s="16">
        <v>91.904762268066406</v>
      </c>
      <c r="AS126" s="15">
        <v>1.1531835794448853</v>
      </c>
      <c r="AT126" s="15">
        <v>0.35304874181747437</v>
      </c>
      <c r="AU126" s="15">
        <v>2</v>
      </c>
      <c r="AV126" s="15">
        <v>88.038276672363281</v>
      </c>
      <c r="AW126" s="15">
        <v>66.666664123535156</v>
      </c>
      <c r="AX126" s="16">
        <v>93.809524536132813</v>
      </c>
      <c r="AY126" s="15">
        <v>1.4503134489059448</v>
      </c>
      <c r="AZ126" s="15">
        <v>0.34119495749473572</v>
      </c>
      <c r="BA126" s="15">
        <v>2</v>
      </c>
      <c r="BB126" s="15">
        <v>90.430618286132813</v>
      </c>
      <c r="BC126" s="15">
        <v>78.571426391601563</v>
      </c>
      <c r="BD126" s="16">
        <v>100</v>
      </c>
      <c r="BE126" s="15">
        <v>1.4596554040908813</v>
      </c>
      <c r="BF126" s="15">
        <v>0.32218968868255615</v>
      </c>
      <c r="BG126" s="15">
        <v>2</v>
      </c>
      <c r="BH126" s="15">
        <v>89.903846740722656</v>
      </c>
      <c r="BI126" s="15">
        <v>81.339714050292969</v>
      </c>
      <c r="BJ126" s="16">
        <v>100</v>
      </c>
      <c r="BK126" s="15">
        <v>1.6074370145797729</v>
      </c>
      <c r="BL126" s="15">
        <v>0.22438104450702667</v>
      </c>
      <c r="BM126" s="15">
        <v>3</v>
      </c>
      <c r="BN126" s="15">
        <v>92.417060852050781</v>
      </c>
      <c r="BO126" s="15">
        <v>86.792449951171875</v>
      </c>
      <c r="BP126" s="16">
        <v>100</v>
      </c>
      <c r="BQ126" s="15">
        <v>1.6191270351409912</v>
      </c>
      <c r="BR126" s="15">
        <v>0.22712543606758118</v>
      </c>
      <c r="BS126" s="15">
        <v>3</v>
      </c>
      <c r="BT126" s="15">
        <v>91.943130493164063</v>
      </c>
      <c r="BU126" s="15">
        <v>87.264152526855469</v>
      </c>
      <c r="BV126" s="16">
        <v>100</v>
      </c>
      <c r="BW126" s="15">
        <v>1.6219302415847778</v>
      </c>
      <c r="BX126" s="15">
        <v>0.20730513334274292</v>
      </c>
      <c r="BY126" s="15">
        <v>3</v>
      </c>
      <c r="BZ126" s="15">
        <v>92.018775939941406</v>
      </c>
      <c r="CA126" s="15">
        <v>86.448600769042969</v>
      </c>
      <c r="CB126" s="16">
        <v>100</v>
      </c>
      <c r="CC126" s="15">
        <v>1.6034306287765503</v>
      </c>
      <c r="CD126" s="15">
        <v>0.21908950805664063</v>
      </c>
      <c r="CE126" s="15">
        <v>3</v>
      </c>
      <c r="CF126" s="15">
        <v>90.995262145996094</v>
      </c>
      <c r="CG126" s="15">
        <v>86.320755004882813</v>
      </c>
      <c r="CH126" s="16">
        <v>100</v>
      </c>
      <c r="CI126" s="15">
        <v>1.5856761932373047</v>
      </c>
      <c r="CJ126" s="15">
        <v>0.22005511820316315</v>
      </c>
      <c r="CK126" s="15">
        <v>3</v>
      </c>
      <c r="CL126" s="15">
        <v>91.469192504882813</v>
      </c>
      <c r="CM126" s="15">
        <v>86.320755004882813</v>
      </c>
      <c r="CN126" s="16">
        <v>99.056602478027344</v>
      </c>
      <c r="CO126" s="15">
        <v>1.7548177242279053</v>
      </c>
      <c r="CP126" s="15">
        <v>0.27930173277854919</v>
      </c>
      <c r="CQ126" s="15">
        <v>2</v>
      </c>
      <c r="CR126" s="15">
        <v>91.346153259277344</v>
      </c>
      <c r="CS126" s="15">
        <v>86.124404907226563</v>
      </c>
      <c r="CT126" s="16">
        <v>100</v>
      </c>
    </row>
    <row r="127" spans="1:98" x14ac:dyDescent="0.25">
      <c r="A127" t="s">
        <v>259</v>
      </c>
      <c r="B127" t="s">
        <v>260</v>
      </c>
      <c r="C127" s="15">
        <v>0.35920661687850952</v>
      </c>
      <c r="D127" s="15">
        <v>0.20278079807758331</v>
      </c>
      <c r="E127" s="15">
        <v>5</v>
      </c>
      <c r="F127" s="15">
        <v>60.765548706054688</v>
      </c>
      <c r="G127" s="15">
        <v>51.904762268066406</v>
      </c>
      <c r="H127" s="16">
        <v>67.142860412597656</v>
      </c>
      <c r="I127" s="15">
        <v>0.47778421640396118</v>
      </c>
      <c r="J127" s="15">
        <v>0.19705572724342346</v>
      </c>
      <c r="K127" s="15">
        <v>7</v>
      </c>
      <c r="L127" s="15">
        <v>66.028709411621094</v>
      </c>
      <c r="M127" s="15">
        <v>55.714286804199219</v>
      </c>
      <c r="N127" s="16">
        <v>75.23809814453125</v>
      </c>
      <c r="O127" s="15">
        <v>0.23992115259170532</v>
      </c>
      <c r="P127" s="15">
        <v>0.15482552349567413</v>
      </c>
      <c r="Q127" s="15">
        <v>10</v>
      </c>
      <c r="R127" s="15">
        <v>58.851673126220703</v>
      </c>
      <c r="S127" s="15">
        <v>50.952381134033203</v>
      </c>
      <c r="T127" s="16">
        <v>63.333332061767578</v>
      </c>
      <c r="U127" s="15">
        <v>0.3535996675491333</v>
      </c>
      <c r="V127" s="15">
        <v>0.16495974361896515</v>
      </c>
      <c r="W127" s="15">
        <v>11</v>
      </c>
      <c r="X127" s="15">
        <v>61.722488403320313</v>
      </c>
      <c r="Y127" s="15">
        <v>55.714286804199219</v>
      </c>
      <c r="Z127" s="16">
        <v>67.142860412597656</v>
      </c>
      <c r="AA127" s="15">
        <v>0.48531898856163025</v>
      </c>
      <c r="AB127" s="15">
        <v>0.16547679901123047</v>
      </c>
      <c r="AC127" s="15">
        <v>11</v>
      </c>
      <c r="AD127" s="15">
        <v>63.157894134521484</v>
      </c>
      <c r="AE127" s="15">
        <v>59.047618865966797</v>
      </c>
      <c r="AF127" s="16">
        <v>72.857139587402344</v>
      </c>
      <c r="AG127" s="15">
        <v>0.58371537923812866</v>
      </c>
      <c r="AH127" s="15">
        <v>0.1482393890619278</v>
      </c>
      <c r="AI127" s="15">
        <v>11</v>
      </c>
      <c r="AJ127" s="15">
        <v>67.464111328125</v>
      </c>
      <c r="AK127" s="15">
        <v>60.476188659667969</v>
      </c>
      <c r="AL127" s="16">
        <v>75.23809814453125</v>
      </c>
      <c r="AM127" s="15">
        <v>0.58371996879577637</v>
      </c>
      <c r="AN127" s="15">
        <v>0.15482331812381744</v>
      </c>
      <c r="AO127" s="15">
        <v>11</v>
      </c>
      <c r="AP127" s="15">
        <v>66.028709411621094</v>
      </c>
      <c r="AQ127" s="15">
        <v>60</v>
      </c>
      <c r="AR127" s="16">
        <v>76.666664123535156</v>
      </c>
      <c r="AS127" s="15">
        <v>0.66359138488769531</v>
      </c>
      <c r="AT127" s="15">
        <v>0.1520577073097229</v>
      </c>
      <c r="AU127" s="15">
        <v>12</v>
      </c>
      <c r="AV127" s="15">
        <v>68.899520874023438</v>
      </c>
      <c r="AW127" s="15">
        <v>62.380950927734375</v>
      </c>
      <c r="AX127" s="16">
        <v>78.095237731933594</v>
      </c>
      <c r="AY127" s="15">
        <v>0.67171287536621094</v>
      </c>
      <c r="AZ127" s="15">
        <v>0.13948951661586761</v>
      </c>
      <c r="BA127" s="15">
        <v>14</v>
      </c>
      <c r="BB127" s="15">
        <v>70.813400268554688</v>
      </c>
      <c r="BC127" s="15">
        <v>61.904762268066406</v>
      </c>
      <c r="BD127" s="16">
        <v>79.047622680664063</v>
      </c>
      <c r="BE127" s="15">
        <v>0.67930537462234497</v>
      </c>
      <c r="BF127" s="15">
        <v>0.13601323962211609</v>
      </c>
      <c r="BG127" s="15">
        <v>15</v>
      </c>
      <c r="BH127" s="15">
        <v>70.673080444335938</v>
      </c>
      <c r="BI127" s="15">
        <v>63.636363983154297</v>
      </c>
      <c r="BJ127" s="16">
        <v>79.904304504394531</v>
      </c>
      <c r="BK127" s="15">
        <v>0.69662457704544067</v>
      </c>
      <c r="BL127" s="15">
        <v>0.13863220810890198</v>
      </c>
      <c r="BM127" s="15">
        <v>14</v>
      </c>
      <c r="BN127" s="15">
        <v>70.616111755371094</v>
      </c>
      <c r="BO127" s="15">
        <v>63.207546234130859</v>
      </c>
      <c r="BP127" s="16">
        <v>78.301887512207031</v>
      </c>
      <c r="BQ127" s="15">
        <v>0.75472116470336914</v>
      </c>
      <c r="BR127" s="15">
        <v>0.13598679006099701</v>
      </c>
      <c r="BS127" s="15">
        <v>14</v>
      </c>
      <c r="BT127" s="15">
        <v>72.511848449707031</v>
      </c>
      <c r="BU127" s="15">
        <v>66.037734985351563</v>
      </c>
      <c r="BV127" s="16">
        <v>80.188682556152344</v>
      </c>
      <c r="BW127" s="15">
        <v>0.75674480199813843</v>
      </c>
      <c r="BX127" s="15">
        <v>0.13029743731021881</v>
      </c>
      <c r="BY127" s="15">
        <v>13</v>
      </c>
      <c r="BZ127" s="15">
        <v>73.239433288574219</v>
      </c>
      <c r="CA127" s="15">
        <v>65.887847900390625</v>
      </c>
      <c r="CB127" s="16">
        <v>79.906539916992188</v>
      </c>
      <c r="CC127" s="15">
        <v>0.80714166164398193</v>
      </c>
      <c r="CD127" s="15">
        <v>0.13499346375465393</v>
      </c>
      <c r="CE127" s="15">
        <v>13</v>
      </c>
      <c r="CF127" s="15">
        <v>72.98577880859375</v>
      </c>
      <c r="CG127" s="15">
        <v>67.452827453613281</v>
      </c>
      <c r="CH127" s="16">
        <v>81.603775024414063</v>
      </c>
      <c r="CI127" s="15">
        <v>0.79102557897567749</v>
      </c>
      <c r="CJ127" s="15">
        <v>0.13841693103313446</v>
      </c>
      <c r="CK127" s="15">
        <v>13</v>
      </c>
      <c r="CL127" s="15">
        <v>73.933647155761719</v>
      </c>
      <c r="CM127" s="15">
        <v>66.981132507324219</v>
      </c>
      <c r="CN127" s="16">
        <v>82.547172546386719</v>
      </c>
      <c r="CO127" s="15">
        <v>0.90643835067749023</v>
      </c>
      <c r="CP127" s="15">
        <v>0.14733302593231201</v>
      </c>
      <c r="CQ127" s="15">
        <v>12</v>
      </c>
      <c r="CR127" s="15">
        <v>78.365386962890625</v>
      </c>
      <c r="CS127" s="15">
        <v>75.119613647460938</v>
      </c>
      <c r="CT127" s="16">
        <v>84.688995361328125</v>
      </c>
    </row>
    <row r="128" spans="1:98" x14ac:dyDescent="0.25">
      <c r="A128" t="s">
        <v>261</v>
      </c>
      <c r="B128" t="s">
        <v>262</v>
      </c>
      <c r="C128" s="15">
        <v>1.6839522123336792</v>
      </c>
      <c r="D128" s="15">
        <v>0.25360441207885742</v>
      </c>
      <c r="E128" s="15">
        <v>6</v>
      </c>
      <c r="F128" s="15">
        <v>96.650718688964844</v>
      </c>
      <c r="G128" s="15">
        <v>89.047622680664063</v>
      </c>
      <c r="H128" s="16">
        <v>100</v>
      </c>
      <c r="I128" s="15">
        <v>1.7768144607543945</v>
      </c>
      <c r="J128" s="15">
        <v>0.23854281008243561</v>
      </c>
      <c r="K128" s="15">
        <v>6</v>
      </c>
      <c r="L128" s="15">
        <v>97.129188537597656</v>
      </c>
      <c r="M128" s="15">
        <v>91.428573608398438</v>
      </c>
      <c r="N128" s="16">
        <v>100</v>
      </c>
      <c r="O128" s="15">
        <v>1.800589919090271</v>
      </c>
      <c r="P128" s="15">
        <v>0.19938020408153534</v>
      </c>
      <c r="Q128" s="15">
        <v>6</v>
      </c>
      <c r="R128" s="15">
        <v>97.607658386230469</v>
      </c>
      <c r="S128" s="15">
        <v>91.428573608398438</v>
      </c>
      <c r="T128" s="16">
        <v>100</v>
      </c>
      <c r="U128" s="15">
        <v>1.8567967414855957</v>
      </c>
      <c r="V128" s="15">
        <v>0.23957525193691254</v>
      </c>
      <c r="W128" s="15">
        <v>5</v>
      </c>
      <c r="X128" s="15">
        <v>97.607658386230469</v>
      </c>
      <c r="Y128" s="15">
        <v>91.428573608398438</v>
      </c>
      <c r="Z128" s="16">
        <v>100</v>
      </c>
      <c r="AA128" s="15">
        <v>1.8420103788375854</v>
      </c>
      <c r="AB128" s="15">
        <v>0.21042260527610779</v>
      </c>
      <c r="AC128" s="15">
        <v>6</v>
      </c>
      <c r="AD128" s="15">
        <v>96.172248840332031</v>
      </c>
      <c r="AE128" s="15">
        <v>91.428573608398438</v>
      </c>
      <c r="AF128" s="16">
        <v>100</v>
      </c>
      <c r="AG128" s="15">
        <v>1.878420352935791</v>
      </c>
      <c r="AH128" s="15">
        <v>0.20721328258514404</v>
      </c>
      <c r="AI128" s="15">
        <v>7</v>
      </c>
      <c r="AJ128" s="15">
        <v>97.129188537597656</v>
      </c>
      <c r="AK128" s="15">
        <v>92.380950927734375</v>
      </c>
      <c r="AL128" s="16">
        <v>100</v>
      </c>
      <c r="AM128" s="15">
        <v>1.825221061706543</v>
      </c>
      <c r="AN128" s="15">
        <v>0.20247326791286469</v>
      </c>
      <c r="AO128" s="15">
        <v>7</v>
      </c>
      <c r="AP128" s="15">
        <v>96.650718688964844</v>
      </c>
      <c r="AQ128" s="15">
        <v>90.952377319335938</v>
      </c>
      <c r="AR128" s="16">
        <v>100</v>
      </c>
      <c r="AS128" s="15">
        <v>1.6825271844863892</v>
      </c>
      <c r="AT128" s="15">
        <v>0.17249353229999542</v>
      </c>
      <c r="AU128" s="15">
        <v>8</v>
      </c>
      <c r="AV128" s="15">
        <v>93.301437377929688</v>
      </c>
      <c r="AW128" s="15">
        <v>90</v>
      </c>
      <c r="AX128" s="16">
        <v>99.523811340332031</v>
      </c>
      <c r="AY128" s="15">
        <v>1.7504048347473145</v>
      </c>
      <c r="AZ128" s="15">
        <v>0.17410469055175781</v>
      </c>
      <c r="BA128" s="15">
        <v>8</v>
      </c>
      <c r="BB128" s="15">
        <v>95.215309143066406</v>
      </c>
      <c r="BC128" s="15">
        <v>90.476188659667969</v>
      </c>
      <c r="BD128" s="16">
        <v>100</v>
      </c>
      <c r="BE128" s="15">
        <v>1.8001899719238281</v>
      </c>
      <c r="BF128" s="15">
        <v>0.1726904958486557</v>
      </c>
      <c r="BG128" s="15">
        <v>8</v>
      </c>
      <c r="BH128" s="15">
        <v>96.153846740722656</v>
      </c>
      <c r="BI128" s="15">
        <v>90.909088134765625</v>
      </c>
      <c r="BJ128" s="16">
        <v>100</v>
      </c>
      <c r="BK128" s="15">
        <v>1.8174391984939575</v>
      </c>
      <c r="BL128" s="15">
        <v>0.16865743696689606</v>
      </c>
      <c r="BM128" s="15">
        <v>9</v>
      </c>
      <c r="BN128" s="15">
        <v>97.630332946777344</v>
      </c>
      <c r="BO128" s="15">
        <v>91.037734985351563</v>
      </c>
      <c r="BP128" s="16">
        <v>100</v>
      </c>
      <c r="BQ128" s="15">
        <v>1.8314228057861328</v>
      </c>
      <c r="BR128" s="15">
        <v>0.17013952136039734</v>
      </c>
      <c r="BS128" s="15">
        <v>9</v>
      </c>
      <c r="BT128" s="15">
        <v>97.630332946777344</v>
      </c>
      <c r="BU128" s="15">
        <v>91.037734985351563</v>
      </c>
      <c r="BV128" s="16">
        <v>100</v>
      </c>
      <c r="BW128" s="15">
        <v>1.8018344640731812</v>
      </c>
      <c r="BX128" s="15">
        <v>0.15819205343723297</v>
      </c>
      <c r="BY128" s="15">
        <v>9</v>
      </c>
      <c r="BZ128" s="15">
        <v>96.713615417480469</v>
      </c>
      <c r="CA128" s="15">
        <v>90.186912536621094</v>
      </c>
      <c r="CB128" s="16">
        <v>100</v>
      </c>
      <c r="CC128" s="15">
        <v>1.7736983299255371</v>
      </c>
      <c r="CD128" s="15">
        <v>0.16623379290103912</v>
      </c>
      <c r="CE128" s="15">
        <v>9</v>
      </c>
      <c r="CF128" s="15">
        <v>96.208534240722656</v>
      </c>
      <c r="CG128" s="15">
        <v>90.094337463378906</v>
      </c>
      <c r="CH128" s="16">
        <v>100</v>
      </c>
      <c r="CI128" s="15">
        <v>1.7876449823379517</v>
      </c>
      <c r="CJ128" s="15">
        <v>0.16712284088134766</v>
      </c>
      <c r="CK128" s="15">
        <v>9</v>
      </c>
      <c r="CL128" s="15">
        <v>96.208534240722656</v>
      </c>
      <c r="CM128" s="15">
        <v>90.094337463378906</v>
      </c>
      <c r="CN128" s="16">
        <v>100</v>
      </c>
      <c r="CO128" s="15">
        <v>1.8956094980239868</v>
      </c>
      <c r="CP128" s="15">
        <v>0.18497017025947571</v>
      </c>
      <c r="CQ128" s="15">
        <v>8</v>
      </c>
      <c r="CR128" s="15">
        <v>95.673080444335938</v>
      </c>
      <c r="CS128" s="15">
        <v>88.995216369628906</v>
      </c>
      <c r="CT128" s="16">
        <v>100</v>
      </c>
    </row>
    <row r="129" spans="1:98" x14ac:dyDescent="0.25">
      <c r="A129" t="s">
        <v>263</v>
      </c>
      <c r="B129" t="s">
        <v>264</v>
      </c>
      <c r="C129" s="15">
        <v>0.14935089647769928</v>
      </c>
      <c r="D129" s="15">
        <v>0.39419609308242798</v>
      </c>
      <c r="E129" s="15">
        <v>1</v>
      </c>
      <c r="F129" s="15">
        <v>55.980861663818359</v>
      </c>
      <c r="G129" s="15">
        <v>33.809524536132813</v>
      </c>
      <c r="H129" s="16">
        <v>76.190475463867188</v>
      </c>
      <c r="I129" s="15">
        <v>0.17023228108882904</v>
      </c>
      <c r="J129" s="15">
        <v>0.36235862970352173</v>
      </c>
      <c r="K129" s="15">
        <v>1</v>
      </c>
      <c r="L129" s="15">
        <v>56.459331512451172</v>
      </c>
      <c r="M129" s="15">
        <v>36.190475463867188</v>
      </c>
      <c r="N129" s="16">
        <v>74.76190185546875</v>
      </c>
      <c r="O129" s="15">
        <v>0.1510685533285141</v>
      </c>
      <c r="P129" s="15">
        <v>0.29065799713134766</v>
      </c>
      <c r="Q129" s="15">
        <v>1</v>
      </c>
      <c r="R129" s="15">
        <v>56.459331512451172</v>
      </c>
      <c r="S129" s="15">
        <v>42.380950927734375</v>
      </c>
      <c r="T129" s="16">
        <v>69.047622680664063</v>
      </c>
      <c r="U129" s="15">
        <v>0.67796123027801514</v>
      </c>
      <c r="V129" s="15">
        <v>0.35775697231292725</v>
      </c>
      <c r="W129" s="15">
        <v>1</v>
      </c>
      <c r="X129" s="15">
        <v>70.334930419921875</v>
      </c>
      <c r="Y129" s="15">
        <v>55.714286804199219</v>
      </c>
      <c r="Z129" s="16">
        <v>87.142860412597656</v>
      </c>
      <c r="AA129" s="15">
        <v>1.2040519714355469</v>
      </c>
      <c r="AB129" s="15">
        <v>0.33243346214294434</v>
      </c>
      <c r="AC129" s="15">
        <v>1</v>
      </c>
      <c r="AD129" s="15">
        <v>86.124404907226563</v>
      </c>
      <c r="AE129" s="15">
        <v>70.476188659667969</v>
      </c>
      <c r="AF129" s="16">
        <v>95.23809814453125</v>
      </c>
      <c r="AG129" s="15">
        <v>1.3854207992553711</v>
      </c>
      <c r="AH129" s="15">
        <v>0.34036493301391602</v>
      </c>
      <c r="AI129" s="15">
        <v>1</v>
      </c>
      <c r="AJ129" s="15">
        <v>90.430618286132813</v>
      </c>
      <c r="AK129" s="15">
        <v>75.23809814453125</v>
      </c>
      <c r="AL129" s="16">
        <v>98.095237731933594</v>
      </c>
      <c r="AM129" s="15">
        <v>0.77582311630249023</v>
      </c>
      <c r="AN129" s="15">
        <v>0.34225702285766602</v>
      </c>
      <c r="AO129" s="15">
        <v>2</v>
      </c>
      <c r="AP129" s="15">
        <v>73.684211730957031</v>
      </c>
      <c r="AQ129" s="15">
        <v>58.095237731933594</v>
      </c>
      <c r="AR129" s="16">
        <v>90</v>
      </c>
      <c r="AS129" s="15">
        <v>0.50025194883346558</v>
      </c>
      <c r="AT129" s="15">
        <v>0.38196739554405212</v>
      </c>
      <c r="AU129" s="15">
        <v>2</v>
      </c>
      <c r="AV129" s="15">
        <v>64.114830017089844</v>
      </c>
      <c r="AW129" s="15">
        <v>51.428569793701172</v>
      </c>
      <c r="AX129" s="16">
        <v>87.619049072265625</v>
      </c>
      <c r="AY129" s="15">
        <v>0.34944576025009155</v>
      </c>
      <c r="AZ129" s="15">
        <v>0.35841330885887146</v>
      </c>
      <c r="BA129" s="15">
        <v>2</v>
      </c>
      <c r="BB129" s="15">
        <v>59.808612823486328</v>
      </c>
      <c r="BC129" s="15">
        <v>48.095237731933594</v>
      </c>
      <c r="BD129" s="16">
        <v>81.428573608398438</v>
      </c>
      <c r="BE129" s="15">
        <v>0.45040291547775269</v>
      </c>
      <c r="BF129" s="15">
        <v>0.28218156099319458</v>
      </c>
      <c r="BG129" s="15">
        <v>3</v>
      </c>
      <c r="BH129" s="15">
        <v>63.461540222167969</v>
      </c>
      <c r="BI129" s="15">
        <v>54.066986083984375</v>
      </c>
      <c r="BJ129" s="16">
        <v>80.382774353027344</v>
      </c>
      <c r="BK129" s="15">
        <v>0.68403816223144531</v>
      </c>
      <c r="BL129" s="15">
        <v>0.20378276705741882</v>
      </c>
      <c r="BM129" s="15">
        <v>4</v>
      </c>
      <c r="BN129" s="15">
        <v>69.668243408203125</v>
      </c>
      <c r="BO129" s="15">
        <v>61.792453765869141</v>
      </c>
      <c r="BP129" s="16">
        <v>82.547172546386719</v>
      </c>
      <c r="BQ129" s="15">
        <v>0.70413267612457275</v>
      </c>
      <c r="BR129" s="15">
        <v>0.1995692104101181</v>
      </c>
      <c r="BS129" s="15">
        <v>4</v>
      </c>
      <c r="BT129" s="15">
        <v>70.616111755371094</v>
      </c>
      <c r="BU129" s="15">
        <v>62.735847473144531</v>
      </c>
      <c r="BV129" s="16">
        <v>82.547172546386719</v>
      </c>
      <c r="BW129" s="15">
        <v>0.69013917446136475</v>
      </c>
      <c r="BX129" s="15">
        <v>0.18444247543811798</v>
      </c>
      <c r="BY129" s="15">
        <v>4</v>
      </c>
      <c r="BZ129" s="15">
        <v>70.422538757324219</v>
      </c>
      <c r="CA129" s="15">
        <v>62.149532318115234</v>
      </c>
      <c r="CB129" s="16">
        <v>79.906539916992188</v>
      </c>
      <c r="CC129" s="15">
        <v>0.63817012310028076</v>
      </c>
      <c r="CD129" s="15">
        <v>0.19446954131126404</v>
      </c>
      <c r="CE129" s="15">
        <v>4</v>
      </c>
      <c r="CF129" s="15">
        <v>69.668243408203125</v>
      </c>
      <c r="CG129" s="15">
        <v>61.792453765869141</v>
      </c>
      <c r="CH129" s="16">
        <v>79.245285034179688</v>
      </c>
      <c r="CI129" s="15">
        <v>0.62989073991775513</v>
      </c>
      <c r="CJ129" s="15">
        <v>0.19722908735275269</v>
      </c>
      <c r="CK129" s="15">
        <v>4</v>
      </c>
      <c r="CL129" s="15">
        <v>69.668243408203125</v>
      </c>
      <c r="CM129" s="15">
        <v>61.320755004882813</v>
      </c>
      <c r="CN129" s="16">
        <v>80.188682556152344</v>
      </c>
      <c r="CO129" s="15">
        <v>0.92892330884933472</v>
      </c>
      <c r="CP129" s="15">
        <v>0.22001120448112488</v>
      </c>
      <c r="CQ129" s="15">
        <v>4</v>
      </c>
      <c r="CR129" s="15">
        <v>79.326919555664063</v>
      </c>
      <c r="CS129" s="15">
        <v>72.248802185058594</v>
      </c>
      <c r="CT129" s="16">
        <v>86.124404907226563</v>
      </c>
    </row>
    <row r="130" spans="1:98" x14ac:dyDescent="0.25">
      <c r="A130" t="s">
        <v>265</v>
      </c>
      <c r="B130" t="s">
        <v>266</v>
      </c>
      <c r="C130" s="15">
        <v>-0.41171211004257202</v>
      </c>
      <c r="D130" s="15">
        <v>0.20940911769866943</v>
      </c>
      <c r="E130" s="15">
        <v>4</v>
      </c>
      <c r="F130" s="15">
        <v>36.842105865478516</v>
      </c>
      <c r="G130" s="15">
        <v>27.619047164916992</v>
      </c>
      <c r="H130" s="16">
        <v>49.047618865966797</v>
      </c>
      <c r="I130" s="15">
        <v>-0.48014119267463684</v>
      </c>
      <c r="J130" s="15">
        <v>0.20999051630496979</v>
      </c>
      <c r="K130" s="15">
        <v>5</v>
      </c>
      <c r="L130" s="15">
        <v>34.928230285644531</v>
      </c>
      <c r="M130" s="15">
        <v>22.857143402099609</v>
      </c>
      <c r="N130" s="16">
        <v>47.619049072265625</v>
      </c>
      <c r="O130" s="15">
        <v>-0.65928959846496582</v>
      </c>
      <c r="P130" s="15">
        <v>0.1746957004070282</v>
      </c>
      <c r="Q130" s="15">
        <v>7</v>
      </c>
      <c r="R130" s="15">
        <v>31.578947067260742</v>
      </c>
      <c r="S130" s="15">
        <v>19.523809432983398</v>
      </c>
      <c r="T130" s="16">
        <v>40</v>
      </c>
      <c r="U130" s="15">
        <v>-0.63455647230148315</v>
      </c>
      <c r="V130" s="15">
        <v>0.1760050505399704</v>
      </c>
      <c r="W130" s="15">
        <v>9</v>
      </c>
      <c r="X130" s="15">
        <v>33.014354705810547</v>
      </c>
      <c r="Y130" s="15">
        <v>20.952381134033203</v>
      </c>
      <c r="Z130" s="16">
        <v>43.809524536132813</v>
      </c>
      <c r="AA130" s="15">
        <v>-0.5597342848777771</v>
      </c>
      <c r="AB130" s="15">
        <v>0.16811841726303101</v>
      </c>
      <c r="AC130" s="15">
        <v>10</v>
      </c>
      <c r="AD130" s="15">
        <v>33.971290588378906</v>
      </c>
      <c r="AE130" s="15">
        <v>23.809524536132813</v>
      </c>
      <c r="AF130" s="16">
        <v>44.285713195800781</v>
      </c>
      <c r="AG130" s="15">
        <v>-0.24643366038799286</v>
      </c>
      <c r="AH130" s="15">
        <v>0.14927302300930023</v>
      </c>
      <c r="AI130" s="15">
        <v>11</v>
      </c>
      <c r="AJ130" s="15">
        <v>44.976078033447266</v>
      </c>
      <c r="AK130" s="15">
        <v>37.142856597900391</v>
      </c>
      <c r="AL130" s="16">
        <v>53.333332061767578</v>
      </c>
      <c r="AM130" s="15">
        <v>-0.36852601170539856</v>
      </c>
      <c r="AN130" s="15">
        <v>0.15627269446849823</v>
      </c>
      <c r="AO130" s="15">
        <v>11</v>
      </c>
      <c r="AP130" s="15">
        <v>41.626792907714844</v>
      </c>
      <c r="AQ130" s="15">
        <v>32.857143402099609</v>
      </c>
      <c r="AR130" s="16">
        <v>50.952381134033203</v>
      </c>
      <c r="AS130" s="15">
        <v>-0.56026703119277954</v>
      </c>
      <c r="AT130" s="15">
        <v>0.15594275295734406</v>
      </c>
      <c r="AU130" s="15">
        <v>12</v>
      </c>
      <c r="AV130" s="15">
        <v>36.842105865478516</v>
      </c>
      <c r="AW130" s="15">
        <v>24.285715103149414</v>
      </c>
      <c r="AX130" s="16">
        <v>45.714286804199219</v>
      </c>
      <c r="AY130" s="15">
        <v>-0.45688536763191223</v>
      </c>
      <c r="AZ130" s="15">
        <v>0.15599234402179718</v>
      </c>
      <c r="BA130" s="15">
        <v>12</v>
      </c>
      <c r="BB130" s="15">
        <v>39.712917327880859</v>
      </c>
      <c r="BC130" s="15">
        <v>26.666666030883789</v>
      </c>
      <c r="BD130" s="16">
        <v>49.047618865966797</v>
      </c>
      <c r="BE130" s="15">
        <v>-0.3714917004108429</v>
      </c>
      <c r="BF130" s="15">
        <v>0.15022815763950348</v>
      </c>
      <c r="BG130" s="15">
        <v>13</v>
      </c>
      <c r="BH130" s="15">
        <v>42.788459777832031</v>
      </c>
      <c r="BI130" s="15">
        <v>33.492824554443359</v>
      </c>
      <c r="BJ130" s="16">
        <v>52.153110504150391</v>
      </c>
      <c r="BK130" s="15">
        <v>-0.27302873134613037</v>
      </c>
      <c r="BL130" s="15">
        <v>0.14296515285968781</v>
      </c>
      <c r="BM130" s="15">
        <v>12</v>
      </c>
      <c r="BN130" s="15">
        <v>46.919429779052734</v>
      </c>
      <c r="BO130" s="15">
        <v>37.264152526855469</v>
      </c>
      <c r="BP130" s="16">
        <v>54.245281219482422</v>
      </c>
      <c r="BQ130" s="15">
        <v>-0.29010197520256042</v>
      </c>
      <c r="BR130" s="15">
        <v>0.13839676976203918</v>
      </c>
      <c r="BS130" s="15">
        <v>12</v>
      </c>
      <c r="BT130" s="15">
        <v>46.919429779052734</v>
      </c>
      <c r="BU130" s="15">
        <v>35.377357482910156</v>
      </c>
      <c r="BV130" s="16">
        <v>54.245281219482422</v>
      </c>
      <c r="BW130" s="15">
        <v>-0.26032814383506775</v>
      </c>
      <c r="BX130" s="15">
        <v>0.1338987797498703</v>
      </c>
      <c r="BY130" s="15">
        <v>11</v>
      </c>
      <c r="BZ130" s="15">
        <v>48.356807708740234</v>
      </c>
      <c r="CA130" s="15">
        <v>39.719627380371094</v>
      </c>
      <c r="CB130" s="16">
        <v>54.205608367919922</v>
      </c>
      <c r="CC130" s="15">
        <v>-0.23732843995094299</v>
      </c>
      <c r="CD130" s="15">
        <v>0.1302640438079834</v>
      </c>
      <c r="CE130" s="15">
        <v>12</v>
      </c>
      <c r="CF130" s="15">
        <v>47.867298126220703</v>
      </c>
      <c r="CG130" s="15">
        <v>40.566036224365234</v>
      </c>
      <c r="CH130" s="16">
        <v>54.71697998046875</v>
      </c>
      <c r="CI130" s="15">
        <v>-0.20096653699874878</v>
      </c>
      <c r="CJ130" s="15">
        <v>0.13328501582145691</v>
      </c>
      <c r="CK130" s="15">
        <v>12</v>
      </c>
      <c r="CL130" s="15">
        <v>49.289100646972656</v>
      </c>
      <c r="CM130" s="15">
        <v>42.452831268310547</v>
      </c>
      <c r="CN130" s="16">
        <v>53.773586273193359</v>
      </c>
      <c r="CO130" s="15">
        <v>-3.4766174852848053E-2</v>
      </c>
      <c r="CP130" s="15">
        <v>0.14139814674854279</v>
      </c>
      <c r="CQ130" s="15">
        <v>11</v>
      </c>
      <c r="CR130" s="15">
        <v>56.730770111083984</v>
      </c>
      <c r="CS130" s="15">
        <v>46.88995361328125</v>
      </c>
      <c r="CT130" s="16">
        <v>64.114830017089844</v>
      </c>
    </row>
    <row r="131" spans="1:98" x14ac:dyDescent="0.25">
      <c r="A131" t="s">
        <v>267</v>
      </c>
      <c r="B131" t="s">
        <v>268</v>
      </c>
      <c r="C131" s="15">
        <v>-0.52721983194351196</v>
      </c>
      <c r="D131" s="15">
        <v>0.30848771333694458</v>
      </c>
      <c r="E131" s="15">
        <v>4</v>
      </c>
      <c r="F131" s="15">
        <v>33.014354705810547</v>
      </c>
      <c r="G131" s="15">
        <v>16.666666030883789</v>
      </c>
      <c r="H131" s="16">
        <v>49.523811340332031</v>
      </c>
      <c r="I131" s="15">
        <v>-0.57760101556777954</v>
      </c>
      <c r="J131" s="15">
        <v>0.26461583375930786</v>
      </c>
      <c r="K131" s="15">
        <v>6</v>
      </c>
      <c r="L131" s="15">
        <v>32.535884857177734</v>
      </c>
      <c r="M131" s="15">
        <v>17.619047164916992</v>
      </c>
      <c r="N131" s="16">
        <v>47.142856597900391</v>
      </c>
      <c r="O131" s="15">
        <v>-0.25204154849052429</v>
      </c>
      <c r="P131" s="15">
        <v>0.22553779184818268</v>
      </c>
      <c r="Q131" s="15">
        <v>6</v>
      </c>
      <c r="R131" s="15">
        <v>43.540668487548828</v>
      </c>
      <c r="S131" s="15">
        <v>32.380950927734375</v>
      </c>
      <c r="T131" s="16">
        <v>55.238094329833984</v>
      </c>
      <c r="U131" s="15">
        <v>-0.26747298240661621</v>
      </c>
      <c r="V131" s="15">
        <v>0.22487924993038177</v>
      </c>
      <c r="W131" s="15">
        <v>7</v>
      </c>
      <c r="X131" s="15">
        <v>46.411483764648438</v>
      </c>
      <c r="Y131" s="15">
        <v>32.857143402099609</v>
      </c>
      <c r="Z131" s="16">
        <v>56.190475463867188</v>
      </c>
      <c r="AA131" s="15">
        <v>-0.20311599969863892</v>
      </c>
      <c r="AB131" s="15">
        <v>0.20559437572956085</v>
      </c>
      <c r="AC131" s="15">
        <v>9</v>
      </c>
      <c r="AD131" s="15">
        <v>45.933013916015625</v>
      </c>
      <c r="AE131" s="15">
        <v>34.761905670166016</v>
      </c>
      <c r="AF131" s="16">
        <v>55.714286804199219</v>
      </c>
      <c r="AG131" s="15">
        <v>-0.20140625536441803</v>
      </c>
      <c r="AH131" s="15">
        <v>0.19008341431617737</v>
      </c>
      <c r="AI131" s="15">
        <v>10</v>
      </c>
      <c r="AJ131" s="15">
        <v>46.88995361328125</v>
      </c>
      <c r="AK131" s="15">
        <v>36.666667938232422</v>
      </c>
      <c r="AL131" s="16">
        <v>56.666667938232422</v>
      </c>
      <c r="AM131" s="15">
        <v>-0.32514244318008423</v>
      </c>
      <c r="AN131" s="15">
        <v>0.17459909617900848</v>
      </c>
      <c r="AO131" s="15">
        <v>11</v>
      </c>
      <c r="AP131" s="15">
        <v>43.062202453613281</v>
      </c>
      <c r="AQ131" s="15">
        <v>33.333332061767578</v>
      </c>
      <c r="AR131" s="16">
        <v>52.857143402099609</v>
      </c>
      <c r="AS131" s="15">
        <v>-0.4289267361164093</v>
      </c>
      <c r="AT131" s="15">
        <v>0.14355140924453735</v>
      </c>
      <c r="AU131" s="15">
        <v>14</v>
      </c>
      <c r="AV131" s="15">
        <v>42.583732604980469</v>
      </c>
      <c r="AW131" s="15">
        <v>29.523809432983398</v>
      </c>
      <c r="AX131" s="16">
        <v>50</v>
      </c>
      <c r="AY131" s="15">
        <v>-0.37408381700515747</v>
      </c>
      <c r="AZ131" s="15">
        <v>0.14503663778305054</v>
      </c>
      <c r="BA131" s="15">
        <v>14</v>
      </c>
      <c r="BB131" s="15">
        <v>44.497608184814453</v>
      </c>
      <c r="BC131" s="15">
        <v>33.333332061767578</v>
      </c>
      <c r="BD131" s="16">
        <v>50.952381134033203</v>
      </c>
      <c r="BE131" s="15">
        <v>-0.45411589741706848</v>
      </c>
      <c r="BF131" s="15">
        <v>0.1424066424369812</v>
      </c>
      <c r="BG131" s="15">
        <v>14</v>
      </c>
      <c r="BH131" s="15">
        <v>38.461540222167969</v>
      </c>
      <c r="BI131" s="15">
        <v>29.665071487426758</v>
      </c>
      <c r="BJ131" s="16">
        <v>49.760765075683594</v>
      </c>
      <c r="BK131" s="15">
        <v>-0.72670161724090576</v>
      </c>
      <c r="BL131" s="15">
        <v>0.14138191938400269</v>
      </c>
      <c r="BM131" s="15">
        <v>14</v>
      </c>
      <c r="BN131" s="15">
        <v>27.488151550292969</v>
      </c>
      <c r="BO131" s="15">
        <v>17.452829360961914</v>
      </c>
      <c r="BP131" s="16">
        <v>37.264152526855469</v>
      </c>
      <c r="BQ131" s="15">
        <v>-0.85350519418716431</v>
      </c>
      <c r="BR131" s="15">
        <v>0.13736529648303986</v>
      </c>
      <c r="BS131" s="15">
        <v>15</v>
      </c>
      <c r="BT131" s="15">
        <v>22.748815536499023</v>
      </c>
      <c r="BU131" s="15">
        <v>13.207547187805176</v>
      </c>
      <c r="BV131" s="16">
        <v>32.075469970703125</v>
      </c>
      <c r="BW131" s="15">
        <v>-0.86100375652313232</v>
      </c>
      <c r="BX131" s="15">
        <v>0.13307635486125946</v>
      </c>
      <c r="BY131" s="15">
        <v>15</v>
      </c>
      <c r="BZ131" s="15">
        <v>22.535211563110352</v>
      </c>
      <c r="CA131" s="15">
        <v>14.485980987548828</v>
      </c>
      <c r="CB131" s="16">
        <v>30.841121673583984</v>
      </c>
      <c r="CC131" s="15">
        <v>-0.90144342184066772</v>
      </c>
      <c r="CD131" s="15">
        <v>0.13260696828365326</v>
      </c>
      <c r="CE131" s="15">
        <v>16</v>
      </c>
      <c r="CF131" s="15">
        <v>20.379146575927734</v>
      </c>
      <c r="CG131" s="15">
        <v>13.207547187805176</v>
      </c>
      <c r="CH131" s="16">
        <v>30.660377502441406</v>
      </c>
      <c r="CI131" s="15">
        <v>-0.89980518817901611</v>
      </c>
      <c r="CJ131" s="15">
        <v>0.12794660031795502</v>
      </c>
      <c r="CK131" s="15">
        <v>17</v>
      </c>
      <c r="CL131" s="15">
        <v>19.90521240234375</v>
      </c>
      <c r="CM131" s="15">
        <v>13.679244995117188</v>
      </c>
      <c r="CN131" s="16">
        <v>28.773584365844727</v>
      </c>
      <c r="CO131" s="15">
        <v>-0.74240893125534058</v>
      </c>
      <c r="CP131" s="15">
        <v>0.13869002461433411</v>
      </c>
      <c r="CQ131" s="15">
        <v>15</v>
      </c>
      <c r="CR131" s="15">
        <v>25</v>
      </c>
      <c r="CS131" s="15">
        <v>15.311004638671875</v>
      </c>
      <c r="CT131" s="16">
        <v>35.885166168212891</v>
      </c>
    </row>
    <row r="132" spans="1:98" x14ac:dyDescent="0.25">
      <c r="A132" t="s">
        <v>269</v>
      </c>
      <c r="B132" t="s">
        <v>270</v>
      </c>
      <c r="C132" s="15">
        <v>-0.45350584387779236</v>
      </c>
      <c r="D132" s="15">
        <v>0.21427759528160095</v>
      </c>
      <c r="E132" s="15">
        <v>5</v>
      </c>
      <c r="F132" s="15">
        <v>35.406700134277344</v>
      </c>
      <c r="G132" s="15">
        <v>26.190475463867188</v>
      </c>
      <c r="H132" s="16">
        <v>49.047618865966797</v>
      </c>
      <c r="I132" s="15">
        <v>-0.4764333963394165</v>
      </c>
      <c r="J132" s="15">
        <v>0.20561717450618744</v>
      </c>
      <c r="K132" s="15">
        <v>7</v>
      </c>
      <c r="L132" s="15">
        <v>35.406700134277344</v>
      </c>
      <c r="M132" s="15">
        <v>23.333333969116211</v>
      </c>
      <c r="N132" s="16">
        <v>47.142856597900391</v>
      </c>
      <c r="O132" s="15">
        <v>-0.50273913145065308</v>
      </c>
      <c r="P132" s="15">
        <v>0.17314650118350983</v>
      </c>
      <c r="Q132" s="15">
        <v>7</v>
      </c>
      <c r="R132" s="15">
        <v>34.449760437011719</v>
      </c>
      <c r="S132" s="15">
        <v>27.619047164916992</v>
      </c>
      <c r="T132" s="16">
        <v>44.285713195800781</v>
      </c>
      <c r="U132" s="15">
        <v>-0.47023752331733704</v>
      </c>
      <c r="V132" s="15">
        <v>0.17629441618919373</v>
      </c>
      <c r="W132" s="15">
        <v>10</v>
      </c>
      <c r="X132" s="15">
        <v>36.842105865478516</v>
      </c>
      <c r="Y132" s="15">
        <v>27.142856597900391</v>
      </c>
      <c r="Z132" s="16">
        <v>48.095237731933594</v>
      </c>
      <c r="AA132" s="15">
        <v>-0.24973791837692261</v>
      </c>
      <c r="AB132" s="15">
        <v>0.17054824531078339</v>
      </c>
      <c r="AC132" s="15">
        <v>11</v>
      </c>
      <c r="AD132" s="15">
        <v>44.497608184814453</v>
      </c>
      <c r="AE132" s="15">
        <v>35.714286804199219</v>
      </c>
      <c r="AF132" s="16">
        <v>53.333332061767578</v>
      </c>
      <c r="AG132" s="15">
        <v>-0.12259019166231155</v>
      </c>
      <c r="AH132" s="15">
        <v>0.15810725092887878</v>
      </c>
      <c r="AI132" s="15">
        <v>12</v>
      </c>
      <c r="AJ132" s="15">
        <v>49.760765075683594</v>
      </c>
      <c r="AK132" s="15">
        <v>40.476188659667969</v>
      </c>
      <c r="AL132" s="16">
        <v>58.095237731933594</v>
      </c>
      <c r="AM132" s="15">
        <v>-0.12251250445842743</v>
      </c>
      <c r="AN132" s="15">
        <v>0.15066994726657867</v>
      </c>
      <c r="AO132" s="15">
        <v>13</v>
      </c>
      <c r="AP132" s="15">
        <v>50.239234924316406</v>
      </c>
      <c r="AQ132" s="15">
        <v>40.952381134033203</v>
      </c>
      <c r="AR132" s="16">
        <v>56.666667938232422</v>
      </c>
      <c r="AS132" s="15">
        <v>-0.24855291843414307</v>
      </c>
      <c r="AT132" s="15">
        <v>0.1503717452287674</v>
      </c>
      <c r="AU132" s="15">
        <v>14</v>
      </c>
      <c r="AV132" s="15">
        <v>48.803829193115234</v>
      </c>
      <c r="AW132" s="15">
        <v>39.523811340332031</v>
      </c>
      <c r="AX132" s="16">
        <v>53.809524536132813</v>
      </c>
      <c r="AY132" s="15">
        <v>-0.18621799349784851</v>
      </c>
      <c r="AZ132" s="15">
        <v>0.1580849289894104</v>
      </c>
      <c r="BA132" s="15">
        <v>14</v>
      </c>
      <c r="BB132" s="15">
        <v>49.760765075683594</v>
      </c>
      <c r="BC132" s="15">
        <v>41.428569793701172</v>
      </c>
      <c r="BD132" s="16">
        <v>55.714286804199219</v>
      </c>
      <c r="BE132" s="15">
        <v>-0.13772013783454895</v>
      </c>
      <c r="BF132" s="15">
        <v>0.14759357273578644</v>
      </c>
      <c r="BG132" s="15">
        <v>15</v>
      </c>
      <c r="BH132" s="15">
        <v>51.442306518554688</v>
      </c>
      <c r="BI132" s="15">
        <v>41.626792907714844</v>
      </c>
      <c r="BJ132" s="16">
        <v>56.459331512451172</v>
      </c>
      <c r="BK132" s="15">
        <v>-0.12337637692689896</v>
      </c>
      <c r="BL132" s="15">
        <v>0.14474132657051086</v>
      </c>
      <c r="BM132" s="15">
        <v>15</v>
      </c>
      <c r="BN132" s="15">
        <v>52.132701873779297</v>
      </c>
      <c r="BO132" s="15">
        <v>43.867923736572266</v>
      </c>
      <c r="BP132" s="16">
        <v>58.018867492675781</v>
      </c>
      <c r="BQ132" s="15">
        <v>-0.14239965379238129</v>
      </c>
      <c r="BR132" s="15">
        <v>0.14237585663795471</v>
      </c>
      <c r="BS132" s="15">
        <v>15</v>
      </c>
      <c r="BT132" s="15">
        <v>50.710899353027344</v>
      </c>
      <c r="BU132" s="15">
        <v>43.396224975585938</v>
      </c>
      <c r="BV132" s="16">
        <v>57.547168731689453</v>
      </c>
      <c r="BW132" s="15">
        <v>-0.17588025331497192</v>
      </c>
      <c r="BX132" s="15">
        <v>0.13829183578491211</v>
      </c>
      <c r="BY132" s="15">
        <v>15</v>
      </c>
      <c r="BZ132" s="15">
        <v>50.2347412109375</v>
      </c>
      <c r="CA132" s="15">
        <v>42.990653991699219</v>
      </c>
      <c r="CB132" s="16">
        <v>57.009346008300781</v>
      </c>
      <c r="CC132" s="15">
        <v>-0.24178695678710938</v>
      </c>
      <c r="CD132" s="15">
        <v>0.13496823608875275</v>
      </c>
      <c r="CE132" s="15">
        <v>16</v>
      </c>
      <c r="CF132" s="15">
        <v>47.393363952636719</v>
      </c>
      <c r="CG132" s="15">
        <v>39.150943756103516</v>
      </c>
      <c r="CH132" s="16">
        <v>55.188678741455078</v>
      </c>
      <c r="CI132" s="15">
        <v>-0.18744206428527832</v>
      </c>
      <c r="CJ132" s="15">
        <v>0.13107982277870178</v>
      </c>
      <c r="CK132" s="15">
        <v>16</v>
      </c>
      <c r="CL132" s="15">
        <v>49.763034820556641</v>
      </c>
      <c r="CM132" s="15">
        <v>42.924530029296875</v>
      </c>
      <c r="CN132" s="16">
        <v>54.245281219482422</v>
      </c>
      <c r="CO132" s="15">
        <v>-0.29821187257766724</v>
      </c>
      <c r="CP132" s="15">
        <v>0.14295774698257446</v>
      </c>
      <c r="CQ132" s="15">
        <v>14</v>
      </c>
      <c r="CR132" s="15">
        <v>45.673076629638672</v>
      </c>
      <c r="CS132" s="15">
        <v>34.928230285644531</v>
      </c>
      <c r="CT132" s="16">
        <v>55.980861663818359</v>
      </c>
    </row>
    <row r="133" spans="1:98" x14ac:dyDescent="0.25">
      <c r="A133" t="s">
        <v>271</v>
      </c>
      <c r="B133" t="s">
        <v>272</v>
      </c>
      <c r="C133" s="15">
        <v>0.60695689916610718</v>
      </c>
      <c r="D133" s="15">
        <v>0.19309571385383606</v>
      </c>
      <c r="E133" s="15">
        <v>7</v>
      </c>
      <c r="F133" s="15">
        <v>65.071769714355469</v>
      </c>
      <c r="G133" s="15">
        <v>60</v>
      </c>
      <c r="H133" s="16">
        <v>78.571426391601563</v>
      </c>
      <c r="I133" s="15">
        <v>0.35718902945518494</v>
      </c>
      <c r="J133" s="15">
        <v>0.18837936222553253</v>
      </c>
      <c r="K133" s="15">
        <v>8</v>
      </c>
      <c r="L133" s="15">
        <v>61.2440185546875</v>
      </c>
      <c r="M133" s="15">
        <v>52.857143402099609</v>
      </c>
      <c r="N133" s="16">
        <v>71.428573608398438</v>
      </c>
      <c r="O133" s="15">
        <v>0.31183624267578125</v>
      </c>
      <c r="P133" s="15">
        <v>0.15658241510391235</v>
      </c>
      <c r="Q133" s="15">
        <v>9</v>
      </c>
      <c r="R133" s="15">
        <v>60.765548706054688</v>
      </c>
      <c r="S133" s="15">
        <v>53.809524536132813</v>
      </c>
      <c r="T133" s="16">
        <v>65.714286804199219</v>
      </c>
      <c r="U133" s="15">
        <v>0.49620780348777771</v>
      </c>
      <c r="V133" s="15">
        <v>0.16746240854263306</v>
      </c>
      <c r="W133" s="15">
        <v>10</v>
      </c>
      <c r="X133" s="15">
        <v>64.114830017089844</v>
      </c>
      <c r="Y133" s="15">
        <v>59.047618865966797</v>
      </c>
      <c r="Z133" s="16">
        <v>72.857139587402344</v>
      </c>
      <c r="AA133" s="15">
        <v>0.57083278894424438</v>
      </c>
      <c r="AB133" s="15">
        <v>0.1666107177734375</v>
      </c>
      <c r="AC133" s="15">
        <v>11</v>
      </c>
      <c r="AD133" s="15">
        <v>67.942581176757813</v>
      </c>
      <c r="AE133" s="15">
        <v>60.952381134033203</v>
      </c>
      <c r="AF133" s="16">
        <v>76.190475463867188</v>
      </c>
      <c r="AG133" s="15">
        <v>0.58640408515930176</v>
      </c>
      <c r="AH133" s="15">
        <v>0.15630711615085602</v>
      </c>
      <c r="AI133" s="15">
        <v>12</v>
      </c>
      <c r="AJ133" s="15">
        <v>68.421051025390625</v>
      </c>
      <c r="AK133" s="15">
        <v>60.476188659667969</v>
      </c>
      <c r="AL133" s="16">
        <v>75.23809814453125</v>
      </c>
      <c r="AM133" s="15">
        <v>0.57483285665512085</v>
      </c>
      <c r="AN133" s="15">
        <v>0.15545570850372314</v>
      </c>
      <c r="AO133" s="15">
        <v>12</v>
      </c>
      <c r="AP133" s="15">
        <v>65.550239562988281</v>
      </c>
      <c r="AQ133" s="15">
        <v>60</v>
      </c>
      <c r="AR133" s="16">
        <v>76.666664123535156</v>
      </c>
      <c r="AS133" s="15">
        <v>0.52938961982727051</v>
      </c>
      <c r="AT133" s="15">
        <v>0.1472284346818924</v>
      </c>
      <c r="AU133" s="15">
        <v>14</v>
      </c>
      <c r="AV133" s="15">
        <v>65.550239562988281</v>
      </c>
      <c r="AW133" s="15">
        <v>60</v>
      </c>
      <c r="AX133" s="16">
        <v>70.952377319335938</v>
      </c>
      <c r="AY133" s="15">
        <v>0.5012848973274231</v>
      </c>
      <c r="AZ133" s="15">
        <v>0.15025469660758972</v>
      </c>
      <c r="BA133" s="15">
        <v>13</v>
      </c>
      <c r="BB133" s="15">
        <v>64.593299865722656</v>
      </c>
      <c r="BC133" s="15">
        <v>59.047618865966797</v>
      </c>
      <c r="BD133" s="16">
        <v>72.380950927734375</v>
      </c>
      <c r="BE133" s="15">
        <v>0.39645528793334961</v>
      </c>
      <c r="BF133" s="15">
        <v>0.14550319314002991</v>
      </c>
      <c r="BG133" s="15">
        <v>13</v>
      </c>
      <c r="BH133" s="15">
        <v>61.057693481445313</v>
      </c>
      <c r="BI133" s="15">
        <v>57.894737243652344</v>
      </c>
      <c r="BJ133" s="16">
        <v>69.856460571289063</v>
      </c>
      <c r="BK133" s="15">
        <v>0.48788374662399292</v>
      </c>
      <c r="BL133" s="15">
        <v>0.14370402693748474</v>
      </c>
      <c r="BM133" s="15">
        <v>14</v>
      </c>
      <c r="BN133" s="15">
        <v>64.454978942871094</v>
      </c>
      <c r="BO133" s="15">
        <v>61.320755004882813</v>
      </c>
      <c r="BP133" s="16">
        <v>70.754714965820313</v>
      </c>
      <c r="BQ133" s="15">
        <v>0.52633070945739746</v>
      </c>
      <c r="BR133" s="15">
        <v>0.14013481140136719</v>
      </c>
      <c r="BS133" s="15">
        <v>15</v>
      </c>
      <c r="BT133" s="15">
        <v>65.876777648925781</v>
      </c>
      <c r="BU133" s="15">
        <v>62.264152526855469</v>
      </c>
      <c r="BV133" s="16">
        <v>72.641510009765625</v>
      </c>
      <c r="BW133" s="15">
        <v>0.5200011134147644</v>
      </c>
      <c r="BX133" s="15">
        <v>0.12918488681316376</v>
      </c>
      <c r="BY133" s="15">
        <v>16</v>
      </c>
      <c r="BZ133" s="15">
        <v>64.788734436035156</v>
      </c>
      <c r="CA133" s="15">
        <v>62.149532318115234</v>
      </c>
      <c r="CB133" s="16">
        <v>70.560745239257813</v>
      </c>
      <c r="CC133" s="15">
        <v>0.50614029169082642</v>
      </c>
      <c r="CD133" s="15">
        <v>0.13512219488620758</v>
      </c>
      <c r="CE133" s="15">
        <v>15</v>
      </c>
      <c r="CF133" s="15">
        <v>65.876777648925781</v>
      </c>
      <c r="CG133" s="15">
        <v>61.792453765869141</v>
      </c>
      <c r="CH133" s="16">
        <v>71.698112487792969</v>
      </c>
      <c r="CI133" s="15">
        <v>0.47592255473136902</v>
      </c>
      <c r="CJ133" s="15">
        <v>0.13620270788669586</v>
      </c>
      <c r="CK133" s="15">
        <v>14</v>
      </c>
      <c r="CL133" s="15">
        <v>64.928909301757813</v>
      </c>
      <c r="CM133" s="15">
        <v>59.433963775634766</v>
      </c>
      <c r="CN133" s="16">
        <v>71.226417541503906</v>
      </c>
      <c r="CO133" s="15">
        <v>0.64055228233337402</v>
      </c>
      <c r="CP133" s="15">
        <v>0.14781881868839264</v>
      </c>
      <c r="CQ133" s="15">
        <v>12</v>
      </c>
      <c r="CR133" s="15">
        <v>75</v>
      </c>
      <c r="CS133" s="15">
        <v>67.942581176757813</v>
      </c>
      <c r="CT133" s="16">
        <v>77.990432739257813</v>
      </c>
    </row>
    <row r="134" spans="1:98" x14ac:dyDescent="0.25">
      <c r="A134" t="s">
        <v>273</v>
      </c>
      <c r="B134" t="s">
        <v>274</v>
      </c>
      <c r="C134" s="15">
        <v>0.52735704183578491</v>
      </c>
      <c r="D134" s="15">
        <v>0.36778551340103149</v>
      </c>
      <c r="E134" s="15">
        <v>2</v>
      </c>
      <c r="F134" s="15">
        <v>63.636363983154297</v>
      </c>
      <c r="G134" s="15">
        <v>49.047618865966797</v>
      </c>
      <c r="H134" s="16">
        <v>85.714286804199219</v>
      </c>
      <c r="I134" s="15">
        <v>0.17160090804100037</v>
      </c>
      <c r="J134" s="15">
        <v>0.31716188788414001</v>
      </c>
      <c r="K134" s="15">
        <v>3</v>
      </c>
      <c r="L134" s="15">
        <v>56.937797546386719</v>
      </c>
      <c r="M134" s="15">
        <v>40</v>
      </c>
      <c r="N134" s="16">
        <v>71.428573608398438</v>
      </c>
      <c r="O134" s="15">
        <v>0.36933615803718567</v>
      </c>
      <c r="P134" s="15">
        <v>0.25257280468940735</v>
      </c>
      <c r="Q134" s="15">
        <v>4</v>
      </c>
      <c r="R134" s="15">
        <v>62.200958251953125</v>
      </c>
      <c r="S134" s="15">
        <v>50.476188659667969</v>
      </c>
      <c r="T134" s="16">
        <v>71.904762268066406</v>
      </c>
      <c r="U134" s="15">
        <v>6.748826801776886E-2</v>
      </c>
      <c r="V134" s="15">
        <v>0.26354214549064636</v>
      </c>
      <c r="W134" s="15">
        <v>4</v>
      </c>
      <c r="X134" s="15">
        <v>55.502391815185547</v>
      </c>
      <c r="Y134" s="15">
        <v>42.857143402099609</v>
      </c>
      <c r="Z134" s="16">
        <v>64.285713195800781</v>
      </c>
      <c r="AA134" s="15">
        <v>0.15400396287441254</v>
      </c>
      <c r="AB134" s="15">
        <v>0.25404566526412964</v>
      </c>
      <c r="AC134" s="15">
        <v>4</v>
      </c>
      <c r="AD134" s="15">
        <v>57.894737243652344</v>
      </c>
      <c r="AE134" s="15">
        <v>44.285713195800781</v>
      </c>
      <c r="AF134" s="16">
        <v>68.095237731933594</v>
      </c>
      <c r="AG134" s="15">
        <v>7.5586006045341492E-2</v>
      </c>
      <c r="AH134" s="15">
        <v>0.2420746237039566</v>
      </c>
      <c r="AI134" s="15">
        <v>5</v>
      </c>
      <c r="AJ134" s="15">
        <v>55.023921966552734</v>
      </c>
      <c r="AK134" s="15">
        <v>43.333332061767578</v>
      </c>
      <c r="AL134" s="16">
        <v>64.285713195800781</v>
      </c>
      <c r="AM134" s="15">
        <v>0.22596907615661621</v>
      </c>
      <c r="AN134" s="15">
        <v>0.25364914536476135</v>
      </c>
      <c r="AO134" s="15">
        <v>5</v>
      </c>
      <c r="AP134" s="15">
        <v>58.373207092285156</v>
      </c>
      <c r="AQ134" s="15">
        <v>46.666667938232422</v>
      </c>
      <c r="AR134" s="16">
        <v>68.571426391601563</v>
      </c>
      <c r="AS134" s="15">
        <v>0.11696089059114456</v>
      </c>
      <c r="AT134" s="15">
        <v>0.27116882801055908</v>
      </c>
      <c r="AU134" s="15">
        <v>5</v>
      </c>
      <c r="AV134" s="15">
        <v>55.980861663818359</v>
      </c>
      <c r="AW134" s="15">
        <v>45.714286804199219</v>
      </c>
      <c r="AX134" s="16">
        <v>65.714286804199219</v>
      </c>
      <c r="AY134" s="15">
        <v>-2.129146084189415E-2</v>
      </c>
      <c r="AZ134" s="15">
        <v>0.26903989911079407</v>
      </c>
      <c r="BA134" s="15">
        <v>5</v>
      </c>
      <c r="BB134" s="15">
        <v>53.11004638671875</v>
      </c>
      <c r="BC134" s="15">
        <v>39.523811340332031</v>
      </c>
      <c r="BD134" s="16">
        <v>61.428569793701172</v>
      </c>
      <c r="BE134" s="15">
        <v>-0.15886779129505157</v>
      </c>
      <c r="BF134" s="15">
        <v>0.21255850791931152</v>
      </c>
      <c r="BG134" s="15">
        <v>7</v>
      </c>
      <c r="BH134" s="15">
        <v>50.961540222167969</v>
      </c>
      <c r="BI134" s="15">
        <v>37.320575714111328</v>
      </c>
      <c r="BJ134" s="16">
        <v>58.373207092285156</v>
      </c>
      <c r="BK134" s="15">
        <v>-0.16846030950546265</v>
      </c>
      <c r="BL134" s="15">
        <v>0.21676747500896454</v>
      </c>
      <c r="BM134" s="15">
        <v>7</v>
      </c>
      <c r="BN134" s="15">
        <v>51.184833526611328</v>
      </c>
      <c r="BO134" s="15">
        <v>36.792453765869141</v>
      </c>
      <c r="BP134" s="16">
        <v>60.377357482910156</v>
      </c>
      <c r="BQ134" s="15">
        <v>-0.32898476719856262</v>
      </c>
      <c r="BR134" s="15">
        <v>0.20885451138019562</v>
      </c>
      <c r="BS134" s="15">
        <v>7</v>
      </c>
      <c r="BT134" s="15">
        <v>45.023696899414063</v>
      </c>
      <c r="BU134" s="15">
        <v>30.660377502441406</v>
      </c>
      <c r="BV134" s="16">
        <v>55.660377502441406</v>
      </c>
      <c r="BW134" s="15">
        <v>-0.57263970375061035</v>
      </c>
      <c r="BX134" s="15">
        <v>0.20762725174427032</v>
      </c>
      <c r="BY134" s="15">
        <v>7</v>
      </c>
      <c r="BZ134" s="15">
        <v>33.802818298339844</v>
      </c>
      <c r="CA134" s="15">
        <v>19.626167297363281</v>
      </c>
      <c r="CB134" s="16">
        <v>48.598129272460938</v>
      </c>
      <c r="CC134" s="15">
        <v>-0.50017786026000977</v>
      </c>
      <c r="CD134" s="15">
        <v>0.20870840549468994</v>
      </c>
      <c r="CE134" s="15">
        <v>6</v>
      </c>
      <c r="CF134" s="15">
        <v>38.388626098632813</v>
      </c>
      <c r="CG134" s="15">
        <v>23.11320686340332</v>
      </c>
      <c r="CH134" s="16">
        <v>50.471698760986328</v>
      </c>
      <c r="CI134" s="15">
        <v>-0.68205326795578003</v>
      </c>
      <c r="CJ134" s="15">
        <v>0.20826247334480286</v>
      </c>
      <c r="CK134" s="15">
        <v>7</v>
      </c>
      <c r="CL134" s="15">
        <v>28.909952163696289</v>
      </c>
      <c r="CM134" s="15">
        <v>15.566038131713867</v>
      </c>
      <c r="CN134" s="16">
        <v>44.811321258544922</v>
      </c>
      <c r="CO134" s="15">
        <v>-0.48685681819915771</v>
      </c>
      <c r="CP134" s="15">
        <v>0.22199605405330658</v>
      </c>
      <c r="CQ134" s="15">
        <v>6</v>
      </c>
      <c r="CR134" s="15">
        <v>36.538459777832031</v>
      </c>
      <c r="CS134" s="15">
        <v>20.095693588256836</v>
      </c>
      <c r="CT134" s="16">
        <v>53.11004638671875</v>
      </c>
    </row>
    <row r="135" spans="1:98" x14ac:dyDescent="0.25">
      <c r="A135" t="s">
        <v>275</v>
      </c>
      <c r="B135" t="s">
        <v>276</v>
      </c>
      <c r="C135" s="15">
        <v>-0.52721983194351196</v>
      </c>
      <c r="D135" s="15">
        <v>0.30848771333694458</v>
      </c>
      <c r="E135" s="15">
        <v>4</v>
      </c>
      <c r="F135" s="15">
        <v>33.014354705810547</v>
      </c>
      <c r="G135" s="15">
        <v>16.666666030883789</v>
      </c>
      <c r="H135" s="16">
        <v>49.523811340332031</v>
      </c>
      <c r="I135" s="15">
        <v>-0.52354079484939575</v>
      </c>
      <c r="J135" s="15">
        <v>0.26461583375930786</v>
      </c>
      <c r="K135" s="15">
        <v>6</v>
      </c>
      <c r="L135" s="15">
        <v>33.492824554443359</v>
      </c>
      <c r="M135" s="15">
        <v>18.571428298950195</v>
      </c>
      <c r="N135" s="16">
        <v>50</v>
      </c>
      <c r="O135" s="15">
        <v>-0.45974195003509521</v>
      </c>
      <c r="P135" s="15">
        <v>0.22444672882556915</v>
      </c>
      <c r="Q135" s="15">
        <v>7</v>
      </c>
      <c r="R135" s="15">
        <v>37.320575714111328</v>
      </c>
      <c r="S135" s="15">
        <v>26.666666030883789</v>
      </c>
      <c r="T135" s="16">
        <v>49.523811340332031</v>
      </c>
      <c r="U135" s="15">
        <v>-0.31985703110694885</v>
      </c>
      <c r="V135" s="15">
        <v>0.21371781826019287</v>
      </c>
      <c r="W135" s="15">
        <v>9</v>
      </c>
      <c r="X135" s="15">
        <v>44.497608184814453</v>
      </c>
      <c r="Y135" s="15">
        <v>30.952381134033203</v>
      </c>
      <c r="Z135" s="16">
        <v>53.809524536132813</v>
      </c>
      <c r="AA135" s="15">
        <v>-2.6426151394844055E-2</v>
      </c>
      <c r="AB135" s="15">
        <v>0.19765503704547882</v>
      </c>
      <c r="AC135" s="15">
        <v>10</v>
      </c>
      <c r="AD135" s="15">
        <v>52.153110504150391</v>
      </c>
      <c r="AE135" s="15">
        <v>43.333332061767578</v>
      </c>
      <c r="AF135" s="16">
        <v>60.952381134033203</v>
      </c>
      <c r="AG135" s="15">
        <v>-0.1730598658323288</v>
      </c>
      <c r="AH135" s="15">
        <v>0.18431174755096436</v>
      </c>
      <c r="AI135" s="15">
        <v>11</v>
      </c>
      <c r="AJ135" s="15">
        <v>47.846889495849609</v>
      </c>
      <c r="AK135" s="15">
        <v>37.619049072265625</v>
      </c>
      <c r="AL135" s="16">
        <v>57.142856597900391</v>
      </c>
      <c r="AM135" s="15">
        <v>-0.13955336809158325</v>
      </c>
      <c r="AN135" s="15">
        <v>0.17459909617900848</v>
      </c>
      <c r="AO135" s="15">
        <v>11</v>
      </c>
      <c r="AP135" s="15">
        <v>49.282295227050781</v>
      </c>
      <c r="AQ135" s="15">
        <v>40</v>
      </c>
      <c r="AR135" s="16">
        <v>57.142856597900391</v>
      </c>
      <c r="AS135" s="15">
        <v>-0.2767179012298584</v>
      </c>
      <c r="AT135" s="15">
        <v>0.16044269502162933</v>
      </c>
      <c r="AU135" s="15">
        <v>13</v>
      </c>
      <c r="AV135" s="15">
        <v>47.368419647216797</v>
      </c>
      <c r="AW135" s="15">
        <v>37.619049072265625</v>
      </c>
      <c r="AX135" s="16">
        <v>53.809524536132813</v>
      </c>
      <c r="AY135" s="15">
        <v>-0.17541640996932983</v>
      </c>
      <c r="AZ135" s="15">
        <v>0.16195580363273621</v>
      </c>
      <c r="BA135" s="15">
        <v>13</v>
      </c>
      <c r="BB135" s="15">
        <v>50.717704772949219</v>
      </c>
      <c r="BC135" s="15">
        <v>41.904762268066406</v>
      </c>
      <c r="BD135" s="16">
        <v>55.714286804199219</v>
      </c>
      <c r="BE135" s="15">
        <v>-0.32066437602043152</v>
      </c>
      <c r="BF135" s="15">
        <v>0.15923537313938141</v>
      </c>
      <c r="BG135" s="15">
        <v>13</v>
      </c>
      <c r="BH135" s="15">
        <v>45.673076629638672</v>
      </c>
      <c r="BI135" s="15">
        <v>35.406700134277344</v>
      </c>
      <c r="BJ135" s="16">
        <v>53.588516235351563</v>
      </c>
      <c r="BK135" s="15">
        <v>-0.3503318727016449</v>
      </c>
      <c r="BL135" s="15">
        <v>0.14138191938400269</v>
      </c>
      <c r="BM135" s="15">
        <v>14</v>
      </c>
      <c r="BN135" s="15">
        <v>45.023696899414063</v>
      </c>
      <c r="BO135" s="15">
        <v>35.377357482910156</v>
      </c>
      <c r="BP135" s="16">
        <v>52.358489990234375</v>
      </c>
      <c r="BQ135" s="15">
        <v>-0.4416826069355011</v>
      </c>
      <c r="BR135" s="15">
        <v>0.13736529648303986</v>
      </c>
      <c r="BS135" s="15">
        <v>15</v>
      </c>
      <c r="BT135" s="15">
        <v>40.284358978271484</v>
      </c>
      <c r="BU135" s="15">
        <v>30.660377502441406</v>
      </c>
      <c r="BV135" s="16">
        <v>48.113208770751953</v>
      </c>
      <c r="BW135" s="15">
        <v>-0.49701547622680664</v>
      </c>
      <c r="BX135" s="15">
        <v>0.13307635486125946</v>
      </c>
      <c r="BY135" s="15">
        <v>15</v>
      </c>
      <c r="BZ135" s="15">
        <v>37.558685302734375</v>
      </c>
      <c r="CA135" s="15">
        <v>28.504673004150391</v>
      </c>
      <c r="CB135" s="16">
        <v>47.663551330566406</v>
      </c>
      <c r="CC135" s="15">
        <v>-0.69256371259689331</v>
      </c>
      <c r="CD135" s="15">
        <v>0.13643121719360352</v>
      </c>
      <c r="CE135" s="15">
        <v>15</v>
      </c>
      <c r="CF135" s="15">
        <v>30.331752777099609</v>
      </c>
      <c r="CG135" s="15">
        <v>18.867923736572266</v>
      </c>
      <c r="CH135" s="16">
        <v>39.150943756103516</v>
      </c>
      <c r="CI135" s="15">
        <v>-0.75008863210678101</v>
      </c>
      <c r="CJ135" s="15">
        <v>0.13230478763580322</v>
      </c>
      <c r="CK135" s="15">
        <v>16</v>
      </c>
      <c r="CL135" s="15">
        <v>27.014217376708984</v>
      </c>
      <c r="CM135" s="15">
        <v>18.39622688293457</v>
      </c>
      <c r="CN135" s="16">
        <v>37.264152526855469</v>
      </c>
      <c r="CO135" s="15">
        <v>-0.65100741386413574</v>
      </c>
      <c r="CP135" s="15">
        <v>0.14422404766082764</v>
      </c>
      <c r="CQ135" s="15">
        <v>14</v>
      </c>
      <c r="CR135" s="15">
        <v>29.326923370361328</v>
      </c>
      <c r="CS135" s="15">
        <v>18.660287857055664</v>
      </c>
      <c r="CT135" s="16">
        <v>39.234451293945313</v>
      </c>
    </row>
    <row r="136" spans="1:98" x14ac:dyDescent="0.25">
      <c r="A136" t="s">
        <v>277</v>
      </c>
      <c r="B136" t="s">
        <v>278</v>
      </c>
      <c r="C136" s="15">
        <v>1.0619462728500366</v>
      </c>
      <c r="D136" s="15">
        <v>0.30848771333694458</v>
      </c>
      <c r="E136" s="15">
        <v>4</v>
      </c>
      <c r="F136" s="15">
        <v>84.688995361328125</v>
      </c>
      <c r="G136" s="15">
        <v>64.285713195800781</v>
      </c>
      <c r="H136" s="16">
        <v>93.809524536132813</v>
      </c>
      <c r="I136" s="15">
        <v>1.2754142284393311</v>
      </c>
      <c r="J136" s="15">
        <v>0.2913358211517334</v>
      </c>
      <c r="K136" s="15">
        <v>4</v>
      </c>
      <c r="L136" s="15">
        <v>89.473686218261719</v>
      </c>
      <c r="M136" s="15">
        <v>75.23809814453125</v>
      </c>
      <c r="N136" s="16">
        <v>96.190475463867188</v>
      </c>
      <c r="O136" s="15">
        <v>1.3234424591064453</v>
      </c>
      <c r="P136" s="15">
        <v>0.24383978545665741</v>
      </c>
      <c r="Q136" s="15">
        <v>4</v>
      </c>
      <c r="R136" s="15">
        <v>88.995216369628906</v>
      </c>
      <c r="S136" s="15">
        <v>78.571426391601563</v>
      </c>
      <c r="T136" s="16">
        <v>95.714286804199219</v>
      </c>
      <c r="U136" s="15">
        <v>1.4369643926620483</v>
      </c>
      <c r="V136" s="15">
        <v>0.27323698997497559</v>
      </c>
      <c r="W136" s="15">
        <v>4</v>
      </c>
      <c r="X136" s="15">
        <v>90.430618286132813</v>
      </c>
      <c r="Y136" s="15">
        <v>80.476188659667969</v>
      </c>
      <c r="Z136" s="16">
        <v>99.047622680664063</v>
      </c>
      <c r="AA136" s="15">
        <v>1.5488137006759644</v>
      </c>
      <c r="AB136" s="15">
        <v>0.23702426254749298</v>
      </c>
      <c r="AC136" s="15">
        <v>5</v>
      </c>
      <c r="AD136" s="15">
        <v>92.822967529296875</v>
      </c>
      <c r="AE136" s="15">
        <v>84.285713195800781</v>
      </c>
      <c r="AF136" s="16">
        <v>99.047622680664063</v>
      </c>
      <c r="AG136" s="15">
        <v>1.3357604742050171</v>
      </c>
      <c r="AH136" s="15">
        <v>0.23083718121051788</v>
      </c>
      <c r="AI136" s="15">
        <v>5</v>
      </c>
      <c r="AJ136" s="15">
        <v>89.473686218261719</v>
      </c>
      <c r="AK136" s="15">
        <v>81.428573608398438</v>
      </c>
      <c r="AL136" s="16">
        <v>94.285713195800781</v>
      </c>
      <c r="AM136" s="15">
        <v>1.4102611541748047</v>
      </c>
      <c r="AN136" s="15">
        <v>0.22791500389575958</v>
      </c>
      <c r="AO136" s="15">
        <v>6</v>
      </c>
      <c r="AP136" s="15">
        <v>90.909088134765625</v>
      </c>
      <c r="AQ136" s="15">
        <v>83.333335876464844</v>
      </c>
      <c r="AR136" s="16">
        <v>96.190475463867188</v>
      </c>
      <c r="AS136" s="15">
        <v>1.5378559827804565</v>
      </c>
      <c r="AT136" s="15">
        <v>0.18422128260135651</v>
      </c>
      <c r="AU136" s="15">
        <v>7</v>
      </c>
      <c r="AV136" s="15">
        <v>91.387557983398438</v>
      </c>
      <c r="AW136" s="15">
        <v>89.523811340332031</v>
      </c>
      <c r="AX136" s="16">
        <v>97.619049072265625</v>
      </c>
      <c r="AY136" s="15">
        <v>1.5843054056167603</v>
      </c>
      <c r="AZ136" s="15">
        <v>0.18763121962547302</v>
      </c>
      <c r="BA136" s="15">
        <v>7</v>
      </c>
      <c r="BB136" s="15">
        <v>91.86602783203125</v>
      </c>
      <c r="BC136" s="15">
        <v>88.571426391601563</v>
      </c>
      <c r="BD136" s="16">
        <v>98.571426391601563</v>
      </c>
      <c r="BE136" s="15">
        <v>1.596531867980957</v>
      </c>
      <c r="BF136" s="15">
        <v>0.18499705195426941</v>
      </c>
      <c r="BG136" s="15">
        <v>7</v>
      </c>
      <c r="BH136" s="15">
        <v>91.346153259277344</v>
      </c>
      <c r="BI136" s="15">
        <v>88.516746520996094</v>
      </c>
      <c r="BJ136" s="16">
        <v>97.607658386230469</v>
      </c>
      <c r="BK136" s="15">
        <v>1.4817337989807129</v>
      </c>
      <c r="BL136" s="15">
        <v>0.16820673644542694</v>
      </c>
      <c r="BM136" s="15">
        <v>9</v>
      </c>
      <c r="BN136" s="15">
        <v>90.521324157714844</v>
      </c>
      <c r="BO136" s="15">
        <v>86.792449951171875</v>
      </c>
      <c r="BP136" s="16">
        <v>95.754714965820313</v>
      </c>
      <c r="BQ136" s="15">
        <v>1.4366155862808228</v>
      </c>
      <c r="BR136" s="15">
        <v>0.1672779768705368</v>
      </c>
      <c r="BS136" s="15">
        <v>9</v>
      </c>
      <c r="BT136" s="15">
        <v>90.047393798828125</v>
      </c>
      <c r="BU136" s="15">
        <v>85.84906005859375</v>
      </c>
      <c r="BV136" s="16">
        <v>93.396224975585938</v>
      </c>
      <c r="BW136" s="15">
        <v>1.3004580736160278</v>
      </c>
      <c r="BX136" s="15">
        <v>0.15633030235767365</v>
      </c>
      <c r="BY136" s="15">
        <v>9</v>
      </c>
      <c r="BZ136" s="15">
        <v>87.323944091796875</v>
      </c>
      <c r="CA136" s="15">
        <v>82.710281372070313</v>
      </c>
      <c r="CB136" s="16">
        <v>90.654205322265625</v>
      </c>
      <c r="CC136" s="15">
        <v>1.3351163864135742</v>
      </c>
      <c r="CD136" s="15">
        <v>0.16707219183444977</v>
      </c>
      <c r="CE136" s="15">
        <v>9</v>
      </c>
      <c r="CF136" s="15">
        <v>87.677726745605469</v>
      </c>
      <c r="CG136" s="15">
        <v>83.490562438964844</v>
      </c>
      <c r="CH136" s="16">
        <v>91.509437561035156</v>
      </c>
      <c r="CI136" s="15">
        <v>1.3218625783920288</v>
      </c>
      <c r="CJ136" s="15">
        <v>0.16817857325077057</v>
      </c>
      <c r="CK136" s="15">
        <v>9</v>
      </c>
      <c r="CL136" s="15">
        <v>87.203788757324219</v>
      </c>
      <c r="CM136" s="15">
        <v>83.962265014648438</v>
      </c>
      <c r="CN136" s="16">
        <v>91.509437561035156</v>
      </c>
      <c r="CO136" s="15">
        <v>1.2062563896179199</v>
      </c>
      <c r="CP136" s="15">
        <v>0.18633529543876648</v>
      </c>
      <c r="CQ136" s="15">
        <v>8</v>
      </c>
      <c r="CR136" s="15">
        <v>86.057693481445313</v>
      </c>
      <c r="CS136" s="15">
        <v>77.990432739257813</v>
      </c>
      <c r="CT136" s="16">
        <v>88.995216369628906</v>
      </c>
    </row>
    <row r="137" spans="1:98" x14ac:dyDescent="0.25">
      <c r="A137" t="s">
        <v>279</v>
      </c>
      <c r="B137" t="s">
        <v>280</v>
      </c>
      <c r="C137" s="15">
        <v>-0.22939124703407288</v>
      </c>
      <c r="D137" s="15">
        <v>0.73357421159744263</v>
      </c>
      <c r="E137" s="15">
        <v>1</v>
      </c>
      <c r="F137" s="15">
        <v>45.454544067382813</v>
      </c>
      <c r="G137" s="15">
        <v>8.5714282989501953</v>
      </c>
      <c r="H137" s="16">
        <v>81.904762268066406</v>
      </c>
      <c r="I137" s="15">
        <v>-0.24840261042118073</v>
      </c>
      <c r="J137" s="15">
        <v>0.55811268091201782</v>
      </c>
      <c r="K137" s="15">
        <v>2</v>
      </c>
      <c r="L137" s="15">
        <v>44.497608184814453</v>
      </c>
      <c r="M137" s="15">
        <v>12.380952835083008</v>
      </c>
      <c r="N137" s="16">
        <v>71.428573608398438</v>
      </c>
      <c r="O137" s="15">
        <v>1.2926100753247738E-2</v>
      </c>
      <c r="P137" s="15">
        <v>0.45855593681335449</v>
      </c>
      <c r="Q137" s="15">
        <v>3</v>
      </c>
      <c r="R137" s="15">
        <v>52.631580352783203</v>
      </c>
      <c r="S137" s="15">
        <v>29.047618865966797</v>
      </c>
      <c r="T137" s="16">
        <v>71.428573608398438</v>
      </c>
      <c r="U137" s="15">
        <v>0.12919808924198151</v>
      </c>
      <c r="V137" s="15">
        <v>0.36542496085166931</v>
      </c>
      <c r="W137" s="15">
        <v>3</v>
      </c>
      <c r="X137" s="15">
        <v>57.416267395019531</v>
      </c>
      <c r="Y137" s="15">
        <v>36.666667938232422</v>
      </c>
      <c r="Z137" s="16">
        <v>72.380950927734375</v>
      </c>
      <c r="AA137" s="15">
        <v>-2.9168432578444481E-2</v>
      </c>
      <c r="AB137" s="15">
        <v>0.36875778436660767</v>
      </c>
      <c r="AC137" s="15">
        <v>3</v>
      </c>
      <c r="AD137" s="15">
        <v>51.674640655517578</v>
      </c>
      <c r="AE137" s="15">
        <v>30</v>
      </c>
      <c r="AF137" s="16">
        <v>68.571426391601563</v>
      </c>
      <c r="AG137" s="15">
        <v>-0.21684053540229797</v>
      </c>
      <c r="AH137" s="15">
        <v>0.34154629707336426</v>
      </c>
      <c r="AI137" s="15">
        <v>3</v>
      </c>
      <c r="AJ137" s="15">
        <v>45.933013916015625</v>
      </c>
      <c r="AK137" s="15">
        <v>24.761905670166016</v>
      </c>
      <c r="AL137" s="16">
        <v>60.476188659667969</v>
      </c>
      <c r="AM137" s="15">
        <v>-6.9409400224685669E-2</v>
      </c>
      <c r="AN137" s="15">
        <v>0.36759793758392334</v>
      </c>
      <c r="AO137" s="15">
        <v>3</v>
      </c>
      <c r="AP137" s="15">
        <v>52.153110504150391</v>
      </c>
      <c r="AQ137" s="15">
        <v>31.428571701049805</v>
      </c>
      <c r="AR137" s="16">
        <v>64.76190185546875</v>
      </c>
      <c r="AS137" s="15">
        <v>-2.2300759330391884E-2</v>
      </c>
      <c r="AT137" s="15">
        <v>0.37949931621551514</v>
      </c>
      <c r="AU137" s="15">
        <v>3</v>
      </c>
      <c r="AV137" s="15">
        <v>53.588516235351563</v>
      </c>
      <c r="AW137" s="15">
        <v>30</v>
      </c>
      <c r="AX137" s="16">
        <v>68.095237731933594</v>
      </c>
      <c r="AY137" s="15">
        <v>-1.184857077896595E-2</v>
      </c>
      <c r="AZ137" s="15">
        <v>0.39917567372322083</v>
      </c>
      <c r="BA137" s="15">
        <v>3</v>
      </c>
      <c r="BB137" s="15">
        <v>54.066986083984375</v>
      </c>
      <c r="BC137" s="15">
        <v>30.952381134033203</v>
      </c>
      <c r="BD137" s="16">
        <v>69.047622680664063</v>
      </c>
      <c r="BE137" s="15">
        <v>0.20114333927631378</v>
      </c>
      <c r="BF137" s="15">
        <v>0.331960529088974</v>
      </c>
      <c r="BG137" s="15">
        <v>3</v>
      </c>
      <c r="BH137" s="15">
        <v>58.653846740722656</v>
      </c>
      <c r="BI137" s="15">
        <v>44.497608184814453</v>
      </c>
      <c r="BJ137" s="16">
        <v>71.291862487792969</v>
      </c>
      <c r="BK137" s="15">
        <v>-0.27497327327728271</v>
      </c>
      <c r="BL137" s="15">
        <v>0.31691345572471619</v>
      </c>
      <c r="BM137" s="15">
        <v>4</v>
      </c>
      <c r="BN137" s="15">
        <v>46.445499420166016</v>
      </c>
      <c r="BO137" s="15">
        <v>22.641510009765625</v>
      </c>
      <c r="BP137" s="16">
        <v>61.320755004882813</v>
      </c>
      <c r="BQ137" s="15">
        <v>-0.27476924657821655</v>
      </c>
      <c r="BR137" s="15">
        <v>0.29634231328964233</v>
      </c>
      <c r="BS137" s="15">
        <v>5</v>
      </c>
      <c r="BT137" s="15">
        <v>47.393363952636719</v>
      </c>
      <c r="BU137" s="15">
        <v>26.415094375610352</v>
      </c>
      <c r="BV137" s="16">
        <v>61.320755004882813</v>
      </c>
      <c r="BW137" s="15">
        <v>0.19276836514472961</v>
      </c>
      <c r="BX137" s="15">
        <v>0.31208407878875732</v>
      </c>
      <c r="BY137" s="15">
        <v>4</v>
      </c>
      <c r="BZ137" s="15">
        <v>61.032863616943359</v>
      </c>
      <c r="CA137" s="15">
        <v>45.794391632080078</v>
      </c>
      <c r="CB137" s="16">
        <v>70.560745239257813</v>
      </c>
      <c r="CC137" s="15">
        <v>7.6796732842922211E-2</v>
      </c>
      <c r="CD137" s="15">
        <v>0.29970073699951172</v>
      </c>
      <c r="CE137" s="15">
        <v>4</v>
      </c>
      <c r="CF137" s="15">
        <v>57.819904327392578</v>
      </c>
      <c r="CG137" s="15">
        <v>41.981132507324219</v>
      </c>
      <c r="CH137" s="16">
        <v>66.981132507324219</v>
      </c>
      <c r="CI137" s="15">
        <v>0.12509702146053314</v>
      </c>
      <c r="CJ137" s="15">
        <v>0.30024629831314087</v>
      </c>
      <c r="CK137" s="15">
        <v>4</v>
      </c>
      <c r="CL137" s="15">
        <v>57.819904327392578</v>
      </c>
      <c r="CM137" s="15">
        <v>43.867923736572266</v>
      </c>
      <c r="CN137" s="16">
        <v>69.339622497558594</v>
      </c>
      <c r="CO137" s="15">
        <v>-0.22130520641803741</v>
      </c>
      <c r="CP137" s="15">
        <v>0.31004950404167175</v>
      </c>
      <c r="CQ137" s="15">
        <v>3</v>
      </c>
      <c r="CR137" s="15">
        <v>48.076923370361328</v>
      </c>
      <c r="CS137" s="15">
        <v>25.837320327758789</v>
      </c>
      <c r="CT137" s="16">
        <v>65.550239562988281</v>
      </c>
    </row>
    <row r="138" spans="1:98" x14ac:dyDescent="0.25">
      <c r="A138" t="s">
        <v>281</v>
      </c>
      <c r="B138" t="s">
        <v>282</v>
      </c>
      <c r="C138" s="15">
        <v>1.1861279010772705</v>
      </c>
      <c r="D138" s="15">
        <v>0.39419609308242798</v>
      </c>
      <c r="E138" s="15">
        <v>1</v>
      </c>
      <c r="F138" s="15">
        <v>87.081336975097656</v>
      </c>
      <c r="G138" s="15">
        <v>63.809524536132813</v>
      </c>
      <c r="H138" s="16">
        <v>98.571426391601563</v>
      </c>
      <c r="I138" s="15">
        <v>1.2280468940734863</v>
      </c>
      <c r="J138" s="15">
        <v>0.36235862970352173</v>
      </c>
      <c r="K138" s="15">
        <v>1</v>
      </c>
      <c r="L138" s="15">
        <v>88.038276672363281</v>
      </c>
      <c r="M138" s="15">
        <v>69.523811340332031</v>
      </c>
      <c r="N138" s="16">
        <v>97.142860412597656</v>
      </c>
      <c r="O138" s="15">
        <v>1.2228819131851196</v>
      </c>
      <c r="P138" s="15">
        <v>0.29065799713134766</v>
      </c>
      <c r="Q138" s="15">
        <v>1</v>
      </c>
      <c r="R138" s="15">
        <v>86.124404907226563</v>
      </c>
      <c r="S138" s="15">
        <v>71.428573608398438</v>
      </c>
      <c r="T138" s="16">
        <v>95.23809814453125</v>
      </c>
      <c r="U138" s="15">
        <v>1.2083483934402466</v>
      </c>
      <c r="V138" s="15">
        <v>0.35775697231292725</v>
      </c>
      <c r="W138" s="15">
        <v>1</v>
      </c>
      <c r="X138" s="15">
        <v>86.124404907226563</v>
      </c>
      <c r="Y138" s="15">
        <v>66.666664123535156</v>
      </c>
      <c r="Z138" s="16">
        <v>96.190475463867188</v>
      </c>
      <c r="AA138" s="15">
        <v>0.93787986040115356</v>
      </c>
      <c r="AB138" s="15">
        <v>0.33243346214294434</v>
      </c>
      <c r="AC138" s="15">
        <v>1</v>
      </c>
      <c r="AD138" s="15">
        <v>79.904304504394531</v>
      </c>
      <c r="AE138" s="15">
        <v>62.857143402099609</v>
      </c>
      <c r="AF138" s="16">
        <v>91.428573608398438</v>
      </c>
      <c r="AG138" s="15">
        <v>0.9785735011100769</v>
      </c>
      <c r="AH138" s="15">
        <v>0.34036493301391602</v>
      </c>
      <c r="AI138" s="15">
        <v>1</v>
      </c>
      <c r="AJ138" s="15">
        <v>81.818183898925781</v>
      </c>
      <c r="AK138" s="15">
        <v>63.809524536132813</v>
      </c>
      <c r="AL138" s="16">
        <v>92.380950927734375</v>
      </c>
      <c r="AM138" s="15">
        <v>0.88141041994094849</v>
      </c>
      <c r="AN138" s="15">
        <v>0.34832274913787842</v>
      </c>
      <c r="AO138" s="15">
        <v>1</v>
      </c>
      <c r="AP138" s="15">
        <v>79.904304504394531</v>
      </c>
      <c r="AQ138" s="15">
        <v>59.047618865966797</v>
      </c>
      <c r="AR138" s="16">
        <v>90.952377319335938</v>
      </c>
      <c r="AS138" s="15">
        <v>0.86375290155410767</v>
      </c>
      <c r="AT138" s="15">
        <v>0.38943856954574585</v>
      </c>
      <c r="AU138" s="15">
        <v>1</v>
      </c>
      <c r="AV138" s="15">
        <v>76.555023193359375</v>
      </c>
      <c r="AW138" s="15">
        <v>59.047618865966797</v>
      </c>
      <c r="AX138" s="16">
        <v>90.476188659667969</v>
      </c>
      <c r="AY138" s="15">
        <v>0.883514404296875</v>
      </c>
      <c r="AZ138" s="15">
        <v>0.36609584093093872</v>
      </c>
      <c r="BA138" s="15">
        <v>1</v>
      </c>
      <c r="BB138" s="15">
        <v>77.990432739257813</v>
      </c>
      <c r="BC138" s="15">
        <v>59.047618865966797</v>
      </c>
      <c r="BD138" s="16">
        <v>90.476188659667969</v>
      </c>
      <c r="BE138" s="15">
        <v>0.88830822706222534</v>
      </c>
      <c r="BF138" s="15">
        <v>0.34382924437522888</v>
      </c>
      <c r="BG138" s="15">
        <v>1</v>
      </c>
      <c r="BH138" s="15">
        <v>79.326919555664063</v>
      </c>
      <c r="BI138" s="15">
        <v>59.330142974853516</v>
      </c>
      <c r="BJ138" s="16">
        <v>89.473686218261719</v>
      </c>
      <c r="BK138" s="15">
        <v>0.90131276845932007</v>
      </c>
      <c r="BL138" s="15">
        <v>0.38468778133392334</v>
      </c>
      <c r="BM138" s="15">
        <v>1</v>
      </c>
      <c r="BN138" s="15">
        <v>78.199050903320313</v>
      </c>
      <c r="BO138" s="15">
        <v>61.320755004882813</v>
      </c>
      <c r="BP138" s="16">
        <v>91.037734985351563</v>
      </c>
      <c r="BQ138" s="15">
        <v>0.89410501718521118</v>
      </c>
      <c r="BR138" s="15">
        <v>0.406566321849823</v>
      </c>
      <c r="BS138" s="15">
        <v>1</v>
      </c>
      <c r="BT138" s="15">
        <v>77.725120544433594</v>
      </c>
      <c r="BU138" s="15">
        <v>61.320755004882813</v>
      </c>
      <c r="BV138" s="16">
        <v>91.037734985351563</v>
      </c>
      <c r="BW138" s="15">
        <v>0.87153810262680054</v>
      </c>
      <c r="BX138" s="15">
        <v>0.41401797533035278</v>
      </c>
      <c r="BY138" s="15">
        <v>1</v>
      </c>
      <c r="BZ138" s="15">
        <v>76.995307922363281</v>
      </c>
      <c r="CA138" s="15">
        <v>60.747665405273438</v>
      </c>
      <c r="CB138" s="16">
        <v>90.654205322265625</v>
      </c>
      <c r="CC138" s="15">
        <v>0.87696570158004761</v>
      </c>
      <c r="CD138" s="15">
        <v>0.39868158102035522</v>
      </c>
      <c r="CE138" s="15">
        <v>1</v>
      </c>
      <c r="CF138" s="15">
        <v>75.829383850097656</v>
      </c>
      <c r="CG138" s="15">
        <v>59.905658721923828</v>
      </c>
      <c r="CH138" s="16">
        <v>90.094337463378906</v>
      </c>
      <c r="CI138" s="15">
        <v>0.88448584079742432</v>
      </c>
      <c r="CJ138" s="15">
        <v>0.38375923037528992</v>
      </c>
      <c r="CK138" s="15">
        <v>1</v>
      </c>
      <c r="CL138" s="15">
        <v>76.777252197265625</v>
      </c>
      <c r="CM138" s="15">
        <v>59.433963775634766</v>
      </c>
      <c r="CN138" s="16">
        <v>90.094337463378906</v>
      </c>
      <c r="CO138" s="15">
        <v>1.9653277471661568E-2</v>
      </c>
      <c r="CP138" s="15">
        <v>0.53102773427963257</v>
      </c>
      <c r="CQ138" s="15">
        <v>1</v>
      </c>
      <c r="CR138" s="15">
        <v>58.653846740722656</v>
      </c>
      <c r="CS138" s="15">
        <v>20.095693588256836</v>
      </c>
      <c r="CT138" s="16">
        <v>77.990432739257813</v>
      </c>
    </row>
    <row r="139" spans="1:98" x14ac:dyDescent="0.25">
      <c r="A139" t="s">
        <v>283</v>
      </c>
      <c r="B139" t="s">
        <v>284</v>
      </c>
      <c r="C139" s="15">
        <v>-0.38556891679763794</v>
      </c>
      <c r="D139" s="15">
        <v>0.33505052328109741</v>
      </c>
      <c r="E139" s="15">
        <v>3</v>
      </c>
      <c r="F139" s="15">
        <v>37.799041748046875</v>
      </c>
      <c r="G139" s="15">
        <v>19.523809432983398</v>
      </c>
      <c r="H139" s="16">
        <v>56.666667938232422</v>
      </c>
      <c r="I139" s="15">
        <v>-0.40097060799598694</v>
      </c>
      <c r="J139" s="15">
        <v>0.27644723653793335</v>
      </c>
      <c r="K139" s="15">
        <v>5</v>
      </c>
      <c r="L139" s="15">
        <v>36.842105865478516</v>
      </c>
      <c r="M139" s="15">
        <v>21.428571701049805</v>
      </c>
      <c r="N139" s="16">
        <v>52.857143402099609</v>
      </c>
      <c r="O139" s="15">
        <v>-0.34716427326202393</v>
      </c>
      <c r="P139" s="15">
        <v>0.23256291449069977</v>
      </c>
      <c r="Q139" s="15">
        <v>5</v>
      </c>
      <c r="R139" s="15">
        <v>41.148326873779297</v>
      </c>
      <c r="S139" s="15">
        <v>29.047618865966797</v>
      </c>
      <c r="T139" s="16">
        <v>52.857143402099609</v>
      </c>
      <c r="U139" s="15">
        <v>-0.46549254655838013</v>
      </c>
      <c r="V139" s="15">
        <v>0.24340434372425079</v>
      </c>
      <c r="W139" s="15">
        <v>5</v>
      </c>
      <c r="X139" s="15">
        <v>37.320575714111328</v>
      </c>
      <c r="Y139" s="15">
        <v>24.285715103149414</v>
      </c>
      <c r="Z139" s="16">
        <v>50</v>
      </c>
      <c r="AA139" s="15">
        <v>-0.50590592622756958</v>
      </c>
      <c r="AB139" s="15">
        <v>0.23355384171009064</v>
      </c>
      <c r="AC139" s="15">
        <v>6</v>
      </c>
      <c r="AD139" s="15">
        <v>37.799041748046875</v>
      </c>
      <c r="AE139" s="15">
        <v>21.428571701049805</v>
      </c>
      <c r="AF139" s="16">
        <v>49.523811340332031</v>
      </c>
      <c r="AG139" s="15">
        <v>-0.68414753675460815</v>
      </c>
      <c r="AH139" s="15">
        <v>0.21824495494365692</v>
      </c>
      <c r="AI139" s="15">
        <v>8</v>
      </c>
      <c r="AJ139" s="15">
        <v>30.62200927734375</v>
      </c>
      <c r="AK139" s="15">
        <v>15.238095283508301</v>
      </c>
      <c r="AL139" s="16">
        <v>43.333332061767578</v>
      </c>
      <c r="AM139" s="15">
        <v>-0.64556890726089478</v>
      </c>
      <c r="AN139" s="15">
        <v>0.20923656225204468</v>
      </c>
      <c r="AO139" s="15">
        <v>9</v>
      </c>
      <c r="AP139" s="15">
        <v>32.057415008544922</v>
      </c>
      <c r="AQ139" s="15">
        <v>17.619047164916992</v>
      </c>
      <c r="AR139" s="16">
        <v>43.809524536132813</v>
      </c>
      <c r="AS139" s="15">
        <v>-0.71632331609725952</v>
      </c>
      <c r="AT139" s="15">
        <v>0.16757112741470337</v>
      </c>
      <c r="AU139" s="15">
        <v>12</v>
      </c>
      <c r="AV139" s="15">
        <v>28.708133697509766</v>
      </c>
      <c r="AW139" s="15">
        <v>16.190475463867188</v>
      </c>
      <c r="AX139" s="16">
        <v>41.904762268066406</v>
      </c>
      <c r="AY139" s="15">
        <v>-0.63984549045562744</v>
      </c>
      <c r="AZ139" s="15">
        <v>0.17177313566207886</v>
      </c>
      <c r="BA139" s="15">
        <v>12</v>
      </c>
      <c r="BB139" s="15">
        <v>32.057415008544922</v>
      </c>
      <c r="BC139" s="15">
        <v>19.047618865966797</v>
      </c>
      <c r="BD139" s="16">
        <v>44.761905670166016</v>
      </c>
      <c r="BE139" s="15">
        <v>-1.1182634830474854</v>
      </c>
      <c r="BF139" s="15">
        <v>0.16675634682178497</v>
      </c>
      <c r="BG139" s="15">
        <v>12</v>
      </c>
      <c r="BH139" s="15">
        <v>11.538461685180664</v>
      </c>
      <c r="BI139" s="15">
        <v>7.1770334243774414</v>
      </c>
      <c r="BJ139" s="16">
        <v>21.052631378173828</v>
      </c>
      <c r="BK139" s="15">
        <v>-0.78603547811508179</v>
      </c>
      <c r="BL139" s="15">
        <v>0.14600355923175812</v>
      </c>
      <c r="BM139" s="15">
        <v>13</v>
      </c>
      <c r="BN139" s="15">
        <v>23.222749710083008</v>
      </c>
      <c r="BO139" s="15">
        <v>16.509433746337891</v>
      </c>
      <c r="BP139" s="16">
        <v>36.320755004882813</v>
      </c>
      <c r="BQ139" s="15">
        <v>-0.86791956424713135</v>
      </c>
      <c r="BR139" s="15">
        <v>0.14223724603652954</v>
      </c>
      <c r="BS139" s="15">
        <v>13</v>
      </c>
      <c r="BT139" s="15">
        <v>21.800947189331055</v>
      </c>
      <c r="BU139" s="15">
        <v>12.735849380493164</v>
      </c>
      <c r="BV139" s="16">
        <v>32.075469970703125</v>
      </c>
      <c r="BW139" s="15">
        <v>-0.88107472658157349</v>
      </c>
      <c r="BX139" s="15">
        <v>0.13622282445430756</v>
      </c>
      <c r="BY139" s="15">
        <v>13</v>
      </c>
      <c r="BZ139" s="15">
        <v>20.657276153564453</v>
      </c>
      <c r="CA139" s="15">
        <v>14.018692016601563</v>
      </c>
      <c r="CB139" s="16">
        <v>30.841121673583984</v>
      </c>
      <c r="CC139" s="15">
        <v>-0.90416598320007324</v>
      </c>
      <c r="CD139" s="15">
        <v>0.13989444077014923</v>
      </c>
      <c r="CE139" s="15">
        <v>13</v>
      </c>
      <c r="CF139" s="15">
        <v>19.90521240234375</v>
      </c>
      <c r="CG139" s="15">
        <v>13.207547187805176</v>
      </c>
      <c r="CH139" s="16">
        <v>30.660377502441406</v>
      </c>
      <c r="CI139" s="15">
        <v>-0.97201156616210938</v>
      </c>
      <c r="CJ139" s="15">
        <v>0.13548317551612854</v>
      </c>
      <c r="CK139" s="15">
        <v>14</v>
      </c>
      <c r="CL139" s="15">
        <v>18.009479522705078</v>
      </c>
      <c r="CM139" s="15">
        <v>11.792452812194824</v>
      </c>
      <c r="CN139" s="16">
        <v>27.358489990234375</v>
      </c>
      <c r="CO139" s="15">
        <v>-0.8192821741104126</v>
      </c>
      <c r="CP139" s="15">
        <v>0.14689764380455017</v>
      </c>
      <c r="CQ139" s="15">
        <v>12</v>
      </c>
      <c r="CR139" s="15">
        <v>22.115385055541992</v>
      </c>
      <c r="CS139" s="15">
        <v>13.397129058837891</v>
      </c>
      <c r="CT139" s="16">
        <v>32.057415008544922</v>
      </c>
    </row>
    <row r="140" spans="1:98" x14ac:dyDescent="0.25">
      <c r="A140" t="s">
        <v>285</v>
      </c>
      <c r="B140" t="s">
        <v>286</v>
      </c>
      <c r="C140" s="15">
        <v>0.8560672402381897</v>
      </c>
      <c r="D140" s="15">
        <v>0.27597776055335999</v>
      </c>
      <c r="E140" s="15">
        <v>2</v>
      </c>
      <c r="F140" s="15">
        <v>78.468902587890625</v>
      </c>
      <c r="G140" s="15">
        <v>60.952381134033203</v>
      </c>
      <c r="H140" s="16">
        <v>89.523811340332031</v>
      </c>
      <c r="I140" s="15">
        <v>1.0163735151290894</v>
      </c>
      <c r="J140" s="15">
        <v>0.25217124819755554</v>
      </c>
      <c r="K140" s="15">
        <v>5</v>
      </c>
      <c r="L140" s="15">
        <v>82.775115966796875</v>
      </c>
      <c r="M140" s="15">
        <v>68.571426391601563</v>
      </c>
      <c r="N140" s="16">
        <v>91.428573608398438</v>
      </c>
      <c r="O140" s="15">
        <v>0.94911938905715942</v>
      </c>
      <c r="P140" s="15">
        <v>0.19499048590660095</v>
      </c>
      <c r="Q140" s="15">
        <v>6</v>
      </c>
      <c r="R140" s="15">
        <v>79.904304504394531</v>
      </c>
      <c r="S140" s="15">
        <v>69.047622680664063</v>
      </c>
      <c r="T140" s="16">
        <v>87.142860412597656</v>
      </c>
      <c r="U140" s="15">
        <v>1.0102702379226685</v>
      </c>
      <c r="V140" s="15">
        <v>0.17931932210922241</v>
      </c>
      <c r="W140" s="15">
        <v>8</v>
      </c>
      <c r="X140" s="15">
        <v>81.818183898925781</v>
      </c>
      <c r="Y140" s="15">
        <v>71.904762268066406</v>
      </c>
      <c r="Z140" s="16">
        <v>88.571426391601563</v>
      </c>
      <c r="AA140" s="15">
        <v>1.0567262172698975</v>
      </c>
      <c r="AB140" s="15">
        <v>0.17873510718345642</v>
      </c>
      <c r="AC140" s="15">
        <v>9</v>
      </c>
      <c r="AD140" s="15">
        <v>82.775115966796875</v>
      </c>
      <c r="AE140" s="15">
        <v>72.857139587402344</v>
      </c>
      <c r="AF140" s="16">
        <v>90</v>
      </c>
      <c r="AG140" s="15">
        <v>1.007987380027771</v>
      </c>
      <c r="AH140" s="15">
        <v>0.16477851569652557</v>
      </c>
      <c r="AI140" s="15">
        <v>10</v>
      </c>
      <c r="AJ140" s="15">
        <v>83.253585815429688</v>
      </c>
      <c r="AK140" s="15">
        <v>71.904762268066406</v>
      </c>
      <c r="AL140" s="16">
        <v>88.095237731933594</v>
      </c>
      <c r="AM140" s="15">
        <v>1.0069205760955811</v>
      </c>
      <c r="AN140" s="15">
        <v>0.16334493458271027</v>
      </c>
      <c r="AO140" s="15">
        <v>10</v>
      </c>
      <c r="AP140" s="15">
        <v>81.818183898925781</v>
      </c>
      <c r="AQ140" s="15">
        <v>70.476188659667969</v>
      </c>
      <c r="AR140" s="16">
        <v>88.571426391601563</v>
      </c>
      <c r="AS140" s="15">
        <v>0.86241251230239868</v>
      </c>
      <c r="AT140" s="15">
        <v>0.15059612691402435</v>
      </c>
      <c r="AU140" s="15">
        <v>11</v>
      </c>
      <c r="AV140" s="15">
        <v>74.162681579589844</v>
      </c>
      <c r="AW140" s="15">
        <v>68.095237731933594</v>
      </c>
      <c r="AX140" s="16">
        <v>85.23809814453125</v>
      </c>
      <c r="AY140" s="15">
        <v>0.89113259315490723</v>
      </c>
      <c r="AZ140" s="15">
        <v>0.15370100736618042</v>
      </c>
      <c r="BA140" s="15">
        <v>11</v>
      </c>
      <c r="BB140" s="15">
        <v>78.947364807128906</v>
      </c>
      <c r="BC140" s="15">
        <v>69.047622680664063</v>
      </c>
      <c r="BD140" s="16">
        <v>84.76190185546875</v>
      </c>
      <c r="BE140" s="15">
        <v>0.99122112989425659</v>
      </c>
      <c r="BF140" s="15">
        <v>0.14925724267959595</v>
      </c>
      <c r="BG140" s="15">
        <v>11</v>
      </c>
      <c r="BH140" s="15">
        <v>82.692306518554688</v>
      </c>
      <c r="BI140" s="15">
        <v>71.291862487792969</v>
      </c>
      <c r="BJ140" s="16">
        <v>87.559806823730469</v>
      </c>
      <c r="BK140" s="15">
        <v>0.95207118988037109</v>
      </c>
      <c r="BL140" s="15">
        <v>0.14740552008152008</v>
      </c>
      <c r="BM140" s="15">
        <v>11</v>
      </c>
      <c r="BN140" s="15">
        <v>79.620849609375</v>
      </c>
      <c r="BO140" s="15">
        <v>70.754714965820313</v>
      </c>
      <c r="BP140" s="16">
        <v>86.792449951171875</v>
      </c>
      <c r="BQ140" s="15">
        <v>0.86282539367675781</v>
      </c>
      <c r="BR140" s="15">
        <v>0.14404618740081787</v>
      </c>
      <c r="BS140" s="15">
        <v>11</v>
      </c>
      <c r="BT140" s="15">
        <v>75.355453491210938</v>
      </c>
      <c r="BU140" s="15">
        <v>66.981132507324219</v>
      </c>
      <c r="BV140" s="16">
        <v>83.490562438964844</v>
      </c>
      <c r="BW140" s="15">
        <v>0.91073411703109741</v>
      </c>
      <c r="BX140" s="15">
        <v>0.13708344101905823</v>
      </c>
      <c r="BY140" s="15">
        <v>13</v>
      </c>
      <c r="BZ140" s="15">
        <v>78.403755187988281</v>
      </c>
      <c r="CA140" s="15">
        <v>70.093460083007813</v>
      </c>
      <c r="CB140" s="16">
        <v>85.046730041503906</v>
      </c>
      <c r="CC140" s="15">
        <v>0.94952899217605591</v>
      </c>
      <c r="CD140" s="15">
        <v>0.1409790962934494</v>
      </c>
      <c r="CE140" s="15">
        <v>13</v>
      </c>
      <c r="CF140" s="15">
        <v>79.146919250488281</v>
      </c>
      <c r="CG140" s="15">
        <v>71.698112487792969</v>
      </c>
      <c r="CH140" s="16">
        <v>86.320755004882813</v>
      </c>
      <c r="CI140" s="15">
        <v>0.91561037302017212</v>
      </c>
      <c r="CJ140" s="15">
        <v>0.1362810879945755</v>
      </c>
      <c r="CK140" s="15">
        <v>14</v>
      </c>
      <c r="CL140" s="15">
        <v>78.199050903320313</v>
      </c>
      <c r="CM140" s="15">
        <v>71.226417541503906</v>
      </c>
      <c r="CN140" s="16">
        <v>83.962265014648438</v>
      </c>
      <c r="CO140" s="15">
        <v>0.91710525751113892</v>
      </c>
      <c r="CP140" s="15">
        <v>0.14643193781375885</v>
      </c>
      <c r="CQ140" s="15">
        <v>13</v>
      </c>
      <c r="CR140" s="15">
        <v>78.846153259277344</v>
      </c>
      <c r="CS140" s="15">
        <v>76.076553344726563</v>
      </c>
      <c r="CT140" s="16">
        <v>84.688995361328125</v>
      </c>
    </row>
    <row r="141" spans="1:98" x14ac:dyDescent="0.25">
      <c r="A141" t="s">
        <v>287</v>
      </c>
      <c r="B141" t="s">
        <v>288</v>
      </c>
      <c r="C141" s="15">
        <v>-0.75947362184524536</v>
      </c>
      <c r="D141" s="15">
        <v>0.18958127498626709</v>
      </c>
      <c r="E141" s="15">
        <v>8</v>
      </c>
      <c r="F141" s="15">
        <v>26.794258117675781</v>
      </c>
      <c r="G141" s="15">
        <v>14.761904716491699</v>
      </c>
      <c r="H141" s="16">
        <v>35.714286804199219</v>
      </c>
      <c r="I141" s="15">
        <v>-0.58224713802337646</v>
      </c>
      <c r="J141" s="15">
        <v>0.18618246912956238</v>
      </c>
      <c r="K141" s="15">
        <v>9</v>
      </c>
      <c r="L141" s="15">
        <v>32.057415008544922</v>
      </c>
      <c r="M141" s="15">
        <v>20.952381134033203</v>
      </c>
      <c r="N141" s="16">
        <v>43.333332061767578</v>
      </c>
      <c r="O141" s="15">
        <v>-0.44748017191886902</v>
      </c>
      <c r="P141" s="15">
        <v>0.1540050208568573</v>
      </c>
      <c r="Q141" s="15">
        <v>10</v>
      </c>
      <c r="R141" s="15">
        <v>37.799041748046875</v>
      </c>
      <c r="S141" s="15">
        <v>29.523809432983398</v>
      </c>
      <c r="T141" s="16">
        <v>45.238094329833984</v>
      </c>
      <c r="U141" s="15">
        <v>-0.35357382893562317</v>
      </c>
      <c r="V141" s="15">
        <v>0.16645988821983337</v>
      </c>
      <c r="W141" s="15">
        <v>11</v>
      </c>
      <c r="X141" s="15">
        <v>43.540668487548828</v>
      </c>
      <c r="Y141" s="15">
        <v>33.333332061767578</v>
      </c>
      <c r="Z141" s="16">
        <v>50</v>
      </c>
      <c r="AA141" s="15">
        <v>-0.38857397437095642</v>
      </c>
      <c r="AB141" s="15">
        <v>0.16276475787162781</v>
      </c>
      <c r="AC141" s="15">
        <v>11</v>
      </c>
      <c r="AD141" s="15">
        <v>41.148326873779297</v>
      </c>
      <c r="AE141" s="15">
        <v>30</v>
      </c>
      <c r="AF141" s="16">
        <v>49.523811340332031</v>
      </c>
      <c r="AG141" s="15">
        <v>-0.38027980923652649</v>
      </c>
      <c r="AH141" s="15">
        <v>0.1523909717798233</v>
      </c>
      <c r="AI141" s="15">
        <v>13</v>
      </c>
      <c r="AJ141" s="15">
        <v>40.669857025146484</v>
      </c>
      <c r="AK141" s="15">
        <v>33.333332061767578</v>
      </c>
      <c r="AL141" s="16">
        <v>49.047618865966797</v>
      </c>
      <c r="AM141" s="15">
        <v>-0.40651890635490417</v>
      </c>
      <c r="AN141" s="15">
        <v>0.15020927786827087</v>
      </c>
      <c r="AO141" s="15">
        <v>13</v>
      </c>
      <c r="AP141" s="15">
        <v>40.191387176513672</v>
      </c>
      <c r="AQ141" s="15">
        <v>31.904762268066406</v>
      </c>
      <c r="AR141" s="16">
        <v>48.095237731933594</v>
      </c>
      <c r="AS141" s="15">
        <v>-0.45763006806373596</v>
      </c>
      <c r="AT141" s="15">
        <v>0.14211323857307434</v>
      </c>
      <c r="AU141" s="15">
        <v>16</v>
      </c>
      <c r="AV141" s="15">
        <v>41.148326873779297</v>
      </c>
      <c r="AW141" s="15">
        <v>29.047618865966797</v>
      </c>
      <c r="AX141" s="16">
        <v>49.523811340332031</v>
      </c>
      <c r="AY141" s="15">
        <v>-0.53717333078384399</v>
      </c>
      <c r="AZ141" s="15">
        <v>0.14308302104473114</v>
      </c>
      <c r="BA141" s="15">
        <v>16</v>
      </c>
      <c r="BB141" s="15">
        <v>36.363636016845703</v>
      </c>
      <c r="BC141" s="15">
        <v>25.238094329833984</v>
      </c>
      <c r="BD141" s="16">
        <v>46.666667938232422</v>
      </c>
      <c r="BE141" s="15">
        <v>-0.72137659788131714</v>
      </c>
      <c r="BF141" s="15">
        <v>0.13943175971508026</v>
      </c>
      <c r="BG141" s="15">
        <v>16</v>
      </c>
      <c r="BH141" s="15">
        <v>26.44230842590332</v>
      </c>
      <c r="BI141" s="15">
        <v>20.095693588256836</v>
      </c>
      <c r="BJ141" s="16">
        <v>37.320575714111328</v>
      </c>
      <c r="BK141" s="15">
        <v>-0.60628163814544678</v>
      </c>
      <c r="BL141" s="15">
        <v>0.13632005453109741</v>
      </c>
      <c r="BM141" s="15">
        <v>17</v>
      </c>
      <c r="BN141" s="15">
        <v>33.649288177490234</v>
      </c>
      <c r="BO141" s="15">
        <v>21.698112487792969</v>
      </c>
      <c r="BP141" s="16">
        <v>42.924530029296875</v>
      </c>
      <c r="BQ141" s="15">
        <v>-0.5777440071105957</v>
      </c>
      <c r="BR141" s="15">
        <v>0.13639475405216217</v>
      </c>
      <c r="BS141" s="15">
        <v>17</v>
      </c>
      <c r="BT141" s="15">
        <v>34.123222351074219</v>
      </c>
      <c r="BU141" s="15">
        <v>25.471698760986328</v>
      </c>
      <c r="BV141" s="16">
        <v>44.339622497558594</v>
      </c>
      <c r="BW141" s="15">
        <v>-0.55333435535430908</v>
      </c>
      <c r="BX141" s="15">
        <v>0.1276533454656601</v>
      </c>
      <c r="BY141" s="15">
        <v>18</v>
      </c>
      <c r="BZ141" s="15">
        <v>35.211269378662109</v>
      </c>
      <c r="CA141" s="15">
        <v>26.168224334716797</v>
      </c>
      <c r="CB141" s="16">
        <v>45.794391632080078</v>
      </c>
      <c r="CC141" s="15">
        <v>-0.55830931663513184</v>
      </c>
      <c r="CD141" s="15">
        <v>0.1327495276927948</v>
      </c>
      <c r="CE141" s="15">
        <v>18</v>
      </c>
      <c r="CF141" s="15">
        <v>36.018959045410156</v>
      </c>
      <c r="CG141" s="15">
        <v>26.88679313659668</v>
      </c>
      <c r="CH141" s="16">
        <v>45.754718780517578</v>
      </c>
      <c r="CI141" s="15">
        <v>-0.57791173458099365</v>
      </c>
      <c r="CJ141" s="15">
        <v>0.13255108892917633</v>
      </c>
      <c r="CK141" s="15">
        <v>17</v>
      </c>
      <c r="CL141" s="15">
        <v>35.071090698242188</v>
      </c>
      <c r="CM141" s="15">
        <v>24.528301239013672</v>
      </c>
      <c r="CN141" s="16">
        <v>43.867923736572266</v>
      </c>
      <c r="CO141" s="15">
        <v>-0.45057922601699829</v>
      </c>
      <c r="CP141" s="15">
        <v>0.14400239288806915</v>
      </c>
      <c r="CQ141" s="15">
        <v>15</v>
      </c>
      <c r="CR141" s="15">
        <v>37.980770111083984</v>
      </c>
      <c r="CS141" s="15">
        <v>27.751195907592773</v>
      </c>
      <c r="CT141" s="16">
        <v>48.325359344482422</v>
      </c>
    </row>
    <row r="142" spans="1:98" x14ac:dyDescent="0.25">
      <c r="A142" t="s">
        <v>289</v>
      </c>
      <c r="B142" t="s">
        <v>290</v>
      </c>
      <c r="C142" s="15">
        <v>0.77453649044036865</v>
      </c>
      <c r="D142" s="15">
        <v>0.73357421159744263</v>
      </c>
      <c r="E142" s="15">
        <v>1</v>
      </c>
      <c r="F142" s="15">
        <v>75.119613647460938</v>
      </c>
      <c r="G142" s="15">
        <v>36.190475463867188</v>
      </c>
      <c r="H142" s="16">
        <v>100</v>
      </c>
      <c r="I142" s="15">
        <v>0.39232167601585388</v>
      </c>
      <c r="J142" s="15">
        <v>0.55811268091201782</v>
      </c>
      <c r="K142" s="15">
        <v>2</v>
      </c>
      <c r="L142" s="15">
        <v>64.114830017089844</v>
      </c>
      <c r="M142" s="15">
        <v>33.333332061767578</v>
      </c>
      <c r="N142" s="16">
        <v>90.476188659667969</v>
      </c>
      <c r="O142" s="15">
        <v>6.1792183667421341E-2</v>
      </c>
      <c r="P142" s="15">
        <v>0.45855593681335449</v>
      </c>
      <c r="Q142" s="15">
        <v>3</v>
      </c>
      <c r="R142" s="15">
        <v>54.066986083984375</v>
      </c>
      <c r="S142" s="15">
        <v>29.523809432983398</v>
      </c>
      <c r="T142" s="16">
        <v>72.857139587402344</v>
      </c>
      <c r="U142" s="15">
        <v>-3.7957006134092808E-3</v>
      </c>
      <c r="V142" s="15">
        <v>0.36542496085166931</v>
      </c>
      <c r="W142" s="15">
        <v>3</v>
      </c>
      <c r="X142" s="15">
        <v>52.631580352783203</v>
      </c>
      <c r="Y142" s="15">
        <v>33.333332061767578</v>
      </c>
      <c r="Z142" s="16">
        <v>65.714286804199219</v>
      </c>
      <c r="AA142" s="15">
        <v>-0.12526866793632507</v>
      </c>
      <c r="AB142" s="15">
        <v>0.36875778436660767</v>
      </c>
      <c r="AC142" s="15">
        <v>3</v>
      </c>
      <c r="AD142" s="15">
        <v>48.325359344482422</v>
      </c>
      <c r="AE142" s="15">
        <v>28.095237731933594</v>
      </c>
      <c r="AF142" s="16">
        <v>62.857143402099609</v>
      </c>
      <c r="AG142" s="15">
        <v>0.43256846070289612</v>
      </c>
      <c r="AH142" s="15">
        <v>0.24784275889396667</v>
      </c>
      <c r="AI142" s="15">
        <v>4</v>
      </c>
      <c r="AJ142" s="15">
        <v>64.114830017089844</v>
      </c>
      <c r="AK142" s="15">
        <v>53.809524536132813</v>
      </c>
      <c r="AL142" s="16">
        <v>75.23809814453125</v>
      </c>
      <c r="AM142" s="15">
        <v>0.70512193441390991</v>
      </c>
      <c r="AN142" s="15">
        <v>0.26065021753311157</v>
      </c>
      <c r="AO142" s="15">
        <v>4</v>
      </c>
      <c r="AP142" s="15">
        <v>70.334930419921875</v>
      </c>
      <c r="AQ142" s="15">
        <v>58.571430206298828</v>
      </c>
      <c r="AR142" s="16">
        <v>84.285713195800781</v>
      </c>
      <c r="AS142" s="15">
        <v>0.70562654733657837</v>
      </c>
      <c r="AT142" s="15">
        <v>0.28162893652915955</v>
      </c>
      <c r="AU142" s="15">
        <v>4</v>
      </c>
      <c r="AV142" s="15">
        <v>69.37799072265625</v>
      </c>
      <c r="AW142" s="15">
        <v>59.523811340332031</v>
      </c>
      <c r="AX142" s="16">
        <v>88.095237731933594</v>
      </c>
      <c r="AY142" s="15">
        <v>0.66403108835220337</v>
      </c>
      <c r="AZ142" s="15">
        <v>0.2793925404548645</v>
      </c>
      <c r="BA142" s="15">
        <v>4</v>
      </c>
      <c r="BB142" s="15">
        <v>70.334930419921875</v>
      </c>
      <c r="BC142" s="15">
        <v>59.047618865966797</v>
      </c>
      <c r="BD142" s="16">
        <v>84.285713195800781</v>
      </c>
      <c r="BE142" s="15">
        <v>0.40588554739952087</v>
      </c>
      <c r="BF142" s="15">
        <v>0.21982459723949432</v>
      </c>
      <c r="BG142" s="15">
        <v>6</v>
      </c>
      <c r="BH142" s="15">
        <v>61.538459777832031</v>
      </c>
      <c r="BI142" s="15">
        <v>55.023921966552734</v>
      </c>
      <c r="BJ142" s="16">
        <v>71.770332336425781</v>
      </c>
      <c r="BK142" s="15">
        <v>9.5116674900054932E-2</v>
      </c>
      <c r="BL142" s="15">
        <v>0.2193571925163269</v>
      </c>
      <c r="BM142" s="15">
        <v>6</v>
      </c>
      <c r="BN142" s="15">
        <v>57.345970153808594</v>
      </c>
      <c r="BO142" s="15">
        <v>47.169811248779297</v>
      </c>
      <c r="BP142" s="16">
        <v>62.735847473144531</v>
      </c>
      <c r="BQ142" s="15">
        <v>-8.6788684129714966E-2</v>
      </c>
      <c r="BR142" s="15">
        <v>0.21291249990463257</v>
      </c>
      <c r="BS142" s="15">
        <v>6</v>
      </c>
      <c r="BT142" s="15">
        <v>53.080570220947266</v>
      </c>
      <c r="BU142" s="15">
        <v>40.566036224365234</v>
      </c>
      <c r="BV142" s="16">
        <v>62.264152526855469</v>
      </c>
      <c r="BW142" s="15">
        <v>-5.6375686079263687E-2</v>
      </c>
      <c r="BX142" s="15">
        <v>0.21224431693553925</v>
      </c>
      <c r="BY142" s="15">
        <v>6</v>
      </c>
      <c r="BZ142" s="15">
        <v>53.521125793457031</v>
      </c>
      <c r="CA142" s="15">
        <v>42.523365020751953</v>
      </c>
      <c r="CB142" s="16">
        <v>62.149532318115234</v>
      </c>
      <c r="CC142" s="15">
        <v>-2.189134806394577E-2</v>
      </c>
      <c r="CD142" s="15">
        <v>0.20870840549468994</v>
      </c>
      <c r="CE142" s="15">
        <v>6</v>
      </c>
      <c r="CF142" s="15">
        <v>54.976303100585938</v>
      </c>
      <c r="CG142" s="15">
        <v>44.811321258544922</v>
      </c>
      <c r="CH142" s="16">
        <v>61.792453765869141</v>
      </c>
      <c r="CI142" s="15">
        <v>7.42836594581604E-2</v>
      </c>
      <c r="CJ142" s="15">
        <v>0.20903879404067993</v>
      </c>
      <c r="CK142" s="15">
        <v>6</v>
      </c>
      <c r="CL142" s="15">
        <v>54.976303100585938</v>
      </c>
      <c r="CM142" s="15">
        <v>46.698112487792969</v>
      </c>
      <c r="CN142" s="16">
        <v>63.207546234130859</v>
      </c>
      <c r="CO142" s="15">
        <v>-0.30611243844032288</v>
      </c>
      <c r="CP142" s="15">
        <v>0.22285497188568115</v>
      </c>
      <c r="CQ142" s="15">
        <v>5</v>
      </c>
      <c r="CR142" s="15">
        <v>45.192306518554688</v>
      </c>
      <c r="CS142" s="15">
        <v>28.708133697509766</v>
      </c>
      <c r="CT142" s="16">
        <v>60.287082672119141</v>
      </c>
    </row>
    <row r="143" spans="1:98" x14ac:dyDescent="0.25">
      <c r="A143" t="s">
        <v>291</v>
      </c>
      <c r="B143" t="s">
        <v>292</v>
      </c>
      <c r="C143" s="15">
        <v>-0.18699343502521515</v>
      </c>
      <c r="D143" s="15">
        <v>0.20278079807758331</v>
      </c>
      <c r="E143" s="15">
        <v>5</v>
      </c>
      <c r="F143" s="15">
        <v>47.368419647216797</v>
      </c>
      <c r="G143" s="15">
        <v>33.333332061767578</v>
      </c>
      <c r="H143" s="16">
        <v>55.714286804199219</v>
      </c>
      <c r="I143" s="15">
        <v>-0.12304355204105377</v>
      </c>
      <c r="J143" s="15">
        <v>0.19705572724342346</v>
      </c>
      <c r="K143" s="15">
        <v>7</v>
      </c>
      <c r="L143" s="15">
        <v>48.325359344482422</v>
      </c>
      <c r="M143" s="15">
        <v>35.714286804199219</v>
      </c>
      <c r="N143" s="16">
        <v>58.095237731933594</v>
      </c>
      <c r="O143" s="15">
        <v>-0.56059408187866211</v>
      </c>
      <c r="P143" s="15">
        <v>0.16510944068431854</v>
      </c>
      <c r="Q143" s="15">
        <v>9</v>
      </c>
      <c r="R143" s="15">
        <v>33.014354705810547</v>
      </c>
      <c r="S143" s="15">
        <v>26.666666030883789</v>
      </c>
      <c r="T143" s="16">
        <v>42.857143402099609</v>
      </c>
      <c r="U143" s="15">
        <v>-0.64320814609527588</v>
      </c>
      <c r="V143" s="15">
        <v>0.17329101264476776</v>
      </c>
      <c r="W143" s="15">
        <v>10</v>
      </c>
      <c r="X143" s="15">
        <v>32.535884857177734</v>
      </c>
      <c r="Y143" s="15">
        <v>20.952381134033203</v>
      </c>
      <c r="Z143" s="16">
        <v>42.857143402099609</v>
      </c>
      <c r="AA143" s="15">
        <v>-0.59189730882644653</v>
      </c>
      <c r="AB143" s="15">
        <v>0.17254140973091125</v>
      </c>
      <c r="AC143" s="15">
        <v>10</v>
      </c>
      <c r="AD143" s="15">
        <v>32.535884857177734</v>
      </c>
      <c r="AE143" s="15">
        <v>22.380952835083008</v>
      </c>
      <c r="AF143" s="16">
        <v>43.809524536132813</v>
      </c>
      <c r="AG143" s="15">
        <v>-0.36836081743240356</v>
      </c>
      <c r="AH143" s="15">
        <v>0.15423931181430817</v>
      </c>
      <c r="AI143" s="15">
        <v>11</v>
      </c>
      <c r="AJ143" s="15">
        <v>41.626792907714844</v>
      </c>
      <c r="AK143" s="15">
        <v>33.809524536132813</v>
      </c>
      <c r="AL143" s="16">
        <v>50</v>
      </c>
      <c r="AM143" s="15">
        <v>-0.40093299746513367</v>
      </c>
      <c r="AN143" s="15">
        <v>0.15331704914569855</v>
      </c>
      <c r="AO143" s="15">
        <v>12</v>
      </c>
      <c r="AP143" s="15">
        <v>40.669857025146484</v>
      </c>
      <c r="AQ143" s="15">
        <v>31.904762268066406</v>
      </c>
      <c r="AR143" s="16">
        <v>48.571430206298828</v>
      </c>
      <c r="AS143" s="15">
        <v>-0.53784221410751343</v>
      </c>
      <c r="AT143" s="15">
        <v>0.15316280722618103</v>
      </c>
      <c r="AU143" s="15">
        <v>13</v>
      </c>
      <c r="AV143" s="15">
        <v>37.799041748046875</v>
      </c>
      <c r="AW143" s="15">
        <v>25.238094329833984</v>
      </c>
      <c r="AX143" s="16">
        <v>46.666667938232422</v>
      </c>
      <c r="AY143" s="15">
        <v>-0.52546954154968262</v>
      </c>
      <c r="AZ143" s="15">
        <v>0.15112423896789551</v>
      </c>
      <c r="BA143" s="15">
        <v>14</v>
      </c>
      <c r="BB143" s="15">
        <v>36.842105865478516</v>
      </c>
      <c r="BC143" s="15">
        <v>25.238094329833984</v>
      </c>
      <c r="BD143" s="16">
        <v>46.666667938232422</v>
      </c>
      <c r="BE143" s="15">
        <v>-0.43242654204368591</v>
      </c>
      <c r="BF143" s="15">
        <v>0.14741605520248413</v>
      </c>
      <c r="BG143" s="15">
        <v>14</v>
      </c>
      <c r="BH143" s="15">
        <v>39.903846740722656</v>
      </c>
      <c r="BI143" s="15">
        <v>30.14354133605957</v>
      </c>
      <c r="BJ143" s="16">
        <v>50.239234924316406</v>
      </c>
      <c r="BK143" s="15">
        <v>-0.47262707352638245</v>
      </c>
      <c r="BL143" s="15">
        <v>0.14531667530536652</v>
      </c>
      <c r="BM143" s="15">
        <v>13</v>
      </c>
      <c r="BN143" s="15">
        <v>40.284358978271484</v>
      </c>
      <c r="BO143" s="15">
        <v>29.245283126831055</v>
      </c>
      <c r="BP143" s="16">
        <v>47.169811248779297</v>
      </c>
      <c r="BQ143" s="15">
        <v>-0.39485496282577515</v>
      </c>
      <c r="BR143" s="15">
        <v>0.1351843923330307</v>
      </c>
      <c r="BS143" s="15">
        <v>14</v>
      </c>
      <c r="BT143" s="15">
        <v>42.180095672607422</v>
      </c>
      <c r="BU143" s="15">
        <v>32.547168731689453</v>
      </c>
      <c r="BV143" s="16">
        <v>50</v>
      </c>
      <c r="BW143" s="15">
        <v>-0.3716709315776825</v>
      </c>
      <c r="BX143" s="15">
        <v>0.13065466284751892</v>
      </c>
      <c r="BY143" s="15">
        <v>14</v>
      </c>
      <c r="BZ143" s="15">
        <v>44.131454467773438</v>
      </c>
      <c r="CA143" s="15">
        <v>33.177570343017578</v>
      </c>
      <c r="CB143" s="16">
        <v>50.467288970947266</v>
      </c>
      <c r="CC143" s="15">
        <v>-0.35924297571182251</v>
      </c>
      <c r="CD143" s="15">
        <v>0.12690888345241547</v>
      </c>
      <c r="CE143" s="15">
        <v>15</v>
      </c>
      <c r="CF143" s="15">
        <v>45.023696899414063</v>
      </c>
      <c r="CG143" s="15">
        <v>34.905658721923828</v>
      </c>
      <c r="CH143" s="16">
        <v>50.943397521972656</v>
      </c>
      <c r="CI143" s="15">
        <v>-0.41016629338264465</v>
      </c>
      <c r="CJ143" s="15">
        <v>0.12921342253684998</v>
      </c>
      <c r="CK143" s="15">
        <v>14</v>
      </c>
      <c r="CL143" s="15">
        <v>42.654029846191406</v>
      </c>
      <c r="CM143" s="15">
        <v>32.547168731689453</v>
      </c>
      <c r="CN143" s="16">
        <v>49.528301239013672</v>
      </c>
      <c r="CO143" s="15">
        <v>-0.27327236533164978</v>
      </c>
      <c r="CP143" s="15">
        <v>0.13743709027767181</v>
      </c>
      <c r="CQ143" s="15">
        <v>13</v>
      </c>
      <c r="CR143" s="15">
        <v>46.634616851806641</v>
      </c>
      <c r="CS143" s="15">
        <v>36.363636016845703</v>
      </c>
      <c r="CT143" s="16">
        <v>56.459331512451172</v>
      </c>
    </row>
    <row r="144" spans="1:98" x14ac:dyDescent="0.25">
      <c r="A144" t="s">
        <v>293</v>
      </c>
      <c r="B144" t="s">
        <v>294</v>
      </c>
      <c r="C144" s="15">
        <v>0.77453649044036865</v>
      </c>
      <c r="D144" s="15">
        <v>0.73357421159744263</v>
      </c>
      <c r="E144" s="15">
        <v>1</v>
      </c>
      <c r="F144" s="15">
        <v>75.119613647460938</v>
      </c>
      <c r="G144" s="15">
        <v>36.190475463867188</v>
      </c>
      <c r="H144" s="16">
        <v>100</v>
      </c>
      <c r="I144" s="15">
        <v>0.89598345756530762</v>
      </c>
      <c r="J144" s="15">
        <v>0.71136093139648438</v>
      </c>
      <c r="K144" s="15">
        <v>1</v>
      </c>
      <c r="L144" s="15">
        <v>78.468902587890625</v>
      </c>
      <c r="M144" s="15">
        <v>43.333332061767578</v>
      </c>
      <c r="N144" s="16">
        <v>100</v>
      </c>
      <c r="O144" s="15">
        <v>0.85614991188049316</v>
      </c>
      <c r="P144" s="15">
        <v>0.71007776260375977</v>
      </c>
      <c r="Q144" s="15">
        <v>1</v>
      </c>
      <c r="R144" s="15">
        <v>78.468902587890625</v>
      </c>
      <c r="S144" s="15">
        <v>42.380950927734375</v>
      </c>
      <c r="T144" s="16">
        <v>100</v>
      </c>
      <c r="U144" s="15">
        <v>0.8343932032585144</v>
      </c>
      <c r="V144" s="15">
        <v>0.73498445749282837</v>
      </c>
      <c r="W144" s="15">
        <v>1</v>
      </c>
      <c r="X144" s="15">
        <v>75.119613647460938</v>
      </c>
      <c r="Y144" s="15">
        <v>42.857143402099609</v>
      </c>
      <c r="Z144" s="16">
        <v>100</v>
      </c>
      <c r="AA144" s="15">
        <v>0.80823636054992676</v>
      </c>
      <c r="AB144" s="15">
        <v>0.7500573992729187</v>
      </c>
      <c r="AC144" s="15">
        <v>1</v>
      </c>
      <c r="AD144" s="15">
        <v>75.59808349609375</v>
      </c>
      <c r="AE144" s="15">
        <v>40.476188659667969</v>
      </c>
      <c r="AF144" s="16">
        <v>100</v>
      </c>
      <c r="AG144" s="15">
        <v>0.81488895416259766</v>
      </c>
      <c r="AH144" s="15">
        <v>0.73644113540649414</v>
      </c>
      <c r="AI144" s="15">
        <v>1</v>
      </c>
      <c r="AJ144" s="15">
        <v>75.119613647460938</v>
      </c>
      <c r="AK144" s="15">
        <v>40</v>
      </c>
      <c r="AL144" s="16">
        <v>100</v>
      </c>
      <c r="AM144" s="15">
        <v>0.76580196619033813</v>
      </c>
      <c r="AN144" s="15">
        <v>0.75719571113586426</v>
      </c>
      <c r="AO144" s="15">
        <v>1</v>
      </c>
      <c r="AP144" s="15">
        <v>72.727272033691406</v>
      </c>
      <c r="AQ144" s="15">
        <v>38.571430206298828</v>
      </c>
      <c r="AR144" s="16">
        <v>100</v>
      </c>
      <c r="AS144" s="15">
        <v>0.9840691089630127</v>
      </c>
      <c r="AT144" s="15">
        <v>0.65116506814956665</v>
      </c>
      <c r="AU144" s="15">
        <v>1</v>
      </c>
      <c r="AV144" s="15">
        <v>81.818183898925781</v>
      </c>
      <c r="AW144" s="15">
        <v>51.904762268066406</v>
      </c>
      <c r="AX144" s="16">
        <v>100</v>
      </c>
      <c r="AY144" s="15">
        <v>0.90940994024276733</v>
      </c>
      <c r="AZ144" s="15">
        <v>0.69753855466842651</v>
      </c>
      <c r="BA144" s="15">
        <v>1</v>
      </c>
      <c r="BB144" s="15">
        <v>80.382774353027344</v>
      </c>
      <c r="BC144" s="15">
        <v>48.095237731933594</v>
      </c>
      <c r="BD144" s="16">
        <v>100</v>
      </c>
      <c r="BE144" s="15">
        <v>0.91661441326141357</v>
      </c>
      <c r="BF144" s="15">
        <v>0.68785476684570313</v>
      </c>
      <c r="BG144" s="15">
        <v>1</v>
      </c>
      <c r="BH144" s="15">
        <v>81.25</v>
      </c>
      <c r="BI144" s="15">
        <v>50.239234924316406</v>
      </c>
      <c r="BJ144" s="16">
        <v>100</v>
      </c>
      <c r="BK144" s="15">
        <v>0.96889930963516235</v>
      </c>
      <c r="BL144" s="15">
        <v>0.67059415578842163</v>
      </c>
      <c r="BM144" s="15">
        <v>1</v>
      </c>
      <c r="BN144" s="15">
        <v>80.568717956542969</v>
      </c>
      <c r="BO144" s="15">
        <v>51.415092468261719</v>
      </c>
      <c r="BP144" s="16">
        <v>100</v>
      </c>
      <c r="BQ144" s="15">
        <v>0.89628946781158447</v>
      </c>
      <c r="BR144" s="15">
        <v>0.6999279260635376</v>
      </c>
      <c r="BS144" s="15">
        <v>1</v>
      </c>
      <c r="BT144" s="15">
        <v>78.672988891601563</v>
      </c>
      <c r="BU144" s="15">
        <v>47.641510009765625</v>
      </c>
      <c r="BV144" s="16">
        <v>100</v>
      </c>
      <c r="BW144" s="15">
        <v>0.95424497127532959</v>
      </c>
      <c r="BX144" s="15">
        <v>0.64852523803710938</v>
      </c>
      <c r="BY144" s="15">
        <v>1</v>
      </c>
      <c r="BZ144" s="15">
        <v>79.342720031738281</v>
      </c>
      <c r="CA144" s="15">
        <v>51.869159698486328</v>
      </c>
      <c r="CB144" s="16">
        <v>100</v>
      </c>
      <c r="CC144" s="15">
        <v>0.93795275688171387</v>
      </c>
      <c r="CD144" s="15">
        <v>0.65599304437637329</v>
      </c>
      <c r="CE144" s="15">
        <v>1</v>
      </c>
      <c r="CF144" s="15">
        <v>78.672988891601563</v>
      </c>
      <c r="CG144" s="15">
        <v>50.943397521972656</v>
      </c>
      <c r="CH144" s="16">
        <v>100</v>
      </c>
      <c r="CI144" s="15">
        <v>0.94139671325683594</v>
      </c>
      <c r="CJ144" s="15">
        <v>0.65518009662628174</v>
      </c>
      <c r="CK144" s="15">
        <v>1</v>
      </c>
      <c r="CL144" s="15">
        <v>79.620849609375</v>
      </c>
      <c r="CM144" s="15">
        <v>51.415092468261719</v>
      </c>
      <c r="CN144" s="16">
        <v>100</v>
      </c>
      <c r="CO144" s="15" t="e">
        <v>#N/A</v>
      </c>
      <c r="CP144" s="15" t="e">
        <v>#N/A</v>
      </c>
      <c r="CQ144" s="15" t="e">
        <v>#N/A</v>
      </c>
      <c r="CR144" s="15" t="e">
        <v>#N/A</v>
      </c>
      <c r="CS144" s="15" t="e">
        <v>#N/A</v>
      </c>
      <c r="CT144" s="16" t="e">
        <v>#N/A</v>
      </c>
    </row>
    <row r="145" spans="1:98" x14ac:dyDescent="0.25">
      <c r="A145" t="s">
        <v>295</v>
      </c>
      <c r="B145" t="s">
        <v>296</v>
      </c>
      <c r="C145" s="15">
        <v>-3.7875819951295853E-2</v>
      </c>
      <c r="D145" s="15">
        <v>0.30848771333694458</v>
      </c>
      <c r="E145" s="15">
        <v>4</v>
      </c>
      <c r="F145" s="15">
        <v>49.282295227050781</v>
      </c>
      <c r="G145" s="15">
        <v>31.904762268066406</v>
      </c>
      <c r="H145" s="16">
        <v>61.904762268066406</v>
      </c>
      <c r="I145" s="15">
        <v>-9.2959823086857796E-3</v>
      </c>
      <c r="J145" s="15">
        <v>0.27717912197113037</v>
      </c>
      <c r="K145" s="15">
        <v>5</v>
      </c>
      <c r="L145" s="15">
        <v>51.674640655517578</v>
      </c>
      <c r="M145" s="15">
        <v>35.714286804199219</v>
      </c>
      <c r="N145" s="16">
        <v>64.76190185546875</v>
      </c>
      <c r="O145" s="15">
        <v>-0.1209602877497673</v>
      </c>
      <c r="P145" s="15">
        <v>0.22592855989933014</v>
      </c>
      <c r="Q145" s="15">
        <v>6</v>
      </c>
      <c r="R145" s="15">
        <v>48.803829193115234</v>
      </c>
      <c r="S145" s="15">
        <v>35.714286804199219</v>
      </c>
      <c r="T145" s="16">
        <v>59.047618865966797</v>
      </c>
      <c r="U145" s="15">
        <v>0.11470647156238556</v>
      </c>
      <c r="V145" s="15">
        <v>0.21869651973247528</v>
      </c>
      <c r="W145" s="15">
        <v>7</v>
      </c>
      <c r="X145" s="15">
        <v>56.937797546386719</v>
      </c>
      <c r="Y145" s="15">
        <v>47.619049072265625</v>
      </c>
      <c r="Z145" s="16">
        <v>63.333332061767578</v>
      </c>
      <c r="AA145" s="15">
        <v>0.13627970218658447</v>
      </c>
      <c r="AB145" s="15">
        <v>0.2146487683057785</v>
      </c>
      <c r="AC145" s="15">
        <v>7</v>
      </c>
      <c r="AD145" s="15">
        <v>55.980861663818359</v>
      </c>
      <c r="AE145" s="15">
        <v>45.238094329833984</v>
      </c>
      <c r="AF145" s="16">
        <v>63.333332061767578</v>
      </c>
      <c r="AG145" s="15">
        <v>-1.6693370416760445E-2</v>
      </c>
      <c r="AH145" s="15">
        <v>0.20584152638912201</v>
      </c>
      <c r="AI145" s="15">
        <v>9</v>
      </c>
      <c r="AJ145" s="15">
        <v>51.196170806884766</v>
      </c>
      <c r="AK145" s="15">
        <v>42.857143402099609</v>
      </c>
      <c r="AL145" s="16">
        <v>60.476188659667969</v>
      </c>
      <c r="AM145" s="15">
        <v>-0.23194734752178192</v>
      </c>
      <c r="AN145" s="15">
        <v>0.19291269779205322</v>
      </c>
      <c r="AO145" s="15">
        <v>10</v>
      </c>
      <c r="AP145" s="15">
        <v>46.411483764648438</v>
      </c>
      <c r="AQ145" s="15">
        <v>36.190475463867188</v>
      </c>
      <c r="AR145" s="16">
        <v>54.761905670166016</v>
      </c>
      <c r="AS145" s="15">
        <v>-0.3386702835559845</v>
      </c>
      <c r="AT145" s="15">
        <v>0.1931825578212738</v>
      </c>
      <c r="AU145" s="15">
        <v>10</v>
      </c>
      <c r="AV145" s="15">
        <v>44.497608184814453</v>
      </c>
      <c r="AW145" s="15">
        <v>30</v>
      </c>
      <c r="AX145" s="16">
        <v>53.809524536132813</v>
      </c>
      <c r="AY145" s="15">
        <v>-0.38513204455375671</v>
      </c>
      <c r="AZ145" s="15">
        <v>0.19724322855472565</v>
      </c>
      <c r="BA145" s="15">
        <v>11</v>
      </c>
      <c r="BB145" s="15">
        <v>43.540668487548828</v>
      </c>
      <c r="BC145" s="15">
        <v>27.142856597900391</v>
      </c>
      <c r="BD145" s="16">
        <v>52.857143402099609</v>
      </c>
      <c r="BE145" s="15">
        <v>-0.37655544281005859</v>
      </c>
      <c r="BF145" s="15">
        <v>0.18515467643737793</v>
      </c>
      <c r="BG145" s="15">
        <v>12</v>
      </c>
      <c r="BH145" s="15">
        <v>42.307693481445313</v>
      </c>
      <c r="BI145" s="15">
        <v>29.665071487426758</v>
      </c>
      <c r="BJ145" s="16">
        <v>53.588516235351563</v>
      </c>
      <c r="BK145" s="15">
        <v>-0.27609562873840332</v>
      </c>
      <c r="BL145" s="15">
        <v>0.14836016297340393</v>
      </c>
      <c r="BM145" s="15">
        <v>15</v>
      </c>
      <c r="BN145" s="15">
        <v>45.971565246582031</v>
      </c>
      <c r="BO145" s="15">
        <v>37.264152526855469</v>
      </c>
      <c r="BP145" s="16">
        <v>54.245281219482422</v>
      </c>
      <c r="BQ145" s="15">
        <v>-0.38612055778503418</v>
      </c>
      <c r="BR145" s="15">
        <v>0.14625740051269531</v>
      </c>
      <c r="BS145" s="15">
        <v>15</v>
      </c>
      <c r="BT145" s="15">
        <v>43.127960205078125</v>
      </c>
      <c r="BU145" s="15">
        <v>32.075469970703125</v>
      </c>
      <c r="BV145" s="16">
        <v>50.471698760986328</v>
      </c>
      <c r="BW145" s="15">
        <v>-0.29935145378112793</v>
      </c>
      <c r="BX145" s="15">
        <v>0.13919155299663544</v>
      </c>
      <c r="BY145" s="15">
        <v>15</v>
      </c>
      <c r="BZ145" s="15">
        <v>46.948356628417969</v>
      </c>
      <c r="CA145" s="15">
        <v>36.448596954345703</v>
      </c>
      <c r="CB145" s="16">
        <v>52.803737640380859</v>
      </c>
      <c r="CC145" s="15">
        <v>-0.38177728652954102</v>
      </c>
      <c r="CD145" s="15">
        <v>0.14154893159866333</v>
      </c>
      <c r="CE145" s="15">
        <v>15</v>
      </c>
      <c r="CF145" s="15">
        <v>44.549762725830078</v>
      </c>
      <c r="CG145" s="15">
        <v>32.547168731689453</v>
      </c>
      <c r="CH145" s="16">
        <v>50.943397521972656</v>
      </c>
      <c r="CI145" s="15">
        <v>-0.36965826153755188</v>
      </c>
      <c r="CJ145" s="15">
        <v>0.14256218075752258</v>
      </c>
      <c r="CK145" s="15">
        <v>14</v>
      </c>
      <c r="CL145" s="15">
        <v>43.601894378662109</v>
      </c>
      <c r="CM145" s="15">
        <v>33.490566253662109</v>
      </c>
      <c r="CN145" s="16">
        <v>51.415092468261719</v>
      </c>
      <c r="CO145" s="15">
        <v>-0.3510127067565918</v>
      </c>
      <c r="CP145" s="15">
        <v>0.15245802700519562</v>
      </c>
      <c r="CQ145" s="15">
        <v>13</v>
      </c>
      <c r="CR145" s="15">
        <v>41.346153259277344</v>
      </c>
      <c r="CS145" s="15">
        <v>31.578947067260742</v>
      </c>
      <c r="CT145" s="16">
        <v>53.588516235351563</v>
      </c>
    </row>
    <row r="146" spans="1:98" x14ac:dyDescent="0.25">
      <c r="A146" t="s">
        <v>297</v>
      </c>
      <c r="B146" t="s">
        <v>298</v>
      </c>
      <c r="C146" s="15" t="e">
        <v>#N/A</v>
      </c>
      <c r="D146" s="15" t="e">
        <v>#N/A</v>
      </c>
      <c r="E146" s="15" t="e">
        <v>#N/A</v>
      </c>
      <c r="F146" s="15" t="e">
        <v>#N/A</v>
      </c>
      <c r="G146" s="15" t="e">
        <v>#N/A</v>
      </c>
      <c r="H146" s="16" t="e">
        <v>#N/A</v>
      </c>
      <c r="I146" s="15" t="e">
        <v>#N/A</v>
      </c>
      <c r="J146" s="15" t="e">
        <v>#N/A</v>
      </c>
      <c r="K146" s="15" t="e">
        <v>#N/A</v>
      </c>
      <c r="L146" s="15" t="e">
        <v>#N/A</v>
      </c>
      <c r="M146" s="15" t="e">
        <v>#N/A</v>
      </c>
      <c r="N146" s="16" t="e">
        <v>#N/A</v>
      </c>
      <c r="O146" s="15" t="e">
        <v>#N/A</v>
      </c>
      <c r="P146" s="15" t="e">
        <v>#N/A</v>
      </c>
      <c r="Q146" s="15" t="e">
        <v>#N/A</v>
      </c>
      <c r="R146" s="15" t="e">
        <v>#N/A</v>
      </c>
      <c r="S146" s="15" t="e">
        <v>#N/A</v>
      </c>
      <c r="T146" s="16" t="e">
        <v>#N/A</v>
      </c>
      <c r="U146" s="15" t="e">
        <v>#N/A</v>
      </c>
      <c r="V146" s="15" t="e">
        <v>#N/A</v>
      </c>
      <c r="W146" s="15" t="e">
        <v>#N/A</v>
      </c>
      <c r="X146" s="15" t="e">
        <v>#N/A</v>
      </c>
      <c r="Y146" s="15" t="e">
        <v>#N/A</v>
      </c>
      <c r="Z146" s="16" t="e">
        <v>#N/A</v>
      </c>
      <c r="AA146" s="15">
        <v>-0.35740429162979126</v>
      </c>
      <c r="AB146" s="15">
        <v>0.40230447053909302</v>
      </c>
      <c r="AC146" s="15">
        <v>1</v>
      </c>
      <c r="AD146" s="15">
        <v>43.062202453613281</v>
      </c>
      <c r="AE146" s="15">
        <v>17.619047164916992</v>
      </c>
      <c r="AF146" s="16">
        <v>61.428569793701172</v>
      </c>
      <c r="AG146" s="15">
        <v>-0.3497503399848938</v>
      </c>
      <c r="AH146" s="15">
        <v>0.30405598878860474</v>
      </c>
      <c r="AI146" s="15">
        <v>1</v>
      </c>
      <c r="AJ146" s="15">
        <v>43.062202453613281</v>
      </c>
      <c r="AK146" s="15">
        <v>20</v>
      </c>
      <c r="AL146" s="16">
        <v>58.571430206298828</v>
      </c>
      <c r="AM146" s="15">
        <v>-0.27929988503456116</v>
      </c>
      <c r="AN146" s="15">
        <v>0.33265194296836853</v>
      </c>
      <c r="AO146" s="15">
        <v>2</v>
      </c>
      <c r="AP146" s="15">
        <v>44.497608184814453</v>
      </c>
      <c r="AQ146" s="15">
        <v>24.761905670166016</v>
      </c>
      <c r="AR146" s="16">
        <v>58.571430206298828</v>
      </c>
      <c r="AS146" s="15">
        <v>-0.33831307291984558</v>
      </c>
      <c r="AT146" s="15">
        <v>0.24702270328998566</v>
      </c>
      <c r="AU146" s="15">
        <v>7</v>
      </c>
      <c r="AV146" s="15">
        <v>44.976078033447266</v>
      </c>
      <c r="AW146" s="15">
        <v>26.190475463867188</v>
      </c>
      <c r="AX146" s="16">
        <v>55.238094329833984</v>
      </c>
      <c r="AY146" s="15">
        <v>-0.18978874385356903</v>
      </c>
      <c r="AZ146" s="15">
        <v>0.21828451752662659</v>
      </c>
      <c r="BA146" s="15">
        <v>8</v>
      </c>
      <c r="BB146" s="15">
        <v>49.282295227050781</v>
      </c>
      <c r="BC146" s="15">
        <v>36.190475463867188</v>
      </c>
      <c r="BD146" s="16">
        <v>57.619049072265625</v>
      </c>
      <c r="BE146" s="15">
        <v>-7.3241792619228363E-2</v>
      </c>
      <c r="BF146" s="15">
        <v>0.17408137023448944</v>
      </c>
      <c r="BG146" s="15">
        <v>11</v>
      </c>
      <c r="BH146" s="15">
        <v>53.365383148193359</v>
      </c>
      <c r="BI146" s="15">
        <v>43.540668487548828</v>
      </c>
      <c r="BJ146" s="16">
        <v>58.851673126220703</v>
      </c>
      <c r="BK146" s="15">
        <v>6.9219648838043213E-2</v>
      </c>
      <c r="BL146" s="15">
        <v>0.16415995359420776</v>
      </c>
      <c r="BM146" s="15">
        <v>11</v>
      </c>
      <c r="BN146" s="15">
        <v>56.398105621337891</v>
      </c>
      <c r="BO146" s="15">
        <v>49.528301239013672</v>
      </c>
      <c r="BP146" s="16">
        <v>61.792453765869141</v>
      </c>
      <c r="BQ146" s="15">
        <v>-2.280371030792594E-3</v>
      </c>
      <c r="BR146" s="15">
        <v>0.13839676976203918</v>
      </c>
      <c r="BS146" s="15">
        <v>12</v>
      </c>
      <c r="BT146" s="15">
        <v>55.450237274169922</v>
      </c>
      <c r="BU146" s="15">
        <v>47.641510009765625</v>
      </c>
      <c r="BV146" s="16">
        <v>61.320755004882813</v>
      </c>
      <c r="BW146" s="15">
        <v>-1.8052307888865471E-2</v>
      </c>
      <c r="BX146" s="15">
        <v>0.13500376045703888</v>
      </c>
      <c r="BY146" s="15">
        <v>11</v>
      </c>
      <c r="BZ146" s="15">
        <v>55.399059295654297</v>
      </c>
      <c r="CA146" s="15">
        <v>48.598129272460938</v>
      </c>
      <c r="CB146" s="16">
        <v>61.214954376220703</v>
      </c>
      <c r="CC146" s="15">
        <v>-7.1625174023211002E-3</v>
      </c>
      <c r="CD146" s="15">
        <v>0.13492465019226074</v>
      </c>
      <c r="CE146" s="15">
        <v>11</v>
      </c>
      <c r="CF146" s="15">
        <v>55.450237274169922</v>
      </c>
      <c r="CG146" s="15">
        <v>49.056602478027344</v>
      </c>
      <c r="CH146" s="16">
        <v>59.905658721923828</v>
      </c>
      <c r="CI146" s="15">
        <v>2.0088860765099525E-2</v>
      </c>
      <c r="CJ146" s="15">
        <v>0.13823358714580536</v>
      </c>
      <c r="CK146" s="15">
        <v>11</v>
      </c>
      <c r="CL146" s="15">
        <v>54.028434753417969</v>
      </c>
      <c r="CM146" s="15">
        <v>49.056602478027344</v>
      </c>
      <c r="CN146" s="16">
        <v>59.433963775634766</v>
      </c>
      <c r="CO146" s="15">
        <v>6.5465033054351807E-2</v>
      </c>
      <c r="CP146" s="15">
        <v>0.14727678894996643</v>
      </c>
      <c r="CQ146" s="15">
        <v>10</v>
      </c>
      <c r="CR146" s="15">
        <v>60.576923370361328</v>
      </c>
      <c r="CS146" s="15">
        <v>49.282295227050781</v>
      </c>
      <c r="CT146" s="16">
        <v>65.550239562988281</v>
      </c>
    </row>
    <row r="147" spans="1:98" x14ac:dyDescent="0.25">
      <c r="A147" t="s">
        <v>299</v>
      </c>
      <c r="B147" t="s">
        <v>300</v>
      </c>
      <c r="C147" s="15">
        <v>0.23880393803119659</v>
      </c>
      <c r="D147" s="15">
        <v>0.21427759528160095</v>
      </c>
      <c r="E147" s="15">
        <v>5</v>
      </c>
      <c r="F147" s="15">
        <v>58.373207092285156</v>
      </c>
      <c r="G147" s="15">
        <v>48.571430206298828</v>
      </c>
      <c r="H147" s="16">
        <v>64.285713195800781</v>
      </c>
      <c r="I147" s="15">
        <v>0.23985712230205536</v>
      </c>
      <c r="J147" s="15">
        <v>0.20561717450618744</v>
      </c>
      <c r="K147" s="15">
        <v>7</v>
      </c>
      <c r="L147" s="15">
        <v>59.808612823486328</v>
      </c>
      <c r="M147" s="15">
        <v>49.523811340332031</v>
      </c>
      <c r="N147" s="16">
        <v>68.095237731933594</v>
      </c>
      <c r="O147" s="15">
        <v>0.1438659131526947</v>
      </c>
      <c r="P147" s="15">
        <v>0.17265136539936066</v>
      </c>
      <c r="Q147" s="15">
        <v>8</v>
      </c>
      <c r="R147" s="15">
        <v>55.980861663818359</v>
      </c>
      <c r="S147" s="15">
        <v>47.619049072265625</v>
      </c>
      <c r="T147" s="16">
        <v>63.333332061767578</v>
      </c>
      <c r="U147" s="15">
        <v>-1.0627636685967445E-2</v>
      </c>
      <c r="V147" s="15">
        <v>0.17151273787021637</v>
      </c>
      <c r="W147" s="15">
        <v>10</v>
      </c>
      <c r="X147" s="15">
        <v>52.153110504150391</v>
      </c>
      <c r="Y147" s="15">
        <v>45.238094329833984</v>
      </c>
      <c r="Z147" s="16">
        <v>60</v>
      </c>
      <c r="AA147" s="15">
        <v>-5.2963852882385254E-2</v>
      </c>
      <c r="AB147" s="15">
        <v>0.17532166838645935</v>
      </c>
      <c r="AC147" s="15">
        <v>11</v>
      </c>
      <c r="AD147" s="15">
        <v>50.717704772949219</v>
      </c>
      <c r="AE147" s="15">
        <v>43.333332061767578</v>
      </c>
      <c r="AF147" s="16">
        <v>59.523811340332031</v>
      </c>
      <c r="AG147" s="15">
        <v>1.6679000109434128E-2</v>
      </c>
      <c r="AH147" s="15">
        <v>0.16107095777988434</v>
      </c>
      <c r="AI147" s="15">
        <v>12</v>
      </c>
      <c r="AJ147" s="15">
        <v>53.588516235351563</v>
      </c>
      <c r="AK147" s="15">
        <v>44.761905670166016</v>
      </c>
      <c r="AL147" s="16">
        <v>60</v>
      </c>
      <c r="AM147" s="15">
        <v>-0.12150340527296066</v>
      </c>
      <c r="AN147" s="15">
        <v>0.158595010638237</v>
      </c>
      <c r="AO147" s="15">
        <v>12</v>
      </c>
      <c r="AP147" s="15">
        <v>50.717704772949219</v>
      </c>
      <c r="AQ147" s="15">
        <v>40.952381134033203</v>
      </c>
      <c r="AR147" s="16">
        <v>56.666667938232422</v>
      </c>
      <c r="AS147" s="15">
        <v>-0.25336584448814392</v>
      </c>
      <c r="AT147" s="15">
        <v>0.14617842435836792</v>
      </c>
      <c r="AU147" s="15">
        <v>14</v>
      </c>
      <c r="AV147" s="15">
        <v>48.325359344482422</v>
      </c>
      <c r="AW147" s="15">
        <v>39.523811340332031</v>
      </c>
      <c r="AX147" s="16">
        <v>53.809524536132813</v>
      </c>
      <c r="AY147" s="15">
        <v>-0.2618064284324646</v>
      </c>
      <c r="AZ147" s="15">
        <v>0.14925175905227661</v>
      </c>
      <c r="BA147" s="15">
        <v>14</v>
      </c>
      <c r="BB147" s="15">
        <v>46.88995361328125</v>
      </c>
      <c r="BC147" s="15">
        <v>37.142856597900391</v>
      </c>
      <c r="BD147" s="16">
        <v>53.333332061767578</v>
      </c>
      <c r="BE147" s="15">
        <v>-0.28803721070289612</v>
      </c>
      <c r="BF147" s="15">
        <v>0.14349374175071716</v>
      </c>
      <c r="BG147" s="15">
        <v>15</v>
      </c>
      <c r="BH147" s="15">
        <v>47.115383148193359</v>
      </c>
      <c r="BI147" s="15">
        <v>37.320575714111328</v>
      </c>
      <c r="BJ147" s="16">
        <v>53.588516235351563</v>
      </c>
      <c r="BK147" s="15">
        <v>-0.1924256831407547</v>
      </c>
      <c r="BL147" s="15">
        <v>0.14156076312065125</v>
      </c>
      <c r="BM147" s="15">
        <v>15</v>
      </c>
      <c r="BN147" s="15">
        <v>50.236965179443359</v>
      </c>
      <c r="BO147" s="15">
        <v>42.452831268310547</v>
      </c>
      <c r="BP147" s="16">
        <v>55.660377502441406</v>
      </c>
      <c r="BQ147" s="15">
        <v>-0.15680307149887085</v>
      </c>
      <c r="BR147" s="15">
        <v>0.13865703344345093</v>
      </c>
      <c r="BS147" s="15">
        <v>15</v>
      </c>
      <c r="BT147" s="15">
        <v>50.236965179443359</v>
      </c>
      <c r="BU147" s="15">
        <v>43.396224975585938</v>
      </c>
      <c r="BV147" s="16">
        <v>57.075469970703125</v>
      </c>
      <c r="BW147" s="15">
        <v>-0.22302040457725525</v>
      </c>
      <c r="BX147" s="15">
        <v>0.13227660953998566</v>
      </c>
      <c r="BY147" s="15">
        <v>16</v>
      </c>
      <c r="BZ147" s="15">
        <v>48.826290130615234</v>
      </c>
      <c r="CA147" s="15">
        <v>41.121494293212891</v>
      </c>
      <c r="CB147" s="16">
        <v>56.542057037353516</v>
      </c>
      <c r="CC147" s="15">
        <v>-0.21413427591323853</v>
      </c>
      <c r="CD147" s="15">
        <v>0.13143080472946167</v>
      </c>
      <c r="CE147" s="15">
        <v>17</v>
      </c>
      <c r="CF147" s="15">
        <v>49.289100646972656</v>
      </c>
      <c r="CG147" s="15">
        <v>41.981132507324219</v>
      </c>
      <c r="CH147" s="16">
        <v>55.660377502441406</v>
      </c>
      <c r="CI147" s="15">
        <v>-0.25594404339790344</v>
      </c>
      <c r="CJ147" s="15">
        <v>0.12794660031795502</v>
      </c>
      <c r="CK147" s="15">
        <v>17</v>
      </c>
      <c r="CL147" s="15">
        <v>47.393363952636719</v>
      </c>
      <c r="CM147" s="15">
        <v>39.622642517089844</v>
      </c>
      <c r="CN147" s="16">
        <v>53.301887512207031</v>
      </c>
      <c r="CO147" s="15">
        <v>-5.7273652404546738E-2</v>
      </c>
      <c r="CP147" s="15">
        <v>0.13869002461433411</v>
      </c>
      <c r="CQ147" s="15">
        <v>15</v>
      </c>
      <c r="CR147" s="15">
        <v>56.25</v>
      </c>
      <c r="CS147" s="15">
        <v>45.933013916015625</v>
      </c>
      <c r="CT147" s="16">
        <v>64.114830017089844</v>
      </c>
    </row>
    <row r="148" spans="1:98" x14ac:dyDescent="0.25">
      <c r="A148" t="s">
        <v>301</v>
      </c>
      <c r="B148" t="s">
        <v>302</v>
      </c>
      <c r="C148" s="15">
        <v>-0.84660732746124268</v>
      </c>
      <c r="D148" s="15">
        <v>0.21427759528160095</v>
      </c>
      <c r="E148" s="15">
        <v>5</v>
      </c>
      <c r="F148" s="15">
        <v>23.923444747924805</v>
      </c>
      <c r="G148" s="15">
        <v>10.952381134033203</v>
      </c>
      <c r="H148" s="16">
        <v>34.285713195800781</v>
      </c>
      <c r="I148" s="15">
        <v>-0.83735007047653198</v>
      </c>
      <c r="J148" s="15">
        <v>0.20561717450618744</v>
      </c>
      <c r="K148" s="15">
        <v>7</v>
      </c>
      <c r="L148" s="15">
        <v>22.488039016723633</v>
      </c>
      <c r="M148" s="15">
        <v>12.380952835083008</v>
      </c>
      <c r="N148" s="16">
        <v>33.809524536132813</v>
      </c>
      <c r="O148" s="15">
        <v>-0.76780366897583008</v>
      </c>
      <c r="P148" s="15">
        <v>0.17314650118350983</v>
      </c>
      <c r="Q148" s="15">
        <v>7</v>
      </c>
      <c r="R148" s="15">
        <v>28.229665756225586</v>
      </c>
      <c r="S148" s="15">
        <v>17.142856597900391</v>
      </c>
      <c r="T148" s="16">
        <v>35.714286804199219</v>
      </c>
      <c r="U148" s="15">
        <v>-0.64927917718887329</v>
      </c>
      <c r="V148" s="15">
        <v>0.17629441618919373</v>
      </c>
      <c r="W148" s="15">
        <v>10</v>
      </c>
      <c r="X148" s="15">
        <v>32.057415008544922</v>
      </c>
      <c r="Y148" s="15">
        <v>20.476190567016602</v>
      </c>
      <c r="Z148" s="16">
        <v>42.857143402099609</v>
      </c>
      <c r="AA148" s="15">
        <v>-0.67824071645736694</v>
      </c>
      <c r="AB148" s="15">
        <v>0.17054824531078339</v>
      </c>
      <c r="AC148" s="15">
        <v>11</v>
      </c>
      <c r="AD148" s="15">
        <v>29.186603546142578</v>
      </c>
      <c r="AE148" s="15">
        <v>19.523809432983398</v>
      </c>
      <c r="AF148" s="16">
        <v>40.952381134033203</v>
      </c>
      <c r="AG148" s="15">
        <v>-0.65237951278686523</v>
      </c>
      <c r="AH148" s="15">
        <v>0.15751394629478455</v>
      </c>
      <c r="AI148" s="15">
        <v>13</v>
      </c>
      <c r="AJ148" s="15">
        <v>32.535884857177734</v>
      </c>
      <c r="AK148" s="15">
        <v>19.047618865966797</v>
      </c>
      <c r="AL148" s="16">
        <v>40</v>
      </c>
      <c r="AM148" s="15">
        <v>-0.61226046085357666</v>
      </c>
      <c r="AN148" s="15">
        <v>0.15066994726657867</v>
      </c>
      <c r="AO148" s="15">
        <v>13</v>
      </c>
      <c r="AP148" s="15">
        <v>33.492824554443359</v>
      </c>
      <c r="AQ148" s="15">
        <v>23.333333969116211</v>
      </c>
      <c r="AR148" s="16">
        <v>41.904762268066406</v>
      </c>
      <c r="AS148" s="15">
        <v>-0.60527372360229492</v>
      </c>
      <c r="AT148" s="15">
        <v>0.13990376889705658</v>
      </c>
      <c r="AU148" s="15">
        <v>16</v>
      </c>
      <c r="AV148" s="15">
        <v>33.014354705810547</v>
      </c>
      <c r="AW148" s="15">
        <v>23.809524536132813</v>
      </c>
      <c r="AX148" s="16">
        <v>44.285713195800781</v>
      </c>
      <c r="AY148" s="15">
        <v>-0.60476213693618774</v>
      </c>
      <c r="AZ148" s="15">
        <v>0.14229410886764526</v>
      </c>
      <c r="BA148" s="15">
        <v>16</v>
      </c>
      <c r="BB148" s="15">
        <v>33.492824554443359</v>
      </c>
      <c r="BC148" s="15">
        <v>21.904762268066406</v>
      </c>
      <c r="BD148" s="16">
        <v>44.761905670166016</v>
      </c>
      <c r="BE148" s="15">
        <v>-0.60763812065124512</v>
      </c>
      <c r="BF148" s="15">
        <v>0.13993114233016968</v>
      </c>
      <c r="BG148" s="15">
        <v>16</v>
      </c>
      <c r="BH148" s="15">
        <v>33.653846740722656</v>
      </c>
      <c r="BI148" s="15">
        <v>21.052631378173828</v>
      </c>
      <c r="BJ148" s="16">
        <v>42.105262756347656</v>
      </c>
      <c r="BK148" s="15">
        <v>-0.59210878610610962</v>
      </c>
      <c r="BL148" s="15">
        <v>0.13876144587993622</v>
      </c>
      <c r="BM148" s="15">
        <v>16</v>
      </c>
      <c r="BN148" s="15">
        <v>35.071090698242188</v>
      </c>
      <c r="BO148" s="15">
        <v>22.169811248779297</v>
      </c>
      <c r="BP148" s="16">
        <v>43.867923736572266</v>
      </c>
      <c r="BQ148" s="15">
        <v>-0.47120314836502075</v>
      </c>
      <c r="BR148" s="15">
        <v>0.13736529648303986</v>
      </c>
      <c r="BS148" s="15">
        <v>15</v>
      </c>
      <c r="BT148" s="15">
        <v>39.336494445800781</v>
      </c>
      <c r="BU148" s="15">
        <v>30.188678741455078</v>
      </c>
      <c r="BV148" s="16">
        <v>47.641510009765625</v>
      </c>
      <c r="BW148" s="15">
        <v>-0.57039755582809448</v>
      </c>
      <c r="BX148" s="15">
        <v>0.13307635486125946</v>
      </c>
      <c r="BY148" s="15">
        <v>15</v>
      </c>
      <c r="BZ148" s="15">
        <v>34.272300720214844</v>
      </c>
      <c r="CA148" s="15">
        <v>25.233644485473633</v>
      </c>
      <c r="CB148" s="16">
        <v>44.859813690185547</v>
      </c>
      <c r="CC148" s="15">
        <v>-0.59814327955245972</v>
      </c>
      <c r="CD148" s="15">
        <v>0.13643121719360352</v>
      </c>
      <c r="CE148" s="15">
        <v>15</v>
      </c>
      <c r="CF148" s="15">
        <v>33.649288177490234</v>
      </c>
      <c r="CG148" s="15">
        <v>23.584905624389648</v>
      </c>
      <c r="CH148" s="16">
        <v>44.811321258544922</v>
      </c>
      <c r="CI148" s="15">
        <v>-0.84094500541687012</v>
      </c>
      <c r="CJ148" s="15">
        <v>0.13230478763580322</v>
      </c>
      <c r="CK148" s="15">
        <v>16</v>
      </c>
      <c r="CL148" s="15">
        <v>22.274881362915039</v>
      </c>
      <c r="CM148" s="15">
        <v>14.622641563415527</v>
      </c>
      <c r="CN148" s="16">
        <v>32.547168731689453</v>
      </c>
      <c r="CO148" s="15">
        <v>-0.84002870321273804</v>
      </c>
      <c r="CP148" s="15">
        <v>0.14422404766082764</v>
      </c>
      <c r="CQ148" s="15">
        <v>14</v>
      </c>
      <c r="CR148" s="15">
        <v>21.634614944458008</v>
      </c>
      <c r="CS148" s="15">
        <v>12.440191268920898</v>
      </c>
      <c r="CT148" s="16">
        <v>31.100479125976563</v>
      </c>
    </row>
    <row r="149" spans="1:98" x14ac:dyDescent="0.25">
      <c r="A149" t="s">
        <v>303</v>
      </c>
      <c r="B149" t="s">
        <v>304</v>
      </c>
      <c r="C149" s="15">
        <v>-1.4830180406570435</v>
      </c>
      <c r="D149" s="15">
        <v>0.21427759528160095</v>
      </c>
      <c r="E149" s="15">
        <v>5</v>
      </c>
      <c r="F149" s="15">
        <v>6.6985645294189453</v>
      </c>
      <c r="G149" s="15">
        <v>1.9047619104385376</v>
      </c>
      <c r="H149" s="16">
        <v>14.285714149475098</v>
      </c>
      <c r="I149" s="15">
        <v>-1.4381618499755859</v>
      </c>
      <c r="J149" s="15">
        <v>0.2174261212348938</v>
      </c>
      <c r="K149" s="15">
        <v>5</v>
      </c>
      <c r="L149" s="15">
        <v>7.6555023193359375</v>
      </c>
      <c r="M149" s="15">
        <v>1.9047619104385376</v>
      </c>
      <c r="N149" s="16">
        <v>16.190475463867188</v>
      </c>
      <c r="O149" s="15">
        <v>-1.3296858072280884</v>
      </c>
      <c r="P149" s="15">
        <v>0.18045976758003235</v>
      </c>
      <c r="Q149" s="15">
        <v>6</v>
      </c>
      <c r="R149" s="15">
        <v>9.5693778991699219</v>
      </c>
      <c r="S149" s="15">
        <v>2.3809523582458496</v>
      </c>
      <c r="T149" s="16">
        <v>17.142856597900391</v>
      </c>
      <c r="U149" s="15">
        <v>-1.6313374042510986</v>
      </c>
      <c r="V149" s="15">
        <v>0.1959572434425354</v>
      </c>
      <c r="W149" s="15">
        <v>7</v>
      </c>
      <c r="X149" s="15">
        <v>2.3923444747924805</v>
      </c>
      <c r="Y149" s="15">
        <v>0</v>
      </c>
      <c r="Z149" s="16">
        <v>8.5714282989501953</v>
      </c>
      <c r="AA149" s="15">
        <v>-1.6284561157226563</v>
      </c>
      <c r="AB149" s="15">
        <v>0.19835801422595978</v>
      </c>
      <c r="AC149" s="15">
        <v>7</v>
      </c>
      <c r="AD149" s="15">
        <v>3.3492822647094727</v>
      </c>
      <c r="AE149" s="15">
        <v>0.4761904776096344</v>
      </c>
      <c r="AF149" s="16">
        <v>8.5714282989501953</v>
      </c>
      <c r="AG149" s="15">
        <v>-1.6753782033920288</v>
      </c>
      <c r="AH149" s="15">
        <v>0.1909043937921524</v>
      </c>
      <c r="AI149" s="15">
        <v>8</v>
      </c>
      <c r="AJ149" s="15">
        <v>3.3492822647094727</v>
      </c>
      <c r="AK149" s="15">
        <v>0.4761904776096344</v>
      </c>
      <c r="AL149" s="16">
        <v>7.6190476417541504</v>
      </c>
      <c r="AM149" s="15">
        <v>-1.6492232084274292</v>
      </c>
      <c r="AN149" s="15">
        <v>0.19238999485969543</v>
      </c>
      <c r="AO149" s="15">
        <v>8</v>
      </c>
      <c r="AP149" s="15">
        <v>2.3923444747924805</v>
      </c>
      <c r="AQ149" s="15">
        <v>0.4761904776096344</v>
      </c>
      <c r="AR149" s="16">
        <v>9.0476188659667969</v>
      </c>
      <c r="AS149" s="15">
        <v>-1.4729485511779785</v>
      </c>
      <c r="AT149" s="15">
        <v>0.19526150822639465</v>
      </c>
      <c r="AU149" s="15">
        <v>9</v>
      </c>
      <c r="AV149" s="15">
        <v>3.8277511596679688</v>
      </c>
      <c r="AW149" s="15">
        <v>0.9523809552192688</v>
      </c>
      <c r="AX149" s="16">
        <v>10.952381134033203</v>
      </c>
      <c r="AY149" s="15">
        <v>-1.431868314743042</v>
      </c>
      <c r="AZ149" s="15">
        <v>0.1974465399980545</v>
      </c>
      <c r="BA149" s="15">
        <v>8</v>
      </c>
      <c r="BB149" s="15">
        <v>5.263157844543457</v>
      </c>
      <c r="BC149" s="15">
        <v>1.9047619104385376</v>
      </c>
      <c r="BD149" s="16">
        <v>12.380952835083008</v>
      </c>
      <c r="BE149" s="15">
        <v>-1.4274060726165771</v>
      </c>
      <c r="BF149" s="15">
        <v>0.19347095489501953</v>
      </c>
      <c r="BG149" s="15">
        <v>8</v>
      </c>
      <c r="BH149" s="15">
        <v>4.8076925277709961</v>
      </c>
      <c r="BI149" s="15">
        <v>1.9138755798339844</v>
      </c>
      <c r="BJ149" s="16">
        <v>12.440191268920898</v>
      </c>
      <c r="BK149" s="15">
        <v>-1.4722776412963867</v>
      </c>
      <c r="BL149" s="15">
        <v>0.18597507476806641</v>
      </c>
      <c r="BM149" s="15">
        <v>9</v>
      </c>
      <c r="BN149" s="15">
        <v>3.7914690971374512</v>
      </c>
      <c r="BO149" s="15">
        <v>1.4150943756103516</v>
      </c>
      <c r="BP149" s="16">
        <v>11.792452812194824</v>
      </c>
      <c r="BQ149" s="15">
        <v>-1.5120335817337036</v>
      </c>
      <c r="BR149" s="15">
        <v>0.18261322379112244</v>
      </c>
      <c r="BS149" s="15">
        <v>9</v>
      </c>
      <c r="BT149" s="15">
        <v>2.8436019420623779</v>
      </c>
      <c r="BU149" s="15">
        <v>1.4150943756103516</v>
      </c>
      <c r="BV149" s="16">
        <v>10.377358436584473</v>
      </c>
      <c r="BW149" s="15">
        <v>-1.4315413236618042</v>
      </c>
      <c r="BX149" s="15">
        <v>0.16558106243610382</v>
      </c>
      <c r="BY149" s="15">
        <v>10</v>
      </c>
      <c r="BZ149" s="15">
        <v>3.7558684349060059</v>
      </c>
      <c r="CA149" s="15">
        <v>1.4018691778182983</v>
      </c>
      <c r="CB149" s="16">
        <v>13.55140209197998</v>
      </c>
      <c r="CC149" s="15">
        <v>-1.3542587757110596</v>
      </c>
      <c r="CD149" s="15">
        <v>0.16397514939308167</v>
      </c>
      <c r="CE149" s="15">
        <v>11</v>
      </c>
      <c r="CF149" s="15">
        <v>6.161137580871582</v>
      </c>
      <c r="CG149" s="15">
        <v>1.8867924213409424</v>
      </c>
      <c r="CH149" s="16">
        <v>15.094339370727539</v>
      </c>
      <c r="CI149" s="15">
        <v>-1.2201259136199951</v>
      </c>
      <c r="CJ149" s="15">
        <v>0.13807392120361328</v>
      </c>
      <c r="CK149" s="15">
        <v>14</v>
      </c>
      <c r="CL149" s="15">
        <v>10.900473594665527</v>
      </c>
      <c r="CM149" s="15">
        <v>4.2452831268310547</v>
      </c>
      <c r="CN149" s="16">
        <v>16.037734985351563</v>
      </c>
      <c r="CO149" s="15">
        <v>-1.1659300327301025</v>
      </c>
      <c r="CP149" s="15">
        <v>0.14990660548210144</v>
      </c>
      <c r="CQ149" s="15">
        <v>13</v>
      </c>
      <c r="CR149" s="15">
        <v>8.6538457870483398</v>
      </c>
      <c r="CS149" s="15">
        <v>4.7846889495849609</v>
      </c>
      <c r="CT149" s="16">
        <v>18.181818008422852</v>
      </c>
    </row>
    <row r="150" spans="1:98" x14ac:dyDescent="0.25">
      <c r="A150" t="s">
        <v>305</v>
      </c>
      <c r="B150" t="s">
        <v>306</v>
      </c>
      <c r="C150" s="15">
        <v>0.20005661249160767</v>
      </c>
      <c r="D150" s="15">
        <v>0.21427759528160095</v>
      </c>
      <c r="E150" s="15">
        <v>5</v>
      </c>
      <c r="F150" s="15">
        <v>57.416267395019531</v>
      </c>
      <c r="G150" s="15">
        <v>48.571430206298828</v>
      </c>
      <c r="H150" s="16">
        <v>64.285713195800781</v>
      </c>
      <c r="I150" s="15">
        <v>0.2017255425453186</v>
      </c>
      <c r="J150" s="15">
        <v>0.20561717450618744</v>
      </c>
      <c r="K150" s="15">
        <v>7</v>
      </c>
      <c r="L150" s="15">
        <v>58.373207092285156</v>
      </c>
      <c r="M150" s="15">
        <v>47.142856597900391</v>
      </c>
      <c r="N150" s="16">
        <v>67.619049072265625</v>
      </c>
      <c r="O150" s="15">
        <v>0.19613006711006165</v>
      </c>
      <c r="P150" s="15">
        <v>0.17314650118350983</v>
      </c>
      <c r="Q150" s="15">
        <v>7</v>
      </c>
      <c r="R150" s="15">
        <v>57.894737243652344</v>
      </c>
      <c r="S150" s="15">
        <v>49.523811340332031</v>
      </c>
      <c r="T150" s="16">
        <v>63.333332061767578</v>
      </c>
      <c r="U150" s="15">
        <v>0.26270073652267456</v>
      </c>
      <c r="V150" s="15">
        <v>0.16870802640914917</v>
      </c>
      <c r="W150" s="15">
        <v>10</v>
      </c>
      <c r="X150" s="15">
        <v>59.808612823486328</v>
      </c>
      <c r="Y150" s="15">
        <v>51.904762268066406</v>
      </c>
      <c r="Z150" s="16">
        <v>64.76190185546875</v>
      </c>
      <c r="AA150" s="15">
        <v>0.24813759326934814</v>
      </c>
      <c r="AB150" s="15">
        <v>0.1718137264251709</v>
      </c>
      <c r="AC150" s="15">
        <v>10</v>
      </c>
      <c r="AD150" s="15">
        <v>60.765548706054688</v>
      </c>
      <c r="AE150" s="15">
        <v>51.428569793701172</v>
      </c>
      <c r="AF150" s="16">
        <v>64.285713195800781</v>
      </c>
      <c r="AG150" s="15">
        <v>-4.3114176951348782E-3</v>
      </c>
      <c r="AH150" s="15">
        <v>0.15863063931465149</v>
      </c>
      <c r="AI150" s="15">
        <v>11</v>
      </c>
      <c r="AJ150" s="15">
        <v>52.153110504150391</v>
      </c>
      <c r="AK150" s="15">
        <v>44.761905670166016</v>
      </c>
      <c r="AL150" s="16">
        <v>59.523811340332031</v>
      </c>
      <c r="AM150" s="15">
        <v>-7.3440805077552795E-2</v>
      </c>
      <c r="AN150" s="15">
        <v>0.15237326920032501</v>
      </c>
      <c r="AO150" s="15">
        <v>11</v>
      </c>
      <c r="AP150" s="15">
        <v>51.674640655517578</v>
      </c>
      <c r="AQ150" s="15">
        <v>43.333332061767578</v>
      </c>
      <c r="AR150" s="16">
        <v>58.095237731933594</v>
      </c>
      <c r="AS150" s="15">
        <v>0.1360064297914505</v>
      </c>
      <c r="AT150" s="15">
        <v>0.1547202467918396</v>
      </c>
      <c r="AU150" s="15">
        <v>10</v>
      </c>
      <c r="AV150" s="15">
        <v>56.459331512451172</v>
      </c>
      <c r="AW150" s="15">
        <v>51.428569793701172</v>
      </c>
      <c r="AX150" s="16">
        <v>62.380950927734375</v>
      </c>
      <c r="AY150" s="15">
        <v>0.11674002557992935</v>
      </c>
      <c r="AZ150" s="15">
        <v>0.1560264378786087</v>
      </c>
      <c r="BA150" s="15">
        <v>11</v>
      </c>
      <c r="BB150" s="15">
        <v>56.459331512451172</v>
      </c>
      <c r="BC150" s="15">
        <v>50.952381134033203</v>
      </c>
      <c r="BD150" s="16">
        <v>61.428569793701172</v>
      </c>
      <c r="BE150" s="15">
        <v>0.36643803119659424</v>
      </c>
      <c r="BF150" s="15">
        <v>0.15302185714244843</v>
      </c>
      <c r="BG150" s="15">
        <v>12</v>
      </c>
      <c r="BH150" s="15">
        <v>60.096153259277344</v>
      </c>
      <c r="BI150" s="15">
        <v>56.459331512451172</v>
      </c>
      <c r="BJ150" s="16">
        <v>68.899520874023438</v>
      </c>
      <c r="BK150" s="15">
        <v>0.21703644096851349</v>
      </c>
      <c r="BL150" s="15">
        <v>0.14138191938400269</v>
      </c>
      <c r="BM150" s="15">
        <v>14</v>
      </c>
      <c r="BN150" s="15">
        <v>61.137439727783203</v>
      </c>
      <c r="BO150" s="15">
        <v>54.71697998046875</v>
      </c>
      <c r="BP150" s="16">
        <v>62.735847473144531</v>
      </c>
      <c r="BQ150" s="15">
        <v>0.19418595731258392</v>
      </c>
      <c r="BR150" s="15">
        <v>0.13994239270687103</v>
      </c>
      <c r="BS150" s="15">
        <v>13</v>
      </c>
      <c r="BT150" s="15">
        <v>60.663505554199219</v>
      </c>
      <c r="BU150" s="15">
        <v>54.71697998046875</v>
      </c>
      <c r="BV150" s="16">
        <v>63.679244995117188</v>
      </c>
      <c r="BW150" s="15">
        <v>0.17293857038021088</v>
      </c>
      <c r="BX150" s="15">
        <v>0.13624881207942963</v>
      </c>
      <c r="BY150" s="15">
        <v>13</v>
      </c>
      <c r="BZ150" s="15">
        <v>60.093894958496094</v>
      </c>
      <c r="CA150" s="15">
        <v>53.738319396972656</v>
      </c>
      <c r="CB150" s="16">
        <v>62.6168212890625</v>
      </c>
      <c r="CC150" s="15">
        <v>0.23818334937095642</v>
      </c>
      <c r="CD150" s="15">
        <v>0.14014363288879395</v>
      </c>
      <c r="CE150" s="15">
        <v>13</v>
      </c>
      <c r="CF150" s="15">
        <v>60.1895751953125</v>
      </c>
      <c r="CG150" s="15">
        <v>55.660377502441406</v>
      </c>
      <c r="CH150" s="16">
        <v>64.622642517089844</v>
      </c>
      <c r="CI150" s="15">
        <v>0.25547948479652405</v>
      </c>
      <c r="CJ150" s="15">
        <v>0.13648563623428345</v>
      </c>
      <c r="CK150" s="15">
        <v>14</v>
      </c>
      <c r="CL150" s="15">
        <v>59.715641021728516</v>
      </c>
      <c r="CM150" s="15">
        <v>54.245281219482422</v>
      </c>
      <c r="CN150" s="16">
        <v>65.094337463378906</v>
      </c>
      <c r="CO150" s="15">
        <v>0.1379353255033493</v>
      </c>
      <c r="CP150" s="15">
        <v>0.14650566875934601</v>
      </c>
      <c r="CQ150" s="15">
        <v>13</v>
      </c>
      <c r="CR150" s="15">
        <v>62.980770111083984</v>
      </c>
      <c r="CS150" s="15">
        <v>53.588516235351563</v>
      </c>
      <c r="CT150" s="16">
        <v>67.942581176757813</v>
      </c>
    </row>
    <row r="151" spans="1:98" x14ac:dyDescent="0.25">
      <c r="A151" t="s">
        <v>307</v>
      </c>
      <c r="B151" t="s">
        <v>308</v>
      </c>
      <c r="C151" s="15">
        <v>0.77453649044036865</v>
      </c>
      <c r="D151" s="15">
        <v>0.73357421159744263</v>
      </c>
      <c r="E151" s="15">
        <v>1</v>
      </c>
      <c r="F151" s="15">
        <v>75.119613647460938</v>
      </c>
      <c r="G151" s="15">
        <v>36.190475463867188</v>
      </c>
      <c r="H151" s="16">
        <v>100</v>
      </c>
      <c r="I151" s="15">
        <v>0.89598345756530762</v>
      </c>
      <c r="J151" s="15">
        <v>0.71136093139648438</v>
      </c>
      <c r="K151" s="15">
        <v>1</v>
      </c>
      <c r="L151" s="15">
        <v>78.468902587890625</v>
      </c>
      <c r="M151" s="15">
        <v>43.333332061767578</v>
      </c>
      <c r="N151" s="16">
        <v>100</v>
      </c>
      <c r="O151" s="15">
        <v>0.85614991188049316</v>
      </c>
      <c r="P151" s="15">
        <v>0.71007776260375977</v>
      </c>
      <c r="Q151" s="15">
        <v>1</v>
      </c>
      <c r="R151" s="15">
        <v>78.468902587890625</v>
      </c>
      <c r="S151" s="15">
        <v>42.380950927734375</v>
      </c>
      <c r="T151" s="16">
        <v>100</v>
      </c>
      <c r="U151" s="15">
        <v>0.8343932032585144</v>
      </c>
      <c r="V151" s="15">
        <v>0.73498445749282837</v>
      </c>
      <c r="W151" s="15">
        <v>1</v>
      </c>
      <c r="X151" s="15">
        <v>75.119613647460938</v>
      </c>
      <c r="Y151" s="15">
        <v>42.857143402099609</v>
      </c>
      <c r="Z151" s="16">
        <v>100</v>
      </c>
      <c r="AA151" s="15">
        <v>0.80823636054992676</v>
      </c>
      <c r="AB151" s="15">
        <v>0.7500573992729187</v>
      </c>
      <c r="AC151" s="15">
        <v>1</v>
      </c>
      <c r="AD151" s="15">
        <v>75.59808349609375</v>
      </c>
      <c r="AE151" s="15">
        <v>40.476188659667969</v>
      </c>
      <c r="AF151" s="16">
        <v>100</v>
      </c>
      <c r="AG151" s="15">
        <v>0.81488895416259766</v>
      </c>
      <c r="AH151" s="15">
        <v>0.73644113540649414</v>
      </c>
      <c r="AI151" s="15">
        <v>1</v>
      </c>
      <c r="AJ151" s="15">
        <v>75.119613647460938</v>
      </c>
      <c r="AK151" s="15">
        <v>40</v>
      </c>
      <c r="AL151" s="16">
        <v>100</v>
      </c>
      <c r="AM151" s="15">
        <v>0.76580196619033813</v>
      </c>
      <c r="AN151" s="15">
        <v>0.75719571113586426</v>
      </c>
      <c r="AO151" s="15">
        <v>1</v>
      </c>
      <c r="AP151" s="15">
        <v>72.727272033691406</v>
      </c>
      <c r="AQ151" s="15">
        <v>38.571430206298828</v>
      </c>
      <c r="AR151" s="16">
        <v>100</v>
      </c>
      <c r="AS151" s="15">
        <v>0.9840691089630127</v>
      </c>
      <c r="AT151" s="15">
        <v>0.65116506814956665</v>
      </c>
      <c r="AU151" s="15">
        <v>1</v>
      </c>
      <c r="AV151" s="15">
        <v>81.818183898925781</v>
      </c>
      <c r="AW151" s="15">
        <v>51.904762268066406</v>
      </c>
      <c r="AX151" s="16">
        <v>100</v>
      </c>
      <c r="AY151" s="15">
        <v>0.48224830627441406</v>
      </c>
      <c r="AZ151" s="15">
        <v>0.6540379524230957</v>
      </c>
      <c r="BA151" s="15">
        <v>2</v>
      </c>
      <c r="BB151" s="15">
        <v>64.114830017089844</v>
      </c>
      <c r="BC151" s="15">
        <v>34.761905670166016</v>
      </c>
      <c r="BD151" s="16">
        <v>90.952377319335938</v>
      </c>
      <c r="BE151" s="15">
        <v>0.33108195662498474</v>
      </c>
      <c r="BF151" s="15">
        <v>0.61131232976913452</v>
      </c>
      <c r="BG151" s="15">
        <v>2</v>
      </c>
      <c r="BH151" s="15">
        <v>59.615383148193359</v>
      </c>
      <c r="BI151" s="15">
        <v>30.14354133605957</v>
      </c>
      <c r="BJ151" s="16">
        <v>89.473686218261719</v>
      </c>
      <c r="BK151" s="15">
        <v>0.47300708293914795</v>
      </c>
      <c r="BL151" s="15">
        <v>0.61848074197769165</v>
      </c>
      <c r="BM151" s="15">
        <v>2</v>
      </c>
      <c r="BN151" s="15">
        <v>63.507110595703125</v>
      </c>
      <c r="BO151" s="15">
        <v>36.320755004882813</v>
      </c>
      <c r="BP151" s="16">
        <v>91.037734985351563</v>
      </c>
      <c r="BQ151" s="15">
        <v>0.41649508476257324</v>
      </c>
      <c r="BR151" s="15">
        <v>0.65504056215286255</v>
      </c>
      <c r="BS151" s="15">
        <v>2</v>
      </c>
      <c r="BT151" s="15">
        <v>63.507110595703125</v>
      </c>
      <c r="BU151" s="15">
        <v>30.660377502441406</v>
      </c>
      <c r="BV151" s="16">
        <v>90.094337463378906</v>
      </c>
      <c r="BW151" s="15">
        <v>0.52285897731781006</v>
      </c>
      <c r="BX151" s="15">
        <v>0.61830520629882813</v>
      </c>
      <c r="BY151" s="15">
        <v>2</v>
      </c>
      <c r="BZ151" s="15">
        <v>65.258216857910156</v>
      </c>
      <c r="CA151" s="15">
        <v>37.850467681884766</v>
      </c>
      <c r="CB151" s="16">
        <v>90.186912536621094</v>
      </c>
      <c r="CC151" s="15">
        <v>0.69443196058273315</v>
      </c>
      <c r="CD151" s="15">
        <v>0.6433756947517395</v>
      </c>
      <c r="CE151" s="15">
        <v>2</v>
      </c>
      <c r="CF151" s="15">
        <v>70.616111755371094</v>
      </c>
      <c r="CG151" s="15">
        <v>44.811321258544922</v>
      </c>
      <c r="CH151" s="16">
        <v>94.811317443847656</v>
      </c>
      <c r="CI151" s="15">
        <v>0.58018815517425537</v>
      </c>
      <c r="CJ151" s="15">
        <v>0.6304854154586792</v>
      </c>
      <c r="CK151" s="15">
        <v>2</v>
      </c>
      <c r="CL151" s="15">
        <v>67.772514343261719</v>
      </c>
      <c r="CM151" s="15">
        <v>39.622642517089844</v>
      </c>
      <c r="CN151" s="16">
        <v>91.981132507324219</v>
      </c>
      <c r="CO151" s="15">
        <v>-1.1066718101501465</v>
      </c>
      <c r="CP151" s="15">
        <v>0.77667236328125</v>
      </c>
      <c r="CQ151" s="15">
        <v>1</v>
      </c>
      <c r="CR151" s="15">
        <v>10.576923370361328</v>
      </c>
      <c r="CS151" s="15">
        <v>0.47846889495849609</v>
      </c>
      <c r="CT151" s="16">
        <v>64.114830017089844</v>
      </c>
    </row>
    <row r="152" spans="1:98" x14ac:dyDescent="0.25">
      <c r="A152" t="s">
        <v>309</v>
      </c>
      <c r="B152" t="s">
        <v>310</v>
      </c>
      <c r="C152" s="15">
        <v>-0.18895532190799713</v>
      </c>
      <c r="D152" s="15">
        <v>0.33505052328109741</v>
      </c>
      <c r="E152" s="15">
        <v>3</v>
      </c>
      <c r="F152" s="15">
        <v>46.88995361328125</v>
      </c>
      <c r="G152" s="15">
        <v>27.619047164916992</v>
      </c>
      <c r="H152" s="16">
        <v>60.952381134033203</v>
      </c>
      <c r="I152" s="15">
        <v>-0.16800519824028015</v>
      </c>
      <c r="J152" s="15">
        <v>0.29086759686470032</v>
      </c>
      <c r="K152" s="15">
        <v>4</v>
      </c>
      <c r="L152" s="15">
        <v>46.411483764648438</v>
      </c>
      <c r="M152" s="15">
        <v>29.523809432983398</v>
      </c>
      <c r="N152" s="16">
        <v>60.952381134033203</v>
      </c>
      <c r="O152" s="15">
        <v>-0.32785031199455261</v>
      </c>
      <c r="P152" s="15">
        <v>0.23178915679454803</v>
      </c>
      <c r="Q152" s="15">
        <v>6</v>
      </c>
      <c r="R152" s="15">
        <v>42.105262756347656</v>
      </c>
      <c r="S152" s="15">
        <v>29.523809432983398</v>
      </c>
      <c r="T152" s="16">
        <v>53.809524536132813</v>
      </c>
      <c r="U152" s="15">
        <v>-0.53222960233688354</v>
      </c>
      <c r="V152" s="15">
        <v>0.22151806950569153</v>
      </c>
      <c r="W152" s="15">
        <v>7</v>
      </c>
      <c r="X152" s="15">
        <v>36.363636016845703</v>
      </c>
      <c r="Y152" s="15">
        <v>22.857143402099609</v>
      </c>
      <c r="Z152" s="16">
        <v>48.571430206298828</v>
      </c>
      <c r="AA152" s="15">
        <v>-0.62379300594329834</v>
      </c>
      <c r="AB152" s="15">
        <v>0.21737979352474213</v>
      </c>
      <c r="AC152" s="15">
        <v>8</v>
      </c>
      <c r="AD152" s="15">
        <v>30.14354133605957</v>
      </c>
      <c r="AE152" s="15">
        <v>19.047618865966797</v>
      </c>
      <c r="AF152" s="16">
        <v>44.285713195800781</v>
      </c>
      <c r="AG152" s="15">
        <v>-0.76094865798950195</v>
      </c>
      <c r="AH152" s="15">
        <v>0.17462669312953949</v>
      </c>
      <c r="AI152" s="15">
        <v>9</v>
      </c>
      <c r="AJ152" s="15">
        <v>25.837320327758789</v>
      </c>
      <c r="AK152" s="15">
        <v>15.238095283508301</v>
      </c>
      <c r="AL152" s="16">
        <v>38.095237731933594</v>
      </c>
      <c r="AM152" s="15">
        <v>-0.83631354570388794</v>
      </c>
      <c r="AN152" s="15">
        <v>0.17743304371833801</v>
      </c>
      <c r="AO152" s="15">
        <v>10</v>
      </c>
      <c r="AP152" s="15">
        <v>23.923444747924805</v>
      </c>
      <c r="AQ152" s="15">
        <v>12.857142448425293</v>
      </c>
      <c r="AR152" s="16">
        <v>36.666667938232422</v>
      </c>
      <c r="AS152" s="15">
        <v>-0.62905633449554443</v>
      </c>
      <c r="AT152" s="15">
        <v>0.18865582346916199</v>
      </c>
      <c r="AU152" s="15">
        <v>12</v>
      </c>
      <c r="AV152" s="15">
        <v>32.057415008544922</v>
      </c>
      <c r="AW152" s="15">
        <v>19.523809432983398</v>
      </c>
      <c r="AX152" s="16">
        <v>45.714286804199219</v>
      </c>
      <c r="AY152" s="15">
        <v>-0.64124029874801636</v>
      </c>
      <c r="AZ152" s="15">
        <v>0.19623802602291107</v>
      </c>
      <c r="BA152" s="15">
        <v>12</v>
      </c>
      <c r="BB152" s="15">
        <v>31.578947067260742</v>
      </c>
      <c r="BC152" s="15">
        <v>17.619047164916992</v>
      </c>
      <c r="BD152" s="16">
        <v>46.666667938232422</v>
      </c>
      <c r="BE152" s="15">
        <v>-0.72207385301589966</v>
      </c>
      <c r="BF152" s="15">
        <v>0.18504206836223602</v>
      </c>
      <c r="BG152" s="15">
        <v>12</v>
      </c>
      <c r="BH152" s="15">
        <v>25.961538314819336</v>
      </c>
      <c r="BI152" s="15">
        <v>15.789473533630371</v>
      </c>
      <c r="BJ152" s="16">
        <v>40.191387176513672</v>
      </c>
      <c r="BK152" s="15">
        <v>-0.90319544076919556</v>
      </c>
      <c r="BL152" s="15">
        <v>0.15019930899143219</v>
      </c>
      <c r="BM152" s="15">
        <v>14</v>
      </c>
      <c r="BN152" s="15">
        <v>19.90521240234375</v>
      </c>
      <c r="BO152" s="15">
        <v>13.207547187805176</v>
      </c>
      <c r="BP152" s="16">
        <v>31.132076263427734</v>
      </c>
      <c r="BQ152" s="15">
        <v>-1.0081009864807129</v>
      </c>
      <c r="BR152" s="15">
        <v>0.14719630777835846</v>
      </c>
      <c r="BS152" s="15">
        <v>14</v>
      </c>
      <c r="BT152" s="15">
        <v>16.113744735717773</v>
      </c>
      <c r="BU152" s="15">
        <v>9.4339618682861328</v>
      </c>
      <c r="BV152" s="16">
        <v>26.415094375610352</v>
      </c>
      <c r="BW152" s="15">
        <v>-0.94994914531707764</v>
      </c>
      <c r="BX152" s="15">
        <v>0.13927358388900757</v>
      </c>
      <c r="BY152" s="15">
        <v>14</v>
      </c>
      <c r="BZ152" s="15">
        <v>17.840375900268555</v>
      </c>
      <c r="CA152" s="15">
        <v>12.616822242736816</v>
      </c>
      <c r="CB152" s="16">
        <v>28.504673004150391</v>
      </c>
      <c r="CC152" s="15">
        <v>-0.7895846962928772</v>
      </c>
      <c r="CD152" s="15">
        <v>0.14158935844898224</v>
      </c>
      <c r="CE152" s="15">
        <v>14</v>
      </c>
      <c r="CF152" s="15">
        <v>26.066350936889648</v>
      </c>
      <c r="CG152" s="15">
        <v>16.981132507324219</v>
      </c>
      <c r="CH152" s="16">
        <v>36.320755004882813</v>
      </c>
      <c r="CI152" s="15">
        <v>-0.75578129291534424</v>
      </c>
      <c r="CJ152" s="15">
        <v>0.14013966917991638</v>
      </c>
      <c r="CK152" s="15">
        <v>14</v>
      </c>
      <c r="CL152" s="15">
        <v>26.066350936889648</v>
      </c>
      <c r="CM152" s="15">
        <v>16.509433746337891</v>
      </c>
      <c r="CN152" s="16">
        <v>37.264152526855469</v>
      </c>
      <c r="CO152" s="15">
        <v>-0.67652237415313721</v>
      </c>
      <c r="CP152" s="15">
        <v>0.1523904949426651</v>
      </c>
      <c r="CQ152" s="15">
        <v>12</v>
      </c>
      <c r="CR152" s="15">
        <v>28.365385055541992</v>
      </c>
      <c r="CS152" s="15">
        <v>17.224880218505859</v>
      </c>
      <c r="CT152" s="16">
        <v>38.7559814453125</v>
      </c>
    </row>
    <row r="153" spans="1:98" x14ac:dyDescent="0.25">
      <c r="A153" t="s">
        <v>311</v>
      </c>
      <c r="B153" t="s">
        <v>312</v>
      </c>
      <c r="C153" s="15">
        <v>1.6502749919891357</v>
      </c>
      <c r="D153" s="15">
        <v>0.19309571385383606</v>
      </c>
      <c r="E153" s="15">
        <v>7</v>
      </c>
      <c r="F153" s="15">
        <v>95.693778991699219</v>
      </c>
      <c r="G153" s="15">
        <v>90.476188659667969</v>
      </c>
      <c r="H153" s="16">
        <v>100</v>
      </c>
      <c r="I153" s="15">
        <v>1.7401093244552612</v>
      </c>
      <c r="J153" s="15">
        <v>0.19264541566371918</v>
      </c>
      <c r="K153" s="15">
        <v>7</v>
      </c>
      <c r="L153" s="15">
        <v>95.693778991699219</v>
      </c>
      <c r="M153" s="15">
        <v>91.428573608398438</v>
      </c>
      <c r="N153" s="16">
        <v>100</v>
      </c>
      <c r="O153" s="15">
        <v>1.7190431356430054</v>
      </c>
      <c r="P153" s="15">
        <v>0.1600375771522522</v>
      </c>
      <c r="Q153" s="15">
        <v>8</v>
      </c>
      <c r="R153" s="15">
        <v>95.693778991699219</v>
      </c>
      <c r="S153" s="15">
        <v>91.428573608398438</v>
      </c>
      <c r="T153" s="16">
        <v>100</v>
      </c>
      <c r="U153" s="15">
        <v>1.6917574405670166</v>
      </c>
      <c r="V153" s="15">
        <v>0.17777164280414581</v>
      </c>
      <c r="W153" s="15">
        <v>8</v>
      </c>
      <c r="X153" s="15">
        <v>95.215309143066406</v>
      </c>
      <c r="Y153" s="15">
        <v>90</v>
      </c>
      <c r="Z153" s="16">
        <v>100</v>
      </c>
      <c r="AA153" s="15">
        <v>1.7070298194885254</v>
      </c>
      <c r="AB153" s="15">
        <v>0.17712971568107605</v>
      </c>
      <c r="AC153" s="15">
        <v>8</v>
      </c>
      <c r="AD153" s="15">
        <v>95.215309143066406</v>
      </c>
      <c r="AE153" s="15">
        <v>90.476188659667969</v>
      </c>
      <c r="AF153" s="16">
        <v>100</v>
      </c>
      <c r="AG153" s="15">
        <v>1.7558869123458862</v>
      </c>
      <c r="AH153" s="15">
        <v>0.17186273634433746</v>
      </c>
      <c r="AI153" s="15">
        <v>8</v>
      </c>
      <c r="AJ153" s="15">
        <v>95.215309143066406</v>
      </c>
      <c r="AK153" s="15">
        <v>91.904762268066406</v>
      </c>
      <c r="AL153" s="16">
        <v>100</v>
      </c>
      <c r="AM153" s="15">
        <v>1.7469640970230103</v>
      </c>
      <c r="AN153" s="15">
        <v>0.16913898289203644</v>
      </c>
      <c r="AO153" s="15">
        <v>8</v>
      </c>
      <c r="AP153" s="15">
        <v>95.215309143066406</v>
      </c>
      <c r="AQ153" s="15">
        <v>90.952377319335938</v>
      </c>
      <c r="AR153" s="16">
        <v>100</v>
      </c>
      <c r="AS153" s="15">
        <v>1.7642168998718262</v>
      </c>
      <c r="AT153" s="15">
        <v>0.17187030613422394</v>
      </c>
      <c r="AU153" s="15">
        <v>9</v>
      </c>
      <c r="AV153" s="15">
        <v>95.693778991699219</v>
      </c>
      <c r="AW153" s="15">
        <v>90.476188659667969</v>
      </c>
      <c r="AX153" s="16">
        <v>100</v>
      </c>
      <c r="AY153" s="15">
        <v>1.7625389099121094</v>
      </c>
      <c r="AZ153" s="15">
        <v>0.17350304126739502</v>
      </c>
      <c r="BA153" s="15">
        <v>9</v>
      </c>
      <c r="BB153" s="15">
        <v>95.693778991699219</v>
      </c>
      <c r="BC153" s="15">
        <v>90.476188659667969</v>
      </c>
      <c r="BD153" s="16">
        <v>100</v>
      </c>
      <c r="BE153" s="15">
        <v>1.7451158761978149</v>
      </c>
      <c r="BF153" s="15">
        <v>0.17214830219745636</v>
      </c>
      <c r="BG153" s="15">
        <v>9</v>
      </c>
      <c r="BH153" s="15">
        <v>94.711540222167969</v>
      </c>
      <c r="BI153" s="15">
        <v>89.952156066894531</v>
      </c>
      <c r="BJ153" s="16">
        <v>100</v>
      </c>
      <c r="BK153" s="15">
        <v>1.804987907409668</v>
      </c>
      <c r="BL153" s="15">
        <v>0.15939855575561523</v>
      </c>
      <c r="BM153" s="15">
        <v>10</v>
      </c>
      <c r="BN153" s="15">
        <v>96.682464599609375</v>
      </c>
      <c r="BO153" s="15">
        <v>91.037734985351563</v>
      </c>
      <c r="BP153" s="16">
        <v>100</v>
      </c>
      <c r="BQ153" s="15">
        <v>1.8103764057159424</v>
      </c>
      <c r="BR153" s="15">
        <v>0.15982086956501007</v>
      </c>
      <c r="BS153" s="15">
        <v>10</v>
      </c>
      <c r="BT153" s="15">
        <v>97.156394958496094</v>
      </c>
      <c r="BU153" s="15">
        <v>91.037734985351563</v>
      </c>
      <c r="BV153" s="16">
        <v>100</v>
      </c>
      <c r="BW153" s="15">
        <v>1.8136271238327026</v>
      </c>
      <c r="BX153" s="15">
        <v>0.144532710313797</v>
      </c>
      <c r="BY153" s="15">
        <v>11</v>
      </c>
      <c r="BZ153" s="15">
        <v>97.652580261230469</v>
      </c>
      <c r="CA153" s="15">
        <v>90.654205322265625</v>
      </c>
      <c r="CB153" s="16">
        <v>100</v>
      </c>
      <c r="CC153" s="15">
        <v>1.8414593935012817</v>
      </c>
      <c r="CD153" s="15">
        <v>0.15370813012123108</v>
      </c>
      <c r="CE153" s="15">
        <v>11</v>
      </c>
      <c r="CF153" s="15">
        <v>97.156394958496094</v>
      </c>
      <c r="CG153" s="15">
        <v>90.5660400390625</v>
      </c>
      <c r="CH153" s="16">
        <v>100</v>
      </c>
      <c r="CI153" s="15">
        <v>1.8089281320571899</v>
      </c>
      <c r="CJ153" s="15">
        <v>0.15312792360782623</v>
      </c>
      <c r="CK153" s="15">
        <v>11</v>
      </c>
      <c r="CL153" s="15">
        <v>97.156394958496094</v>
      </c>
      <c r="CM153" s="15">
        <v>91.037734985351563</v>
      </c>
      <c r="CN153" s="16">
        <v>100</v>
      </c>
      <c r="CO153" s="15">
        <v>1.9818717241287231</v>
      </c>
      <c r="CP153" s="15">
        <v>0.16620856523513794</v>
      </c>
      <c r="CQ153" s="15">
        <v>10</v>
      </c>
      <c r="CR153" s="15">
        <v>97.115386962890625</v>
      </c>
      <c r="CS153" s="15">
        <v>90.430618286132813</v>
      </c>
      <c r="CT153" s="16">
        <v>100</v>
      </c>
    </row>
    <row r="154" spans="1:98" x14ac:dyDescent="0.25">
      <c r="A154" t="s">
        <v>313</v>
      </c>
      <c r="B154" t="s">
        <v>314</v>
      </c>
      <c r="C154" s="15" t="e">
        <v>#N/A</v>
      </c>
      <c r="D154" s="15" t="e">
        <v>#N/A</v>
      </c>
      <c r="E154" s="15" t="e">
        <v>#N/A</v>
      </c>
      <c r="F154" s="15" t="e">
        <v>#N/A</v>
      </c>
      <c r="G154" s="15" t="e">
        <v>#N/A</v>
      </c>
      <c r="H154" s="16" t="e">
        <v>#N/A</v>
      </c>
      <c r="I154" s="15" t="e">
        <v>#N/A</v>
      </c>
      <c r="J154" s="15" t="e">
        <v>#N/A</v>
      </c>
      <c r="K154" s="15" t="e">
        <v>#N/A</v>
      </c>
      <c r="L154" s="15" t="e">
        <v>#N/A</v>
      </c>
      <c r="M154" s="15" t="e">
        <v>#N/A</v>
      </c>
      <c r="N154" s="16" t="e">
        <v>#N/A</v>
      </c>
      <c r="O154" s="15" t="e">
        <v>#N/A</v>
      </c>
      <c r="P154" s="15" t="e">
        <v>#N/A</v>
      </c>
      <c r="Q154" s="15" t="e">
        <v>#N/A</v>
      </c>
      <c r="R154" s="15" t="e">
        <v>#N/A</v>
      </c>
      <c r="S154" s="15" t="e">
        <v>#N/A</v>
      </c>
      <c r="T154" s="16" t="e">
        <v>#N/A</v>
      </c>
      <c r="U154" s="15" t="e">
        <v>#N/A</v>
      </c>
      <c r="V154" s="15" t="e">
        <v>#N/A</v>
      </c>
      <c r="W154" s="15" t="e">
        <v>#N/A</v>
      </c>
      <c r="X154" s="15" t="e">
        <v>#N/A</v>
      </c>
      <c r="Y154" s="15" t="e">
        <v>#N/A</v>
      </c>
      <c r="Z154" s="16" t="e">
        <v>#N/A</v>
      </c>
      <c r="AA154" s="15" t="e">
        <v>#N/A</v>
      </c>
      <c r="AB154" s="15" t="e">
        <v>#N/A</v>
      </c>
      <c r="AC154" s="15" t="e">
        <v>#N/A</v>
      </c>
      <c r="AD154" s="15" t="e">
        <v>#N/A</v>
      </c>
      <c r="AE154" s="15" t="e">
        <v>#N/A</v>
      </c>
      <c r="AF154" s="16" t="e">
        <v>#N/A</v>
      </c>
      <c r="AG154" s="15">
        <v>0.92771756649017334</v>
      </c>
      <c r="AH154" s="15">
        <v>0.34036493301391602</v>
      </c>
      <c r="AI154" s="15">
        <v>1</v>
      </c>
      <c r="AJ154" s="15">
        <v>81.339714050292969</v>
      </c>
      <c r="AK154" s="15">
        <v>61.428569793701172</v>
      </c>
      <c r="AL154" s="16">
        <v>91.904762268066406</v>
      </c>
      <c r="AM154" s="15">
        <v>0.88141041994094849</v>
      </c>
      <c r="AN154" s="15">
        <v>0.34832274913787842</v>
      </c>
      <c r="AO154" s="15">
        <v>1</v>
      </c>
      <c r="AP154" s="15">
        <v>79.904304504394531</v>
      </c>
      <c r="AQ154" s="15">
        <v>59.047618865966797</v>
      </c>
      <c r="AR154" s="16">
        <v>90.952377319335938</v>
      </c>
      <c r="AS154" s="15">
        <v>0.86375290155410767</v>
      </c>
      <c r="AT154" s="15">
        <v>0.38943856954574585</v>
      </c>
      <c r="AU154" s="15">
        <v>1</v>
      </c>
      <c r="AV154" s="15">
        <v>76.555023193359375</v>
      </c>
      <c r="AW154" s="15">
        <v>59.047618865966797</v>
      </c>
      <c r="AX154" s="16">
        <v>90.476188659667969</v>
      </c>
      <c r="AY154" s="15">
        <v>0.883514404296875</v>
      </c>
      <c r="AZ154" s="15">
        <v>0.36609584093093872</v>
      </c>
      <c r="BA154" s="15">
        <v>1</v>
      </c>
      <c r="BB154" s="15">
        <v>77.990432739257813</v>
      </c>
      <c r="BC154" s="15">
        <v>59.047618865966797</v>
      </c>
      <c r="BD154" s="16">
        <v>90.476188659667969</v>
      </c>
      <c r="BE154" s="15">
        <v>0.7784416675567627</v>
      </c>
      <c r="BF154" s="15">
        <v>0.33597025275230408</v>
      </c>
      <c r="BG154" s="15">
        <v>2</v>
      </c>
      <c r="BH154" s="15">
        <v>73.076919555664063</v>
      </c>
      <c r="BI154" s="15">
        <v>59.330142974853516</v>
      </c>
      <c r="BJ154" s="16">
        <v>89.473686218261719</v>
      </c>
      <c r="BK154" s="15">
        <v>0.88326680660247803</v>
      </c>
      <c r="BL154" s="15">
        <v>0.37328821420669556</v>
      </c>
      <c r="BM154" s="15">
        <v>2</v>
      </c>
      <c r="BN154" s="15">
        <v>75.829383850097656</v>
      </c>
      <c r="BO154" s="15">
        <v>61.320755004882813</v>
      </c>
      <c r="BP154" s="16">
        <v>91.037734985351563</v>
      </c>
      <c r="BQ154" s="15">
        <v>0.89410501718521118</v>
      </c>
      <c r="BR154" s="15">
        <v>0.406566321849823</v>
      </c>
      <c r="BS154" s="15">
        <v>1</v>
      </c>
      <c r="BT154" s="15">
        <v>77.725120544433594</v>
      </c>
      <c r="BU154" s="15">
        <v>61.320755004882813</v>
      </c>
      <c r="BV154" s="16">
        <v>91.037734985351563</v>
      </c>
      <c r="BW154" s="15">
        <v>0.87153810262680054</v>
      </c>
      <c r="BX154" s="15">
        <v>0.41401797533035278</v>
      </c>
      <c r="BY154" s="15">
        <v>1</v>
      </c>
      <c r="BZ154" s="15">
        <v>76.995307922363281</v>
      </c>
      <c r="CA154" s="15">
        <v>60.747665405273438</v>
      </c>
      <c r="CB154" s="16">
        <v>90.654205322265625</v>
      </c>
      <c r="CC154" s="15">
        <v>0.87696570158004761</v>
      </c>
      <c r="CD154" s="15">
        <v>0.39868158102035522</v>
      </c>
      <c r="CE154" s="15">
        <v>1</v>
      </c>
      <c r="CF154" s="15">
        <v>75.829383850097656</v>
      </c>
      <c r="CG154" s="15">
        <v>59.905658721923828</v>
      </c>
      <c r="CH154" s="16">
        <v>90.094337463378906</v>
      </c>
      <c r="CI154" s="15">
        <v>0.88448584079742432</v>
      </c>
      <c r="CJ154" s="15">
        <v>0.38375923037528992</v>
      </c>
      <c r="CK154" s="15">
        <v>1</v>
      </c>
      <c r="CL154" s="15">
        <v>76.777252197265625</v>
      </c>
      <c r="CM154" s="15">
        <v>59.433963775634766</v>
      </c>
      <c r="CN154" s="16">
        <v>90.094337463378906</v>
      </c>
      <c r="CO154" s="15" t="e">
        <v>#N/A</v>
      </c>
      <c r="CP154" s="15" t="e">
        <v>#N/A</v>
      </c>
      <c r="CQ154" s="15" t="e">
        <v>#N/A</v>
      </c>
      <c r="CR154" s="15" t="e">
        <v>#N/A</v>
      </c>
      <c r="CS154" s="15" t="e">
        <v>#N/A</v>
      </c>
      <c r="CT154" s="16" t="e">
        <v>#N/A</v>
      </c>
    </row>
    <row r="155" spans="1:98" x14ac:dyDescent="0.25">
      <c r="A155" t="s">
        <v>315</v>
      </c>
      <c r="B155" t="s">
        <v>316</v>
      </c>
      <c r="C155" s="15" t="e">
        <v>#N/A</v>
      </c>
      <c r="D155" s="15" t="e">
        <v>#N/A</v>
      </c>
      <c r="E155" s="15" t="e">
        <v>#N/A</v>
      </c>
      <c r="F155" s="15" t="e">
        <v>#N/A</v>
      </c>
      <c r="G155" s="15" t="e">
        <v>#N/A</v>
      </c>
      <c r="H155" s="16" t="e">
        <v>#N/A</v>
      </c>
      <c r="I155" s="15" t="e">
        <v>#N/A</v>
      </c>
      <c r="J155" s="15" t="e">
        <v>#N/A</v>
      </c>
      <c r="K155" s="15" t="e">
        <v>#N/A</v>
      </c>
      <c r="L155" s="15" t="e">
        <v>#N/A</v>
      </c>
      <c r="M155" s="15" t="e">
        <v>#N/A</v>
      </c>
      <c r="N155" s="16" t="e">
        <v>#N/A</v>
      </c>
      <c r="O155" s="15" t="e">
        <v>#N/A</v>
      </c>
      <c r="P155" s="15" t="e">
        <v>#N/A</v>
      </c>
      <c r="Q155" s="15" t="e">
        <v>#N/A</v>
      </c>
      <c r="R155" s="15" t="e">
        <v>#N/A</v>
      </c>
      <c r="S155" s="15" t="e">
        <v>#N/A</v>
      </c>
      <c r="T155" s="16" t="e">
        <v>#N/A</v>
      </c>
      <c r="U155" s="15" t="e">
        <v>#N/A</v>
      </c>
      <c r="V155" s="15" t="e">
        <v>#N/A</v>
      </c>
      <c r="W155" s="15" t="e">
        <v>#N/A</v>
      </c>
      <c r="X155" s="15" t="e">
        <v>#N/A</v>
      </c>
      <c r="Y155" s="15" t="e">
        <v>#N/A</v>
      </c>
      <c r="Z155" s="16" t="e">
        <v>#N/A</v>
      </c>
      <c r="AA155" s="15" t="e">
        <v>#N/A</v>
      </c>
      <c r="AB155" s="15" t="e">
        <v>#N/A</v>
      </c>
      <c r="AC155" s="15" t="e">
        <v>#N/A</v>
      </c>
      <c r="AD155" s="15" t="e">
        <v>#N/A</v>
      </c>
      <c r="AE155" s="15" t="e">
        <v>#N/A</v>
      </c>
      <c r="AF155" s="16" t="e">
        <v>#N/A</v>
      </c>
      <c r="AG155" s="15" t="e">
        <v>#N/A</v>
      </c>
      <c r="AH155" s="15" t="e">
        <v>#N/A</v>
      </c>
      <c r="AI155" s="15" t="e">
        <v>#N/A</v>
      </c>
      <c r="AJ155" s="15" t="e">
        <v>#N/A</v>
      </c>
      <c r="AK155" s="15" t="e">
        <v>#N/A</v>
      </c>
      <c r="AL155" s="16" t="e">
        <v>#N/A</v>
      </c>
      <c r="AM155" s="15" t="e">
        <v>#N/A</v>
      </c>
      <c r="AN155" s="15" t="e">
        <v>#N/A</v>
      </c>
      <c r="AO155" s="15" t="e">
        <v>#N/A</v>
      </c>
      <c r="AP155" s="15" t="e">
        <v>#N/A</v>
      </c>
      <c r="AQ155" s="15" t="e">
        <v>#N/A</v>
      </c>
      <c r="AR155" s="16" t="e">
        <v>#N/A</v>
      </c>
      <c r="AS155" s="15" t="e">
        <v>#N/A</v>
      </c>
      <c r="AT155" s="15" t="e">
        <v>#N/A</v>
      </c>
      <c r="AU155" s="15" t="e">
        <v>#N/A</v>
      </c>
      <c r="AV155" s="15" t="e">
        <v>#N/A</v>
      </c>
      <c r="AW155" s="15" t="e">
        <v>#N/A</v>
      </c>
      <c r="AX155" s="16" t="e">
        <v>#N/A</v>
      </c>
      <c r="AY155" s="15" t="e">
        <v>#N/A</v>
      </c>
      <c r="AZ155" s="15" t="e">
        <v>#N/A</v>
      </c>
      <c r="BA155" s="15" t="e">
        <v>#N/A</v>
      </c>
      <c r="BB155" s="15" t="e">
        <v>#N/A</v>
      </c>
      <c r="BC155" s="15" t="e">
        <v>#N/A</v>
      </c>
      <c r="BD155" s="16" t="e">
        <v>#N/A</v>
      </c>
      <c r="BE155" s="15" t="e">
        <v>#N/A</v>
      </c>
      <c r="BF155" s="15" t="e">
        <v>#N/A</v>
      </c>
      <c r="BG155" s="15" t="e">
        <v>#N/A</v>
      </c>
      <c r="BH155" s="15" t="e">
        <v>#N/A</v>
      </c>
      <c r="BI155" s="15" t="e">
        <v>#N/A</v>
      </c>
      <c r="BJ155" s="16" t="e">
        <v>#N/A</v>
      </c>
      <c r="BK155" s="15" t="e">
        <v>#N/A</v>
      </c>
      <c r="BL155" s="15" t="e">
        <v>#N/A</v>
      </c>
      <c r="BM155" s="15" t="e">
        <v>#N/A</v>
      </c>
      <c r="BN155" s="15" t="e">
        <v>#N/A</v>
      </c>
      <c r="BO155" s="15" t="e">
        <v>#N/A</v>
      </c>
      <c r="BP155" s="16" t="e">
        <v>#N/A</v>
      </c>
      <c r="BQ155" s="15" t="e">
        <v>#N/A</v>
      </c>
      <c r="BR155" s="15" t="e">
        <v>#N/A</v>
      </c>
      <c r="BS155" s="15" t="e">
        <v>#N/A</v>
      </c>
      <c r="BT155" s="15" t="e">
        <v>#N/A</v>
      </c>
      <c r="BU155" s="15" t="e">
        <v>#N/A</v>
      </c>
      <c r="BV155" s="16" t="e">
        <v>#N/A</v>
      </c>
      <c r="BW155" s="15" t="e">
        <v>#N/A</v>
      </c>
      <c r="BX155" s="15" t="e">
        <v>#N/A</v>
      </c>
      <c r="BY155" s="15" t="e">
        <v>#N/A</v>
      </c>
      <c r="BZ155" s="15" t="e">
        <v>#N/A</v>
      </c>
      <c r="CA155" s="15" t="e">
        <v>#N/A</v>
      </c>
      <c r="CB155" s="16" t="e">
        <v>#N/A</v>
      </c>
      <c r="CC155" s="15" t="e">
        <v>#N/A</v>
      </c>
      <c r="CD155" s="15" t="e">
        <v>#N/A</v>
      </c>
      <c r="CE155" s="15" t="e">
        <v>#N/A</v>
      </c>
      <c r="CF155" s="15" t="e">
        <v>#N/A</v>
      </c>
      <c r="CG155" s="15" t="e">
        <v>#N/A</v>
      </c>
      <c r="CH155" s="16" t="e">
        <v>#N/A</v>
      </c>
      <c r="CI155" s="15" t="e">
        <v>#N/A</v>
      </c>
      <c r="CJ155" s="15" t="e">
        <v>#N/A</v>
      </c>
      <c r="CK155" s="15" t="e">
        <v>#N/A</v>
      </c>
      <c r="CL155" s="15" t="e">
        <v>#N/A</v>
      </c>
      <c r="CM155" s="15" t="e">
        <v>#N/A</v>
      </c>
      <c r="CN155" s="16" t="e">
        <v>#N/A</v>
      </c>
      <c r="CO155" s="15" t="e">
        <v>#N/A</v>
      </c>
      <c r="CP155" s="15" t="e">
        <v>#N/A</v>
      </c>
      <c r="CQ155" s="15" t="e">
        <v>#N/A</v>
      </c>
      <c r="CR155" s="15" t="e">
        <v>#N/A</v>
      </c>
      <c r="CS155" s="15" t="e">
        <v>#N/A</v>
      </c>
      <c r="CT155" s="16" t="e">
        <v>#N/A</v>
      </c>
    </row>
    <row r="156" spans="1:98" x14ac:dyDescent="0.25">
      <c r="A156" t="s">
        <v>317</v>
      </c>
      <c r="B156" t="s">
        <v>318</v>
      </c>
      <c r="C156" s="15">
        <v>1.8300365209579468</v>
      </c>
      <c r="D156" s="15">
        <v>0.19309571385383606</v>
      </c>
      <c r="E156" s="15">
        <v>7</v>
      </c>
      <c r="F156" s="15">
        <v>98.564590454101563</v>
      </c>
      <c r="G156" s="15">
        <v>93.333335876464844</v>
      </c>
      <c r="H156" s="16">
        <v>100</v>
      </c>
      <c r="I156" s="15">
        <v>1.8624835014343262</v>
      </c>
      <c r="J156" s="15">
        <v>0.19264541566371918</v>
      </c>
      <c r="K156" s="15">
        <v>7</v>
      </c>
      <c r="L156" s="15">
        <v>98.564590454101563</v>
      </c>
      <c r="M156" s="15">
        <v>92.380950927734375</v>
      </c>
      <c r="N156" s="16">
        <v>100</v>
      </c>
      <c r="O156" s="15">
        <v>1.7648812532424927</v>
      </c>
      <c r="P156" s="15">
        <v>0.16043168306350708</v>
      </c>
      <c r="Q156" s="15">
        <v>7</v>
      </c>
      <c r="R156" s="15">
        <v>96.172248840332031</v>
      </c>
      <c r="S156" s="15">
        <v>92.380950927734375</v>
      </c>
      <c r="T156" s="16">
        <v>100</v>
      </c>
      <c r="U156" s="15">
        <v>1.7860932350158691</v>
      </c>
      <c r="V156" s="15">
        <v>0.17916379868984222</v>
      </c>
      <c r="W156" s="15">
        <v>7</v>
      </c>
      <c r="X156" s="15">
        <v>96.172248840332031</v>
      </c>
      <c r="Y156" s="15">
        <v>92.380950927734375</v>
      </c>
      <c r="Z156" s="16">
        <v>100</v>
      </c>
      <c r="AA156" s="15">
        <v>1.8519518375396729</v>
      </c>
      <c r="AB156" s="15">
        <v>0.17712971568107605</v>
      </c>
      <c r="AC156" s="15">
        <v>8</v>
      </c>
      <c r="AD156" s="15">
        <v>96.650718688964844</v>
      </c>
      <c r="AE156" s="15">
        <v>92.857139587402344</v>
      </c>
      <c r="AF156" s="16">
        <v>100</v>
      </c>
      <c r="AG156" s="15">
        <v>1.8756248950958252</v>
      </c>
      <c r="AH156" s="15">
        <v>0.17186273634433746</v>
      </c>
      <c r="AI156" s="15">
        <v>8</v>
      </c>
      <c r="AJ156" s="15">
        <v>96.650718688964844</v>
      </c>
      <c r="AK156" s="15">
        <v>92.857139587402344</v>
      </c>
      <c r="AL156" s="16">
        <v>100</v>
      </c>
      <c r="AM156" s="15">
        <v>1.8476846218109131</v>
      </c>
      <c r="AN156" s="15">
        <v>0.16913898289203644</v>
      </c>
      <c r="AO156" s="15">
        <v>8</v>
      </c>
      <c r="AP156" s="15">
        <v>97.129188537597656</v>
      </c>
      <c r="AQ156" s="15">
        <v>91.904762268066406</v>
      </c>
      <c r="AR156" s="16">
        <v>100</v>
      </c>
      <c r="AS156" s="15">
        <v>1.7872393131256104</v>
      </c>
      <c r="AT156" s="15">
        <v>0.15990234911441803</v>
      </c>
      <c r="AU156" s="15">
        <v>10</v>
      </c>
      <c r="AV156" s="15">
        <v>96.172248840332031</v>
      </c>
      <c r="AW156" s="15">
        <v>90.476188659667969</v>
      </c>
      <c r="AX156" s="16">
        <v>100</v>
      </c>
      <c r="AY156" s="15">
        <v>1.8253204822540283</v>
      </c>
      <c r="AZ156" s="15">
        <v>0.16147583723068237</v>
      </c>
      <c r="BA156" s="15">
        <v>10</v>
      </c>
      <c r="BB156" s="15">
        <v>96.650718688964844</v>
      </c>
      <c r="BC156" s="15">
        <v>90.952377319335938</v>
      </c>
      <c r="BD156" s="16">
        <v>100</v>
      </c>
      <c r="BE156" s="15">
        <v>1.8522648811340332</v>
      </c>
      <c r="BF156" s="15">
        <v>0.16031542420387268</v>
      </c>
      <c r="BG156" s="15">
        <v>10</v>
      </c>
      <c r="BH156" s="15">
        <v>97.115386962890625</v>
      </c>
      <c r="BI156" s="15">
        <v>90.909088134765625</v>
      </c>
      <c r="BJ156" s="16">
        <v>100</v>
      </c>
      <c r="BK156" s="15">
        <v>1.9363251924514771</v>
      </c>
      <c r="BL156" s="15">
        <v>0.15939855575561523</v>
      </c>
      <c r="BM156" s="15">
        <v>10</v>
      </c>
      <c r="BN156" s="15">
        <v>99.052131652832031</v>
      </c>
      <c r="BO156" s="15">
        <v>92.924530029296875</v>
      </c>
      <c r="BP156" s="16">
        <v>100</v>
      </c>
      <c r="BQ156" s="15">
        <v>1.8686597347259521</v>
      </c>
      <c r="BR156" s="15">
        <v>0.15982086956501007</v>
      </c>
      <c r="BS156" s="15">
        <v>10</v>
      </c>
      <c r="BT156" s="15">
        <v>98.104263305664063</v>
      </c>
      <c r="BU156" s="15">
        <v>91.037734985351563</v>
      </c>
      <c r="BV156" s="16">
        <v>100</v>
      </c>
      <c r="BW156" s="15">
        <v>1.9073243141174316</v>
      </c>
      <c r="BX156" s="15">
        <v>0.144532710313797</v>
      </c>
      <c r="BY156" s="15">
        <v>11</v>
      </c>
      <c r="BZ156" s="15">
        <v>98.591552734375</v>
      </c>
      <c r="CA156" s="15">
        <v>92.523361206054688</v>
      </c>
      <c r="CB156" s="16">
        <v>100</v>
      </c>
      <c r="CC156" s="15">
        <v>1.8773711919784546</v>
      </c>
      <c r="CD156" s="15">
        <v>0.15370813012123108</v>
      </c>
      <c r="CE156" s="15">
        <v>11</v>
      </c>
      <c r="CF156" s="15">
        <v>98.578201293945313</v>
      </c>
      <c r="CG156" s="15">
        <v>91.509437561035156</v>
      </c>
      <c r="CH156" s="16">
        <v>100</v>
      </c>
      <c r="CI156" s="15">
        <v>1.8601030111312866</v>
      </c>
      <c r="CJ156" s="15">
        <v>0.15312792360782623</v>
      </c>
      <c r="CK156" s="15">
        <v>11</v>
      </c>
      <c r="CL156" s="15">
        <v>98.104263305664063</v>
      </c>
      <c r="CM156" s="15">
        <v>91.509437561035156</v>
      </c>
      <c r="CN156" s="16">
        <v>100</v>
      </c>
      <c r="CO156" s="15">
        <v>2.0171148777008057</v>
      </c>
      <c r="CP156" s="15">
        <v>0.16620856523513794</v>
      </c>
      <c r="CQ156" s="15">
        <v>10</v>
      </c>
      <c r="CR156" s="15">
        <v>98.557693481445313</v>
      </c>
      <c r="CS156" s="15">
        <v>90.909088134765625</v>
      </c>
      <c r="CT156" s="16">
        <v>100</v>
      </c>
    </row>
    <row r="157" spans="1:98" x14ac:dyDescent="0.25">
      <c r="A157" t="s">
        <v>319</v>
      </c>
      <c r="B157" t="s">
        <v>320</v>
      </c>
      <c r="C157" s="15">
        <v>-0.59630089998245239</v>
      </c>
      <c r="D157" s="15">
        <v>0.20022012293338776</v>
      </c>
      <c r="E157" s="15">
        <v>7</v>
      </c>
      <c r="F157" s="15">
        <v>31.578947067260742</v>
      </c>
      <c r="G157" s="15">
        <v>20.952381134033203</v>
      </c>
      <c r="H157" s="16">
        <v>42.380950927734375</v>
      </c>
      <c r="I157" s="15">
        <v>-0.71085232496261597</v>
      </c>
      <c r="J157" s="15">
        <v>0.20825923979282379</v>
      </c>
      <c r="K157" s="15">
        <v>7</v>
      </c>
      <c r="L157" s="15">
        <v>27.751195907592773</v>
      </c>
      <c r="M157" s="15">
        <v>17.619047164916992</v>
      </c>
      <c r="N157" s="16">
        <v>37.142856597900391</v>
      </c>
      <c r="O157" s="15">
        <v>-0.93220788240432739</v>
      </c>
      <c r="P157" s="15">
        <v>0.16081170737743378</v>
      </c>
      <c r="Q157" s="15">
        <v>8</v>
      </c>
      <c r="R157" s="15">
        <v>21.531101226806641</v>
      </c>
      <c r="S157" s="15">
        <v>11.904762268066406</v>
      </c>
      <c r="T157" s="16">
        <v>31.428571701049805</v>
      </c>
      <c r="U157" s="15">
        <v>-0.73356086015701294</v>
      </c>
      <c r="V157" s="15">
        <v>0.17660816013813019</v>
      </c>
      <c r="W157" s="15">
        <v>10</v>
      </c>
      <c r="X157" s="15">
        <v>28.708133697509766</v>
      </c>
      <c r="Y157" s="15">
        <v>18.095237731933594</v>
      </c>
      <c r="Z157" s="16">
        <v>37.619049072265625</v>
      </c>
      <c r="AA157" s="15">
        <v>-0.5995146632194519</v>
      </c>
      <c r="AB157" s="15">
        <v>0.17393574118614197</v>
      </c>
      <c r="AC157" s="15">
        <v>11</v>
      </c>
      <c r="AD157" s="15">
        <v>32.057415008544922</v>
      </c>
      <c r="AE157" s="15">
        <v>21.428571701049805</v>
      </c>
      <c r="AF157" s="16">
        <v>43.809524536132813</v>
      </c>
      <c r="AG157" s="15">
        <v>-0.77127408981323242</v>
      </c>
      <c r="AH157" s="15">
        <v>0.15991674363613129</v>
      </c>
      <c r="AI157" s="15">
        <v>13</v>
      </c>
      <c r="AJ157" s="15">
        <v>24.880382537841797</v>
      </c>
      <c r="AK157" s="15">
        <v>15.714285850524902</v>
      </c>
      <c r="AL157" s="16">
        <v>37.142856597900391</v>
      </c>
      <c r="AM157" s="15">
        <v>-0.64383077621459961</v>
      </c>
      <c r="AN157" s="15">
        <v>0.15838462114334106</v>
      </c>
      <c r="AO157" s="15">
        <v>13</v>
      </c>
      <c r="AP157" s="15">
        <v>32.535884857177734</v>
      </c>
      <c r="AQ157" s="15">
        <v>20.952381134033203</v>
      </c>
      <c r="AR157" s="16">
        <v>40.952381134033203</v>
      </c>
      <c r="AS157" s="15">
        <v>-0.77056044340133667</v>
      </c>
      <c r="AT157" s="15">
        <v>0.15604220330715179</v>
      </c>
      <c r="AU157" s="15">
        <v>15</v>
      </c>
      <c r="AV157" s="15">
        <v>25.358852386474609</v>
      </c>
      <c r="AW157" s="15">
        <v>15.238095283508301</v>
      </c>
      <c r="AX157" s="16">
        <v>38.571430206298828</v>
      </c>
      <c r="AY157" s="15">
        <v>-0.79720669984817505</v>
      </c>
      <c r="AZ157" s="15">
        <v>0.15836431086063385</v>
      </c>
      <c r="BA157" s="15">
        <v>15</v>
      </c>
      <c r="BB157" s="15">
        <v>23.444976806640625</v>
      </c>
      <c r="BC157" s="15">
        <v>15.238095283508301</v>
      </c>
      <c r="BD157" s="16">
        <v>36.666667938232422</v>
      </c>
      <c r="BE157" s="15">
        <v>-0.8051832914352417</v>
      </c>
      <c r="BF157" s="15">
        <v>0.15304610133171082</v>
      </c>
      <c r="BG157" s="15">
        <v>15</v>
      </c>
      <c r="BH157" s="15">
        <v>22.115385055541992</v>
      </c>
      <c r="BI157" s="15">
        <v>15.311004638671875</v>
      </c>
      <c r="BJ157" s="16">
        <v>36.363636016845703</v>
      </c>
      <c r="BK157" s="15">
        <v>-0.79189103841781616</v>
      </c>
      <c r="BL157" s="15">
        <v>0.14170771837234497</v>
      </c>
      <c r="BM157" s="15">
        <v>16</v>
      </c>
      <c r="BN157" s="15">
        <v>22.748815536499023</v>
      </c>
      <c r="BO157" s="15">
        <v>16.509433746337891</v>
      </c>
      <c r="BP157" s="16">
        <v>35.849056243896484</v>
      </c>
      <c r="BQ157" s="15">
        <v>-0.83621013164520264</v>
      </c>
      <c r="BR157" s="15">
        <v>0.1409422755241394</v>
      </c>
      <c r="BS157" s="15">
        <v>16</v>
      </c>
      <c r="BT157" s="15">
        <v>24.170616149902344</v>
      </c>
      <c r="BU157" s="15">
        <v>13.207547187805176</v>
      </c>
      <c r="BV157" s="16">
        <v>33.018867492675781</v>
      </c>
      <c r="BW157" s="15">
        <v>-0.72523802518844604</v>
      </c>
      <c r="BX157" s="15">
        <v>0.13556340336799622</v>
      </c>
      <c r="BY157" s="15">
        <v>16</v>
      </c>
      <c r="BZ157" s="15">
        <v>27.699529647827148</v>
      </c>
      <c r="CA157" s="15">
        <v>18.224298477172852</v>
      </c>
      <c r="CB157" s="16">
        <v>37.3831787109375</v>
      </c>
      <c r="CC157" s="15">
        <v>-0.73536920547485352</v>
      </c>
      <c r="CD157" s="15">
        <v>0.13685952126979828</v>
      </c>
      <c r="CE157" s="15">
        <v>17</v>
      </c>
      <c r="CF157" s="15">
        <v>28.436019897460938</v>
      </c>
      <c r="CG157" s="15">
        <v>17.452829360961914</v>
      </c>
      <c r="CH157" s="16">
        <v>37.735847473144531</v>
      </c>
      <c r="CI157" s="15">
        <v>-0.64648371934890747</v>
      </c>
      <c r="CJ157" s="15">
        <v>0.13661205768585205</v>
      </c>
      <c r="CK157" s="15">
        <v>16</v>
      </c>
      <c r="CL157" s="15">
        <v>31.279621124267578</v>
      </c>
      <c r="CM157" s="15">
        <v>21.698112487792969</v>
      </c>
      <c r="CN157" s="16">
        <v>41.981132507324219</v>
      </c>
      <c r="CO157" s="15">
        <v>-0.66845959424972534</v>
      </c>
      <c r="CP157" s="15">
        <v>0.14950487017631531</v>
      </c>
      <c r="CQ157" s="15">
        <v>14</v>
      </c>
      <c r="CR157" s="15">
        <v>28.846153259277344</v>
      </c>
      <c r="CS157" s="15">
        <v>18.181818008422852</v>
      </c>
      <c r="CT157" s="16">
        <v>38.7559814453125</v>
      </c>
    </row>
    <row r="158" spans="1:98" x14ac:dyDescent="0.25">
      <c r="A158" t="s">
        <v>321</v>
      </c>
      <c r="B158" t="s">
        <v>322</v>
      </c>
      <c r="C158" s="15">
        <v>-0.99776273965835571</v>
      </c>
      <c r="D158" s="15">
        <v>0.30848771333694458</v>
      </c>
      <c r="E158" s="15">
        <v>4</v>
      </c>
      <c r="F158" s="15">
        <v>17.703350067138672</v>
      </c>
      <c r="G158" s="15">
        <v>6.1904764175415039</v>
      </c>
      <c r="H158" s="16">
        <v>34.761905670166016</v>
      </c>
      <c r="I158" s="15">
        <v>-0.73851150274276733</v>
      </c>
      <c r="J158" s="15">
        <v>0.26461583375930786</v>
      </c>
      <c r="K158" s="15">
        <v>6</v>
      </c>
      <c r="L158" s="15">
        <v>26.794258117675781</v>
      </c>
      <c r="M158" s="15">
        <v>12.380952835083008</v>
      </c>
      <c r="N158" s="16">
        <v>42.857143402099609</v>
      </c>
      <c r="O158" s="15">
        <v>-0.92844414710998535</v>
      </c>
      <c r="P158" s="15">
        <v>0.22553779184818268</v>
      </c>
      <c r="Q158" s="15">
        <v>6</v>
      </c>
      <c r="R158" s="15">
        <v>22.00956916809082</v>
      </c>
      <c r="S158" s="15">
        <v>10.476190567016602</v>
      </c>
      <c r="T158" s="16">
        <v>33.333332061767578</v>
      </c>
      <c r="U158" s="15">
        <v>-0.77555948495864868</v>
      </c>
      <c r="V158" s="15">
        <v>0.22214464843273163</v>
      </c>
      <c r="W158" s="15">
        <v>8</v>
      </c>
      <c r="X158" s="15">
        <v>26.794258117675781</v>
      </c>
      <c r="Y158" s="15">
        <v>12.857142448425293</v>
      </c>
      <c r="Z158" s="16">
        <v>39.523811340332031</v>
      </c>
      <c r="AA158" s="15">
        <v>-0.66114407777786255</v>
      </c>
      <c r="AB158" s="15">
        <v>0.2196415513753891</v>
      </c>
      <c r="AC158" s="15">
        <v>8</v>
      </c>
      <c r="AD158" s="15">
        <v>29.665071487426758</v>
      </c>
      <c r="AE158" s="15">
        <v>17.619047164916992</v>
      </c>
      <c r="AF158" s="16">
        <v>43.809524536132813</v>
      </c>
      <c r="AG158" s="15">
        <v>-0.73056709766387939</v>
      </c>
      <c r="AH158" s="15">
        <v>0.20663666725158691</v>
      </c>
      <c r="AI158" s="15">
        <v>9</v>
      </c>
      <c r="AJ158" s="15">
        <v>28.708133697509766</v>
      </c>
      <c r="AK158" s="15">
        <v>14.285714149475098</v>
      </c>
      <c r="AL158" s="16">
        <v>40.476188659667969</v>
      </c>
      <c r="AM158" s="15">
        <v>-0.80002391338348389</v>
      </c>
      <c r="AN158" s="15">
        <v>0.2051917165517807</v>
      </c>
      <c r="AO158" s="15">
        <v>9</v>
      </c>
      <c r="AP158" s="15">
        <v>26.794258117675781</v>
      </c>
      <c r="AQ158" s="15">
        <v>12.857142448425293</v>
      </c>
      <c r="AR158" s="16">
        <v>39.523811340332031</v>
      </c>
      <c r="AS158" s="15">
        <v>-0.63760936260223389</v>
      </c>
      <c r="AT158" s="15">
        <v>0.18179655075073242</v>
      </c>
      <c r="AU158" s="15">
        <v>11</v>
      </c>
      <c r="AV158" s="15">
        <v>31.100479125976563</v>
      </c>
      <c r="AW158" s="15">
        <v>19.523809432983398</v>
      </c>
      <c r="AX158" s="16">
        <v>44.761905670166016</v>
      </c>
      <c r="AY158" s="15">
        <v>-0.65945768356323242</v>
      </c>
      <c r="AZ158" s="15">
        <v>0.18109999597072601</v>
      </c>
      <c r="BA158" s="15">
        <v>11</v>
      </c>
      <c r="BB158" s="15">
        <v>31.100479125976563</v>
      </c>
      <c r="BC158" s="15">
        <v>18.095237731933594</v>
      </c>
      <c r="BD158" s="16">
        <v>44.761905670166016</v>
      </c>
      <c r="BE158" s="15">
        <v>-0.73131334781646729</v>
      </c>
      <c r="BF158" s="15">
        <v>0.17400804162025452</v>
      </c>
      <c r="BG158" s="15">
        <v>11</v>
      </c>
      <c r="BH158" s="15">
        <v>25.480770111083984</v>
      </c>
      <c r="BI158" s="15">
        <v>15.789473533630371</v>
      </c>
      <c r="BJ158" s="16">
        <v>38.7559814453125</v>
      </c>
      <c r="BK158" s="15">
        <v>-0.52306687831878662</v>
      </c>
      <c r="BL158" s="15">
        <v>0.15042848885059357</v>
      </c>
      <c r="BM158" s="15">
        <v>12</v>
      </c>
      <c r="BN158" s="15">
        <v>36.966823577880859</v>
      </c>
      <c r="BO158" s="15">
        <v>25</v>
      </c>
      <c r="BP158" s="16">
        <v>46.226413726806641</v>
      </c>
      <c r="BQ158" s="15">
        <v>-0.52057993412017822</v>
      </c>
      <c r="BR158" s="15">
        <v>0.14603328704833984</v>
      </c>
      <c r="BS158" s="15">
        <v>12</v>
      </c>
      <c r="BT158" s="15">
        <v>35.071090698242188</v>
      </c>
      <c r="BU158" s="15">
        <v>26.415094375610352</v>
      </c>
      <c r="BV158" s="16">
        <v>47.169811248779297</v>
      </c>
      <c r="BW158" s="15">
        <v>-0.39289471507072449</v>
      </c>
      <c r="BX158" s="15">
        <v>0.13891507685184479</v>
      </c>
      <c r="BY158" s="15">
        <v>13</v>
      </c>
      <c r="BZ158" s="15">
        <v>43.192489624023438</v>
      </c>
      <c r="CA158" s="15">
        <v>30.841121673583984</v>
      </c>
      <c r="CB158" s="16">
        <v>50.467288970947266</v>
      </c>
      <c r="CC158" s="15">
        <v>-0.69400036334991455</v>
      </c>
      <c r="CD158" s="15">
        <v>0.14276306331157684</v>
      </c>
      <c r="CE158" s="15">
        <v>13</v>
      </c>
      <c r="CF158" s="15">
        <v>29.857820510864258</v>
      </c>
      <c r="CG158" s="15">
        <v>17.924528121948242</v>
      </c>
      <c r="CH158" s="16">
        <v>40.094341278076172</v>
      </c>
      <c r="CI158" s="15">
        <v>-0.72598707675933838</v>
      </c>
      <c r="CJ158" s="15">
        <v>0.1385686844587326</v>
      </c>
      <c r="CK158" s="15">
        <v>14</v>
      </c>
      <c r="CL158" s="15">
        <v>28.436019897460938</v>
      </c>
      <c r="CM158" s="15">
        <v>18.39622688293457</v>
      </c>
      <c r="CN158" s="16">
        <v>39.150943756103516</v>
      </c>
      <c r="CO158" s="15">
        <v>-0.69019359350204468</v>
      </c>
      <c r="CP158" s="15">
        <v>0.14976145327091217</v>
      </c>
      <c r="CQ158" s="15">
        <v>13</v>
      </c>
      <c r="CR158" s="15">
        <v>27.403846740722656</v>
      </c>
      <c r="CS158" s="15">
        <v>15.789473533630371</v>
      </c>
      <c r="CT158" s="16">
        <v>38.7559814453125</v>
      </c>
    </row>
    <row r="159" spans="1:98" x14ac:dyDescent="0.25">
      <c r="A159" t="s">
        <v>323</v>
      </c>
      <c r="B159" t="s">
        <v>324</v>
      </c>
      <c r="C159" s="15">
        <v>-1.2638118267059326</v>
      </c>
      <c r="D159" s="15">
        <v>0.21427759528160095</v>
      </c>
      <c r="E159" s="15">
        <v>5</v>
      </c>
      <c r="F159" s="15">
        <v>10.526315689086914</v>
      </c>
      <c r="G159" s="15">
        <v>5.2380952835083008</v>
      </c>
      <c r="H159" s="16">
        <v>21.428571701049805</v>
      </c>
      <c r="I159" s="15">
        <v>-1.2715588808059692</v>
      </c>
      <c r="J159" s="15">
        <v>0.20561717450618744</v>
      </c>
      <c r="K159" s="15">
        <v>7</v>
      </c>
      <c r="L159" s="15">
        <v>9.5693778991699219</v>
      </c>
      <c r="M159" s="15">
        <v>4.2857141494750977</v>
      </c>
      <c r="N159" s="16">
        <v>19.523809432983398</v>
      </c>
      <c r="O159" s="15">
        <v>-1.1047554016113281</v>
      </c>
      <c r="P159" s="15">
        <v>0.16099241375923157</v>
      </c>
      <c r="Q159" s="15">
        <v>9</v>
      </c>
      <c r="R159" s="15">
        <v>14.832535743713379</v>
      </c>
      <c r="S159" s="15">
        <v>7.6190476417541504</v>
      </c>
      <c r="T159" s="16">
        <v>26.190475463867188</v>
      </c>
      <c r="U159" s="15">
        <v>-1.4818974733352661</v>
      </c>
      <c r="V159" s="15">
        <v>0.16754411160945892</v>
      </c>
      <c r="W159" s="15">
        <v>11</v>
      </c>
      <c r="X159" s="15">
        <v>4.3062200546264648</v>
      </c>
      <c r="Y159" s="15">
        <v>1.9047619104385376</v>
      </c>
      <c r="Z159" s="16">
        <v>10.476190567016602</v>
      </c>
      <c r="AA159" s="15">
        <v>-1.522852897644043</v>
      </c>
      <c r="AB159" s="15">
        <v>0.17032021284103394</v>
      </c>
      <c r="AC159" s="15">
        <v>12</v>
      </c>
      <c r="AD159" s="15">
        <v>5.7416267395019531</v>
      </c>
      <c r="AE159" s="15">
        <v>0.9523809552192688</v>
      </c>
      <c r="AF159" s="16">
        <v>10</v>
      </c>
      <c r="AG159" s="15">
        <v>-1.4320297241210938</v>
      </c>
      <c r="AH159" s="15">
        <v>0.15751394629478455</v>
      </c>
      <c r="AI159" s="15">
        <v>13</v>
      </c>
      <c r="AJ159" s="15">
        <v>6.6985645294189453</v>
      </c>
      <c r="AK159" s="15">
        <v>3.3333332538604736</v>
      </c>
      <c r="AL159" s="16">
        <v>12.380952835083008</v>
      </c>
      <c r="AM159" s="15">
        <v>-1.3612995147705078</v>
      </c>
      <c r="AN159" s="15">
        <v>0.15066994726657867</v>
      </c>
      <c r="AO159" s="15">
        <v>13</v>
      </c>
      <c r="AP159" s="15">
        <v>8.1339712142944336</v>
      </c>
      <c r="AQ159" s="15">
        <v>2.8571429252624512</v>
      </c>
      <c r="AR159" s="16">
        <v>13.809523582458496</v>
      </c>
      <c r="AS159" s="15">
        <v>-1.0811208486557007</v>
      </c>
      <c r="AT159" s="15">
        <v>0.13990376889705658</v>
      </c>
      <c r="AU159" s="15">
        <v>16</v>
      </c>
      <c r="AV159" s="15">
        <v>13.397129058837891</v>
      </c>
      <c r="AW159" s="15">
        <v>7.1428570747375488</v>
      </c>
      <c r="AX159" s="16">
        <v>23.333333969116211</v>
      </c>
      <c r="AY159" s="15">
        <v>-1.0652076005935669</v>
      </c>
      <c r="AZ159" s="15">
        <v>0.14229410886764526</v>
      </c>
      <c r="BA159" s="15">
        <v>16</v>
      </c>
      <c r="BB159" s="15">
        <v>13.875597953796387</v>
      </c>
      <c r="BC159" s="15">
        <v>7.6190476417541504</v>
      </c>
      <c r="BD159" s="16">
        <v>22.857143402099609</v>
      </c>
      <c r="BE159" s="15">
        <v>-1.0595309734344482</v>
      </c>
      <c r="BF159" s="15">
        <v>0.13993114233016968</v>
      </c>
      <c r="BG159" s="15">
        <v>16</v>
      </c>
      <c r="BH159" s="15">
        <v>14.423076629638672</v>
      </c>
      <c r="BI159" s="15">
        <v>8.1339712142944336</v>
      </c>
      <c r="BJ159" s="16">
        <v>21.531101226806641</v>
      </c>
      <c r="BK159" s="15">
        <v>-1.1641807556152344</v>
      </c>
      <c r="BL159" s="15">
        <v>0.13876144587993622</v>
      </c>
      <c r="BM159" s="15">
        <v>16</v>
      </c>
      <c r="BN159" s="15">
        <v>12.322275161743164</v>
      </c>
      <c r="BO159" s="15">
        <v>4.7169809341430664</v>
      </c>
      <c r="BP159" s="16">
        <v>18.867923736572266</v>
      </c>
      <c r="BQ159" s="15">
        <v>-1.1733525991439819</v>
      </c>
      <c r="BR159" s="15">
        <v>0.13616271317005157</v>
      </c>
      <c r="BS159" s="15">
        <v>16</v>
      </c>
      <c r="BT159" s="15">
        <v>12.322275161743164</v>
      </c>
      <c r="BU159" s="15">
        <v>4.7169809341430664</v>
      </c>
      <c r="BV159" s="16">
        <v>18.39622688293457</v>
      </c>
      <c r="BW159" s="15">
        <v>-1.2155596017837524</v>
      </c>
      <c r="BX159" s="15">
        <v>0.12888634204864502</v>
      </c>
      <c r="BY159" s="15">
        <v>17</v>
      </c>
      <c r="BZ159" s="15">
        <v>10.798122406005859</v>
      </c>
      <c r="CA159" s="15">
        <v>4.2056074142456055</v>
      </c>
      <c r="CB159" s="16">
        <v>16.355140686035156</v>
      </c>
      <c r="CC159" s="15">
        <v>-1.1817079782485962</v>
      </c>
      <c r="CD159" s="15">
        <v>0.13143080472946167</v>
      </c>
      <c r="CE159" s="15">
        <v>17</v>
      </c>
      <c r="CF159" s="15">
        <v>10.426540374755859</v>
      </c>
      <c r="CG159" s="15">
        <v>4.7169809341430664</v>
      </c>
      <c r="CH159" s="16">
        <v>16.981132507324219</v>
      </c>
      <c r="CI159" s="15">
        <v>-1.1614930629730225</v>
      </c>
      <c r="CJ159" s="15">
        <v>0.12794660031795502</v>
      </c>
      <c r="CK159" s="15">
        <v>17</v>
      </c>
      <c r="CL159" s="15">
        <v>11.84834098815918</v>
      </c>
      <c r="CM159" s="15">
        <v>6.132075309753418</v>
      </c>
      <c r="CN159" s="16">
        <v>18.39622688293457</v>
      </c>
      <c r="CO159" s="15">
        <v>-1.0835853815078735</v>
      </c>
      <c r="CP159" s="15">
        <v>0.13869002461433411</v>
      </c>
      <c r="CQ159" s="15">
        <v>15</v>
      </c>
      <c r="CR159" s="15">
        <v>11.538461685180664</v>
      </c>
      <c r="CS159" s="15">
        <v>7.6555023193359375</v>
      </c>
      <c r="CT159" s="16">
        <v>20.095693588256836</v>
      </c>
    </row>
    <row r="160" spans="1:98" x14ac:dyDescent="0.25">
      <c r="A160" t="s">
        <v>325</v>
      </c>
      <c r="B160" t="s">
        <v>326</v>
      </c>
      <c r="C160" s="15" t="e">
        <v>#N/A</v>
      </c>
      <c r="D160" s="15" t="e">
        <v>#N/A</v>
      </c>
      <c r="E160" s="15" t="e">
        <v>#N/A</v>
      </c>
      <c r="F160" s="15" t="e">
        <v>#N/A</v>
      </c>
      <c r="G160" s="15" t="e">
        <v>#N/A</v>
      </c>
      <c r="H160" s="16" t="e">
        <v>#N/A</v>
      </c>
      <c r="I160" s="15" t="e">
        <v>#N/A</v>
      </c>
      <c r="J160" s="15" t="e">
        <v>#N/A</v>
      </c>
      <c r="K160" s="15" t="e">
        <v>#N/A</v>
      </c>
      <c r="L160" s="15" t="e">
        <v>#N/A</v>
      </c>
      <c r="M160" s="15" t="e">
        <v>#N/A</v>
      </c>
      <c r="N160" s="16" t="e">
        <v>#N/A</v>
      </c>
      <c r="O160" s="15" t="e">
        <v>#N/A</v>
      </c>
      <c r="P160" s="15" t="e">
        <v>#N/A</v>
      </c>
      <c r="Q160" s="15" t="e">
        <v>#N/A</v>
      </c>
      <c r="R160" s="15" t="e">
        <v>#N/A</v>
      </c>
      <c r="S160" s="15" t="e">
        <v>#N/A</v>
      </c>
      <c r="T160" s="16" t="e">
        <v>#N/A</v>
      </c>
      <c r="U160" s="15" t="e">
        <v>#N/A</v>
      </c>
      <c r="V160" s="15" t="e">
        <v>#N/A</v>
      </c>
      <c r="W160" s="15" t="e">
        <v>#N/A</v>
      </c>
      <c r="X160" s="15" t="e">
        <v>#N/A</v>
      </c>
      <c r="Y160" s="15" t="e">
        <v>#N/A</v>
      </c>
      <c r="Z160" s="16" t="e">
        <v>#N/A</v>
      </c>
      <c r="AA160" s="15" t="e">
        <v>#N/A</v>
      </c>
      <c r="AB160" s="15" t="e">
        <v>#N/A</v>
      </c>
      <c r="AC160" s="15" t="e">
        <v>#N/A</v>
      </c>
      <c r="AD160" s="15" t="e">
        <v>#N/A</v>
      </c>
      <c r="AE160" s="15" t="e">
        <v>#N/A</v>
      </c>
      <c r="AF160" s="16" t="e">
        <v>#N/A</v>
      </c>
      <c r="AG160" s="15" t="e">
        <v>#N/A</v>
      </c>
      <c r="AH160" s="15" t="e">
        <v>#N/A</v>
      </c>
      <c r="AI160" s="15" t="e">
        <v>#N/A</v>
      </c>
      <c r="AJ160" s="15" t="e">
        <v>#N/A</v>
      </c>
      <c r="AK160" s="15" t="e">
        <v>#N/A</v>
      </c>
      <c r="AL160" s="16" t="e">
        <v>#N/A</v>
      </c>
      <c r="AM160" s="15" t="e">
        <v>#N/A</v>
      </c>
      <c r="AN160" s="15" t="e">
        <v>#N/A</v>
      </c>
      <c r="AO160" s="15" t="e">
        <v>#N/A</v>
      </c>
      <c r="AP160" s="15" t="e">
        <v>#N/A</v>
      </c>
      <c r="AQ160" s="15" t="e">
        <v>#N/A</v>
      </c>
      <c r="AR160" s="16" t="e">
        <v>#N/A</v>
      </c>
      <c r="AS160" s="15" t="e">
        <v>#N/A</v>
      </c>
      <c r="AT160" s="15" t="e">
        <v>#N/A</v>
      </c>
      <c r="AU160" s="15" t="e">
        <v>#N/A</v>
      </c>
      <c r="AV160" s="15" t="e">
        <v>#N/A</v>
      </c>
      <c r="AW160" s="15" t="e">
        <v>#N/A</v>
      </c>
      <c r="AX160" s="16" t="e">
        <v>#N/A</v>
      </c>
      <c r="AY160" s="15" t="e">
        <v>#N/A</v>
      </c>
      <c r="AZ160" s="15" t="e">
        <v>#N/A</v>
      </c>
      <c r="BA160" s="15" t="e">
        <v>#N/A</v>
      </c>
      <c r="BB160" s="15" t="e">
        <v>#N/A</v>
      </c>
      <c r="BC160" s="15" t="e">
        <v>#N/A</v>
      </c>
      <c r="BD160" s="16" t="e">
        <v>#N/A</v>
      </c>
      <c r="BE160" s="15" t="e">
        <v>#N/A</v>
      </c>
      <c r="BF160" s="15" t="e">
        <v>#N/A</v>
      </c>
      <c r="BG160" s="15" t="e">
        <v>#N/A</v>
      </c>
      <c r="BH160" s="15" t="e">
        <v>#N/A</v>
      </c>
      <c r="BI160" s="15" t="e">
        <v>#N/A</v>
      </c>
      <c r="BJ160" s="16" t="e">
        <v>#N/A</v>
      </c>
      <c r="BK160" s="15">
        <v>-0.72277176380157471</v>
      </c>
      <c r="BL160" s="15">
        <v>0.83429980278015137</v>
      </c>
      <c r="BM160" s="15">
        <v>1</v>
      </c>
      <c r="BN160" s="15">
        <v>28.909952163696289</v>
      </c>
      <c r="BO160" s="15">
        <v>0.4716981053352356</v>
      </c>
      <c r="BP160" s="16">
        <v>67.924530029296875</v>
      </c>
      <c r="BQ160" s="15">
        <v>-0.71807265281677246</v>
      </c>
      <c r="BR160" s="15">
        <v>0.74413579702377319</v>
      </c>
      <c r="BS160" s="15">
        <v>1</v>
      </c>
      <c r="BT160" s="15">
        <v>27.962085723876953</v>
      </c>
      <c r="BU160" s="15">
        <v>0.4716981053352356</v>
      </c>
      <c r="BV160" s="16">
        <v>65.094337463378906</v>
      </c>
      <c r="BW160" s="15">
        <v>-0.76352936029434204</v>
      </c>
      <c r="BX160" s="15">
        <v>0.71660333871841431</v>
      </c>
      <c r="BY160" s="15">
        <v>1</v>
      </c>
      <c r="BZ160" s="15">
        <v>25.821596145629883</v>
      </c>
      <c r="CA160" s="15">
        <v>0.46728971600532532</v>
      </c>
      <c r="CB160" s="16">
        <v>62.6168212890625</v>
      </c>
      <c r="CC160" s="15" t="e">
        <v>#N/A</v>
      </c>
      <c r="CD160" s="15" t="e">
        <v>#N/A</v>
      </c>
      <c r="CE160" s="15" t="e">
        <v>#N/A</v>
      </c>
      <c r="CF160" s="15" t="e">
        <v>#N/A</v>
      </c>
      <c r="CG160" s="15" t="e">
        <v>#N/A</v>
      </c>
      <c r="CH160" s="16" t="e">
        <v>#N/A</v>
      </c>
      <c r="CI160" s="15" t="e">
        <v>#N/A</v>
      </c>
      <c r="CJ160" s="15" t="e">
        <v>#N/A</v>
      </c>
      <c r="CK160" s="15" t="e">
        <v>#N/A</v>
      </c>
      <c r="CL160" s="15" t="e">
        <v>#N/A</v>
      </c>
      <c r="CM160" s="15" t="e">
        <v>#N/A</v>
      </c>
      <c r="CN160" s="16" t="e">
        <v>#N/A</v>
      </c>
      <c r="CO160" s="15" t="e">
        <v>#N/A</v>
      </c>
      <c r="CP160" s="15" t="e">
        <v>#N/A</v>
      </c>
      <c r="CQ160" s="15" t="e">
        <v>#N/A</v>
      </c>
      <c r="CR160" s="15" t="e">
        <v>#N/A</v>
      </c>
      <c r="CS160" s="15" t="e">
        <v>#N/A</v>
      </c>
      <c r="CT160" s="16" t="e">
        <v>#N/A</v>
      </c>
    </row>
    <row r="161" spans="1:98" x14ac:dyDescent="0.25">
      <c r="A161" t="s">
        <v>327</v>
      </c>
      <c r="B161" t="s">
        <v>328</v>
      </c>
      <c r="C161" s="15">
        <v>1.8888964653015137</v>
      </c>
      <c r="D161" s="15">
        <v>0.19309571385383606</v>
      </c>
      <c r="E161" s="15">
        <v>7</v>
      </c>
      <c r="F161" s="15">
        <v>99.521530151367188</v>
      </c>
      <c r="G161" s="15">
        <v>93.809524536132813</v>
      </c>
      <c r="H161" s="16">
        <v>100</v>
      </c>
      <c r="I161" s="15">
        <v>1.9626591205596924</v>
      </c>
      <c r="J161" s="15">
        <v>0.19264541566371918</v>
      </c>
      <c r="K161" s="15">
        <v>7</v>
      </c>
      <c r="L161" s="15">
        <v>99.521530151367188</v>
      </c>
      <c r="M161" s="15">
        <v>93.809524536132813</v>
      </c>
      <c r="N161" s="16">
        <v>100</v>
      </c>
      <c r="O161" s="15">
        <v>1.8101177215576172</v>
      </c>
      <c r="P161" s="15">
        <v>0.16043168306350708</v>
      </c>
      <c r="Q161" s="15">
        <v>7</v>
      </c>
      <c r="R161" s="15">
        <v>98.564590454101563</v>
      </c>
      <c r="S161" s="15">
        <v>93.333335876464844</v>
      </c>
      <c r="T161" s="16">
        <v>100</v>
      </c>
      <c r="U161" s="15">
        <v>1.8397107124328613</v>
      </c>
      <c r="V161" s="15">
        <v>0.17777164280414581</v>
      </c>
      <c r="W161" s="15">
        <v>8</v>
      </c>
      <c r="X161" s="15">
        <v>97.129188537597656</v>
      </c>
      <c r="Y161" s="15">
        <v>92.857139587402344</v>
      </c>
      <c r="Z161" s="16">
        <v>100</v>
      </c>
      <c r="AA161" s="15">
        <v>1.8898587226867676</v>
      </c>
      <c r="AB161" s="15">
        <v>0.17712971568107605</v>
      </c>
      <c r="AC161" s="15">
        <v>8</v>
      </c>
      <c r="AD161" s="15">
        <v>97.607658386230469</v>
      </c>
      <c r="AE161" s="15">
        <v>92.857139587402344</v>
      </c>
      <c r="AF161" s="16">
        <v>100</v>
      </c>
      <c r="AG161" s="15">
        <v>1.987512469291687</v>
      </c>
      <c r="AH161" s="15">
        <v>0.17186273634433746</v>
      </c>
      <c r="AI161" s="15">
        <v>8</v>
      </c>
      <c r="AJ161" s="15">
        <v>100</v>
      </c>
      <c r="AK161" s="15">
        <v>93.809524536132813</v>
      </c>
      <c r="AL161" s="16">
        <v>100</v>
      </c>
      <c r="AM161" s="15">
        <v>1.9071065187454224</v>
      </c>
      <c r="AN161" s="15">
        <v>0.16913898289203644</v>
      </c>
      <c r="AO161" s="15">
        <v>8</v>
      </c>
      <c r="AP161" s="15">
        <v>98.564590454101563</v>
      </c>
      <c r="AQ161" s="15">
        <v>92.857139587402344</v>
      </c>
      <c r="AR161" s="16">
        <v>100</v>
      </c>
      <c r="AS161" s="15">
        <v>1.9574648141860962</v>
      </c>
      <c r="AT161" s="15">
        <v>0.15990234911441803</v>
      </c>
      <c r="AU161" s="15">
        <v>10</v>
      </c>
      <c r="AV161" s="15">
        <v>99.043060302734375</v>
      </c>
      <c r="AW161" s="15">
        <v>93.333335876464844</v>
      </c>
      <c r="AX161" s="16">
        <v>100</v>
      </c>
      <c r="AY161" s="15">
        <v>1.9156585931777954</v>
      </c>
      <c r="AZ161" s="15">
        <v>0.16147583723068237</v>
      </c>
      <c r="BA161" s="15">
        <v>10</v>
      </c>
      <c r="BB161" s="15">
        <v>99.043060302734375</v>
      </c>
      <c r="BC161" s="15">
        <v>92.380950927734375</v>
      </c>
      <c r="BD161" s="16">
        <v>100</v>
      </c>
      <c r="BE161" s="15">
        <v>1.95732581615448</v>
      </c>
      <c r="BF161" s="15">
        <v>0.16031542420387268</v>
      </c>
      <c r="BG161" s="15">
        <v>10</v>
      </c>
      <c r="BH161" s="15">
        <v>100</v>
      </c>
      <c r="BI161" s="15">
        <v>93.301437377929688</v>
      </c>
      <c r="BJ161" s="16">
        <v>100</v>
      </c>
      <c r="BK161" s="15">
        <v>1.8899805545806885</v>
      </c>
      <c r="BL161" s="15">
        <v>0.15939855575561523</v>
      </c>
      <c r="BM161" s="15">
        <v>10</v>
      </c>
      <c r="BN161" s="15">
        <v>98.104263305664063</v>
      </c>
      <c r="BO161" s="15">
        <v>92.452827453613281</v>
      </c>
      <c r="BP161" s="16">
        <v>100</v>
      </c>
      <c r="BQ161" s="15">
        <v>1.917250394821167</v>
      </c>
      <c r="BR161" s="15">
        <v>0.15982086956501007</v>
      </c>
      <c r="BS161" s="15">
        <v>10</v>
      </c>
      <c r="BT161" s="15">
        <v>99.052131652832031</v>
      </c>
      <c r="BU161" s="15">
        <v>92.452827453613281</v>
      </c>
      <c r="BV161" s="16">
        <v>100</v>
      </c>
      <c r="BW161" s="15">
        <v>1.8932030200958252</v>
      </c>
      <c r="BX161" s="15">
        <v>0.144532710313797</v>
      </c>
      <c r="BY161" s="15">
        <v>11</v>
      </c>
      <c r="BZ161" s="15">
        <v>98.122062683105469</v>
      </c>
      <c r="CA161" s="15">
        <v>92.523361206054688</v>
      </c>
      <c r="CB161" s="16">
        <v>100</v>
      </c>
      <c r="CC161" s="15">
        <v>1.9490524530410767</v>
      </c>
      <c r="CD161" s="15">
        <v>0.15370813012123108</v>
      </c>
      <c r="CE161" s="15">
        <v>11</v>
      </c>
      <c r="CF161" s="15">
        <v>100</v>
      </c>
      <c r="CG161" s="15">
        <v>92.924530029296875</v>
      </c>
      <c r="CH161" s="16">
        <v>100</v>
      </c>
      <c r="CI161" s="15">
        <v>1.9680637121200562</v>
      </c>
      <c r="CJ161" s="15">
        <v>0.15312792360782623</v>
      </c>
      <c r="CK161" s="15">
        <v>11</v>
      </c>
      <c r="CL161" s="15">
        <v>100</v>
      </c>
      <c r="CM161" s="15">
        <v>93.867927551269531</v>
      </c>
      <c r="CN161" s="16">
        <v>100</v>
      </c>
      <c r="CO161" s="15">
        <v>2.0455155372619629</v>
      </c>
      <c r="CP161" s="15">
        <v>0.16620856523513794</v>
      </c>
      <c r="CQ161" s="15">
        <v>10</v>
      </c>
      <c r="CR161" s="15">
        <v>99.038459777832031</v>
      </c>
      <c r="CS161" s="15">
        <v>92.344497680664063</v>
      </c>
      <c r="CT161" s="16">
        <v>100</v>
      </c>
    </row>
    <row r="162" spans="1:98" x14ac:dyDescent="0.25">
      <c r="A162" t="s">
        <v>329</v>
      </c>
      <c r="B162" t="s">
        <v>330</v>
      </c>
      <c r="C162" s="15">
        <v>0.69134056568145752</v>
      </c>
      <c r="D162" s="15">
        <v>0.21427759528160095</v>
      </c>
      <c r="E162" s="15">
        <v>5</v>
      </c>
      <c r="F162" s="15">
        <v>66.985649108886719</v>
      </c>
      <c r="G162" s="15">
        <v>60.476188659667969</v>
      </c>
      <c r="H162" s="16">
        <v>83.333335876464844</v>
      </c>
      <c r="I162" s="15">
        <v>0.62737703323364258</v>
      </c>
      <c r="J162" s="15">
        <v>0.2174261212348938</v>
      </c>
      <c r="K162" s="15">
        <v>5</v>
      </c>
      <c r="L162" s="15">
        <v>69.37799072265625</v>
      </c>
      <c r="M162" s="15">
        <v>60</v>
      </c>
      <c r="N162" s="16">
        <v>81.428573608398438</v>
      </c>
      <c r="O162" s="15">
        <v>0.62970906496047974</v>
      </c>
      <c r="P162" s="15">
        <v>0.18102540075778961</v>
      </c>
      <c r="Q162" s="15">
        <v>5</v>
      </c>
      <c r="R162" s="15">
        <v>69.37799072265625</v>
      </c>
      <c r="S162" s="15">
        <v>60.952381134033203</v>
      </c>
      <c r="T162" s="16">
        <v>78.571426391601563</v>
      </c>
      <c r="U162" s="15">
        <v>0.54768341779708862</v>
      </c>
      <c r="V162" s="15">
        <v>0.1920076459646225</v>
      </c>
      <c r="W162" s="15">
        <v>6</v>
      </c>
      <c r="X162" s="15">
        <v>65.071769714355469</v>
      </c>
      <c r="Y162" s="15">
        <v>59.047618865966797</v>
      </c>
      <c r="Z162" s="16">
        <v>76.190475463867188</v>
      </c>
      <c r="AA162" s="15">
        <v>0.55653899908065796</v>
      </c>
      <c r="AB162" s="15">
        <v>0.20561295747756958</v>
      </c>
      <c r="AC162" s="15">
        <v>5</v>
      </c>
      <c r="AD162" s="15">
        <v>65.071769714355469</v>
      </c>
      <c r="AE162" s="15">
        <v>59.047618865966797</v>
      </c>
      <c r="AF162" s="16">
        <v>77.619049072265625</v>
      </c>
      <c r="AG162" s="15">
        <v>0.59743058681488037</v>
      </c>
      <c r="AH162" s="15">
        <v>0.19865383207798004</v>
      </c>
      <c r="AI162" s="15">
        <v>6</v>
      </c>
      <c r="AJ162" s="15">
        <v>68.899520874023438</v>
      </c>
      <c r="AK162" s="15">
        <v>59.523811340332031</v>
      </c>
      <c r="AL162" s="16">
        <v>80.476188659667969</v>
      </c>
      <c r="AM162" s="15">
        <v>0.39664006233215332</v>
      </c>
      <c r="AN162" s="15">
        <v>0.19539183378219604</v>
      </c>
      <c r="AO162" s="15">
        <v>7</v>
      </c>
      <c r="AP162" s="15">
        <v>60.765548706054688</v>
      </c>
      <c r="AQ162" s="15">
        <v>54.285713195800781</v>
      </c>
      <c r="AR162" s="16">
        <v>70.476188659667969</v>
      </c>
      <c r="AS162" s="15">
        <v>0.37330377101898193</v>
      </c>
      <c r="AT162" s="15">
        <v>0.20003016293048859</v>
      </c>
      <c r="AU162" s="15">
        <v>7</v>
      </c>
      <c r="AV162" s="15">
        <v>61.722488403320313</v>
      </c>
      <c r="AW162" s="15">
        <v>54.761905670166016</v>
      </c>
      <c r="AX162" s="16">
        <v>69.047622680664063</v>
      </c>
      <c r="AY162" s="15">
        <v>0.50925153493881226</v>
      </c>
      <c r="AZ162" s="15">
        <v>0.18360927700996399</v>
      </c>
      <c r="BA162" s="15">
        <v>8</v>
      </c>
      <c r="BB162" s="15">
        <v>65.071769714355469</v>
      </c>
      <c r="BC162" s="15">
        <v>59.047618865966797</v>
      </c>
      <c r="BD162" s="16">
        <v>73.809524536132813</v>
      </c>
      <c r="BE162" s="15">
        <v>0.70850521326065063</v>
      </c>
      <c r="BF162" s="15">
        <v>0.18133343756198883</v>
      </c>
      <c r="BG162" s="15">
        <v>8</v>
      </c>
      <c r="BH162" s="15">
        <v>71.153846740722656</v>
      </c>
      <c r="BI162" s="15">
        <v>61.722488403320313</v>
      </c>
      <c r="BJ162" s="16">
        <v>83.7320556640625</v>
      </c>
      <c r="BK162" s="15">
        <v>0.65632075071334839</v>
      </c>
      <c r="BL162" s="15">
        <v>0.16625267267227173</v>
      </c>
      <c r="BM162" s="15">
        <v>9</v>
      </c>
      <c r="BN162" s="15">
        <v>68.720382690429688</v>
      </c>
      <c r="BO162" s="15">
        <v>62.264152526855469</v>
      </c>
      <c r="BP162" s="16">
        <v>78.773582458496094</v>
      </c>
      <c r="BQ162" s="15">
        <v>0.63870573043823242</v>
      </c>
      <c r="BR162" s="15">
        <v>0.1651274561882019</v>
      </c>
      <c r="BS162" s="15">
        <v>9</v>
      </c>
      <c r="BT162" s="15">
        <v>67.298576354980469</v>
      </c>
      <c r="BU162" s="15">
        <v>62.735847473144531</v>
      </c>
      <c r="BV162" s="16">
        <v>79.245285034179688</v>
      </c>
      <c r="BW162" s="15">
        <v>0.54264360666275024</v>
      </c>
      <c r="BX162" s="15">
        <v>0.15428678691387177</v>
      </c>
      <c r="BY162" s="15">
        <v>9</v>
      </c>
      <c r="BZ162" s="15">
        <v>66.197181701660156</v>
      </c>
      <c r="CA162" s="15">
        <v>62.149532318115234</v>
      </c>
      <c r="CB162" s="16">
        <v>73.831779479980469</v>
      </c>
      <c r="CC162" s="15">
        <v>0.58445847034454346</v>
      </c>
      <c r="CD162" s="15">
        <v>0.16381396353244781</v>
      </c>
      <c r="CE162" s="15">
        <v>9</v>
      </c>
      <c r="CF162" s="15">
        <v>67.298576354980469</v>
      </c>
      <c r="CG162" s="15">
        <v>61.792453765869141</v>
      </c>
      <c r="CH162" s="16">
        <v>74.056602478027344</v>
      </c>
      <c r="CI162" s="15">
        <v>0.55622905492782593</v>
      </c>
      <c r="CJ162" s="15">
        <v>0.16484536230564117</v>
      </c>
      <c r="CK162" s="15">
        <v>9</v>
      </c>
      <c r="CL162" s="15">
        <v>66.82464599609375</v>
      </c>
      <c r="CM162" s="15">
        <v>61.320755004882813</v>
      </c>
      <c r="CN162" s="16">
        <v>74.056602478027344</v>
      </c>
      <c r="CO162" s="15">
        <v>0.57952332496643066</v>
      </c>
      <c r="CP162" s="15">
        <v>0.18198087811470032</v>
      </c>
      <c r="CQ162" s="15">
        <v>8</v>
      </c>
      <c r="CR162" s="15">
        <v>73.076919555664063</v>
      </c>
      <c r="CS162" s="15">
        <v>65.550239562988281</v>
      </c>
      <c r="CT162" s="16">
        <v>77.990432739257813</v>
      </c>
    </row>
    <row r="163" spans="1:98" x14ac:dyDescent="0.25">
      <c r="A163" t="s">
        <v>331</v>
      </c>
      <c r="B163" t="s">
        <v>332</v>
      </c>
      <c r="C163" s="15">
        <v>-0.66505235433578491</v>
      </c>
      <c r="D163" s="15">
        <v>0.21427759528160095</v>
      </c>
      <c r="E163" s="15">
        <v>5</v>
      </c>
      <c r="F163" s="15">
        <v>28.708133697509766</v>
      </c>
      <c r="G163" s="15">
        <v>17.142856597900391</v>
      </c>
      <c r="H163" s="16">
        <v>41.904762268066406</v>
      </c>
      <c r="I163" s="15">
        <v>-0.7650948166847229</v>
      </c>
      <c r="J163" s="15">
        <v>0.21134777367115021</v>
      </c>
      <c r="K163" s="15">
        <v>6</v>
      </c>
      <c r="L163" s="15">
        <v>24.880382537841797</v>
      </c>
      <c r="M163" s="15">
        <v>15.714285850524902</v>
      </c>
      <c r="N163" s="16">
        <v>36.666667938232422</v>
      </c>
      <c r="O163" s="15">
        <v>-0.9465140700340271</v>
      </c>
      <c r="P163" s="15">
        <v>0.17282646894454956</v>
      </c>
      <c r="Q163" s="15">
        <v>8</v>
      </c>
      <c r="R163" s="15">
        <v>19.617225646972656</v>
      </c>
      <c r="S163" s="15">
        <v>10.952381134033203</v>
      </c>
      <c r="T163" s="16">
        <v>31.428571701049805</v>
      </c>
      <c r="U163" s="15">
        <v>-0.75391244888305664</v>
      </c>
      <c r="V163" s="15">
        <v>0.17766818404197693</v>
      </c>
      <c r="W163" s="15">
        <v>9</v>
      </c>
      <c r="X163" s="15">
        <v>28.229665756225586</v>
      </c>
      <c r="Y163" s="15">
        <v>16.666666030883789</v>
      </c>
      <c r="Z163" s="16">
        <v>37.619049072265625</v>
      </c>
      <c r="AA163" s="15">
        <v>-0.72847676277160645</v>
      </c>
      <c r="AB163" s="15">
        <v>0.17146466672420502</v>
      </c>
      <c r="AC163" s="15">
        <v>11</v>
      </c>
      <c r="AD163" s="15">
        <v>28.229665756225586</v>
      </c>
      <c r="AE163" s="15">
        <v>17.619047164916992</v>
      </c>
      <c r="AF163" s="16">
        <v>40.476188659667969</v>
      </c>
      <c r="AG163" s="15">
        <v>-0.8326459527015686</v>
      </c>
      <c r="AH163" s="15">
        <v>0.16069351136684418</v>
      </c>
      <c r="AI163" s="15">
        <v>12</v>
      </c>
      <c r="AJ163" s="15">
        <v>20.574163436889648</v>
      </c>
      <c r="AK163" s="15">
        <v>14.285714149475098</v>
      </c>
      <c r="AL163" s="16">
        <v>34.761905670166016</v>
      </c>
      <c r="AM163" s="15">
        <v>-0.88142865896224976</v>
      </c>
      <c r="AN163" s="15">
        <v>0.16197106242179871</v>
      </c>
      <c r="AO163" s="15">
        <v>12</v>
      </c>
      <c r="AP163" s="15">
        <v>21.531101226806641</v>
      </c>
      <c r="AQ163" s="15">
        <v>12.857142448425293</v>
      </c>
      <c r="AR163" s="16">
        <v>32.857143402099609</v>
      </c>
      <c r="AS163" s="15">
        <v>-0.83644556999206543</v>
      </c>
      <c r="AT163" s="15">
        <v>0.14983843266963959</v>
      </c>
      <c r="AU163" s="15">
        <v>15</v>
      </c>
      <c r="AV163" s="15">
        <v>23.444976806640625</v>
      </c>
      <c r="AW163" s="15">
        <v>12.857142448425293</v>
      </c>
      <c r="AX163" s="16">
        <v>34.761905670166016</v>
      </c>
      <c r="AY163" s="15">
        <v>-0.87657648324966431</v>
      </c>
      <c r="AZ163" s="15">
        <v>0.15411947667598724</v>
      </c>
      <c r="BA163" s="15">
        <v>15</v>
      </c>
      <c r="BB163" s="15">
        <v>21.052631378173828</v>
      </c>
      <c r="BC163" s="15">
        <v>12.380952835083008</v>
      </c>
      <c r="BD163" s="16">
        <v>32.857143402099609</v>
      </c>
      <c r="BE163" s="15">
        <v>-0.97679728269577026</v>
      </c>
      <c r="BF163" s="15">
        <v>0.14752407371997833</v>
      </c>
      <c r="BG163" s="15">
        <v>15</v>
      </c>
      <c r="BH163" s="15">
        <v>19.230770111083984</v>
      </c>
      <c r="BI163" s="15">
        <v>9.5693778991699219</v>
      </c>
      <c r="BJ163" s="16">
        <v>25.358852386474609</v>
      </c>
      <c r="BK163" s="15">
        <v>-0.84191763401031494</v>
      </c>
      <c r="BL163" s="15">
        <v>0.14734750986099243</v>
      </c>
      <c r="BM163" s="15">
        <v>15</v>
      </c>
      <c r="BN163" s="15">
        <v>21.327014923095703</v>
      </c>
      <c r="BO163" s="15">
        <v>15.094339370727539</v>
      </c>
      <c r="BP163" s="16">
        <v>33.962265014648438</v>
      </c>
      <c r="BQ163" s="15">
        <v>-0.73929238319396973</v>
      </c>
      <c r="BR163" s="15">
        <v>0.14464089274406433</v>
      </c>
      <c r="BS163" s="15">
        <v>15</v>
      </c>
      <c r="BT163" s="15">
        <v>27.488151550292969</v>
      </c>
      <c r="BU163" s="15">
        <v>17.924528121948242</v>
      </c>
      <c r="BV163" s="16">
        <v>36.792453765869141</v>
      </c>
      <c r="BW163" s="15">
        <v>-0.90950727462768555</v>
      </c>
      <c r="BX163" s="15">
        <v>0.13378080725669861</v>
      </c>
      <c r="BY163" s="15">
        <v>16</v>
      </c>
      <c r="BZ163" s="15">
        <v>20.187793731689453</v>
      </c>
      <c r="CA163" s="15">
        <v>13.55140209197998</v>
      </c>
      <c r="CB163" s="16">
        <v>30.373832702636719</v>
      </c>
      <c r="CC163" s="15">
        <v>-0.91008424758911133</v>
      </c>
      <c r="CD163" s="15">
        <v>0.13774988055229187</v>
      </c>
      <c r="CE163" s="15">
        <v>16</v>
      </c>
      <c r="CF163" s="15">
        <v>18.957345962524414</v>
      </c>
      <c r="CG163" s="15">
        <v>13.207547187805176</v>
      </c>
      <c r="CH163" s="16">
        <v>30.660377502441406</v>
      </c>
      <c r="CI163" s="15">
        <v>-0.87925899028778076</v>
      </c>
      <c r="CJ163" s="15">
        <v>0.13782967627048492</v>
      </c>
      <c r="CK163" s="15">
        <v>15</v>
      </c>
      <c r="CL163" s="15">
        <v>21.327014923095703</v>
      </c>
      <c r="CM163" s="15">
        <v>13.679244995117188</v>
      </c>
      <c r="CN163" s="16">
        <v>31.132076263427734</v>
      </c>
      <c r="CO163" s="15">
        <v>-0.77977639436721802</v>
      </c>
      <c r="CP163" s="15">
        <v>0.14990660548210144</v>
      </c>
      <c r="CQ163" s="15">
        <v>13</v>
      </c>
      <c r="CR163" s="15">
        <v>23.55769157409668</v>
      </c>
      <c r="CS163" s="15">
        <v>14.354066848754883</v>
      </c>
      <c r="CT163" s="16">
        <v>35.406700134277344</v>
      </c>
    </row>
    <row r="164" spans="1:98" x14ac:dyDescent="0.25">
      <c r="A164" t="s">
        <v>333</v>
      </c>
      <c r="B164" t="s">
        <v>334</v>
      </c>
      <c r="C164" s="15">
        <v>0.77453649044036865</v>
      </c>
      <c r="D164" s="15">
        <v>0.73357421159744263</v>
      </c>
      <c r="E164" s="15">
        <v>1</v>
      </c>
      <c r="F164" s="15">
        <v>75.119613647460938</v>
      </c>
      <c r="G164" s="15">
        <v>36.190475463867188</v>
      </c>
      <c r="H164" s="16">
        <v>100</v>
      </c>
      <c r="I164" s="15">
        <v>0.89598345756530762</v>
      </c>
      <c r="J164" s="15">
        <v>0.71136093139648438</v>
      </c>
      <c r="K164" s="15">
        <v>1</v>
      </c>
      <c r="L164" s="15">
        <v>78.468902587890625</v>
      </c>
      <c r="M164" s="15">
        <v>43.333332061767578</v>
      </c>
      <c r="N164" s="16">
        <v>100</v>
      </c>
      <c r="O164" s="15">
        <v>0.85614991188049316</v>
      </c>
      <c r="P164" s="15">
        <v>0.71007776260375977</v>
      </c>
      <c r="Q164" s="15">
        <v>1</v>
      </c>
      <c r="R164" s="15">
        <v>78.468902587890625</v>
      </c>
      <c r="S164" s="15">
        <v>42.380950927734375</v>
      </c>
      <c r="T164" s="16">
        <v>100</v>
      </c>
      <c r="U164" s="15">
        <v>0.8343932032585144</v>
      </c>
      <c r="V164" s="15">
        <v>0.73498445749282837</v>
      </c>
      <c r="W164" s="15">
        <v>1</v>
      </c>
      <c r="X164" s="15">
        <v>75.119613647460938</v>
      </c>
      <c r="Y164" s="15">
        <v>42.857143402099609</v>
      </c>
      <c r="Z164" s="16">
        <v>100</v>
      </c>
      <c r="AA164" s="15">
        <v>0.80823636054992676</v>
      </c>
      <c r="AB164" s="15">
        <v>0.7500573992729187</v>
      </c>
      <c r="AC164" s="15">
        <v>1</v>
      </c>
      <c r="AD164" s="15">
        <v>75.59808349609375</v>
      </c>
      <c r="AE164" s="15">
        <v>40.476188659667969</v>
      </c>
      <c r="AF164" s="16">
        <v>100</v>
      </c>
      <c r="AG164" s="15">
        <v>0.81488895416259766</v>
      </c>
      <c r="AH164" s="15">
        <v>0.73644113540649414</v>
      </c>
      <c r="AI164" s="15">
        <v>1</v>
      </c>
      <c r="AJ164" s="15">
        <v>75.119613647460938</v>
      </c>
      <c r="AK164" s="15">
        <v>40</v>
      </c>
      <c r="AL164" s="16">
        <v>100</v>
      </c>
      <c r="AM164" s="15">
        <v>0.76580196619033813</v>
      </c>
      <c r="AN164" s="15">
        <v>0.75719571113586426</v>
      </c>
      <c r="AO164" s="15">
        <v>1</v>
      </c>
      <c r="AP164" s="15">
        <v>72.727272033691406</v>
      </c>
      <c r="AQ164" s="15">
        <v>38.571430206298828</v>
      </c>
      <c r="AR164" s="16">
        <v>100</v>
      </c>
      <c r="AS164" s="15">
        <v>0.9840691089630127</v>
      </c>
      <c r="AT164" s="15">
        <v>0.65116506814956665</v>
      </c>
      <c r="AU164" s="15">
        <v>1</v>
      </c>
      <c r="AV164" s="15">
        <v>81.818183898925781</v>
      </c>
      <c r="AW164" s="15">
        <v>51.904762268066406</v>
      </c>
      <c r="AX164" s="16">
        <v>100</v>
      </c>
      <c r="AY164" s="15">
        <v>0.90940994024276733</v>
      </c>
      <c r="AZ164" s="15">
        <v>0.69753855466842651</v>
      </c>
      <c r="BA164" s="15">
        <v>1</v>
      </c>
      <c r="BB164" s="15">
        <v>80.382774353027344</v>
      </c>
      <c r="BC164" s="15">
        <v>48.095237731933594</v>
      </c>
      <c r="BD164" s="16">
        <v>100</v>
      </c>
      <c r="BE164" s="15">
        <v>0.77134859561920166</v>
      </c>
      <c r="BF164" s="15">
        <v>0.57014614343643188</v>
      </c>
      <c r="BG164" s="15">
        <v>3</v>
      </c>
      <c r="BH164" s="15">
        <v>72.596153259277344</v>
      </c>
      <c r="BI164" s="15">
        <v>50.239234924316406</v>
      </c>
      <c r="BJ164" s="16">
        <v>93.7799072265625</v>
      </c>
      <c r="BK164" s="15">
        <v>0.81776130199432373</v>
      </c>
      <c r="BL164" s="15">
        <v>0.57417458295822144</v>
      </c>
      <c r="BM164" s="15">
        <v>3</v>
      </c>
      <c r="BN164" s="15">
        <v>73.933647155761719</v>
      </c>
      <c r="BO164" s="15">
        <v>51.415092468261719</v>
      </c>
      <c r="BP164" s="16">
        <v>95.754714965820313</v>
      </c>
      <c r="BQ164" s="15">
        <v>0.74312317371368408</v>
      </c>
      <c r="BR164" s="15">
        <v>0.60570323467254639</v>
      </c>
      <c r="BS164" s="15">
        <v>3</v>
      </c>
      <c r="BT164" s="15">
        <v>71.563980102539063</v>
      </c>
      <c r="BU164" s="15">
        <v>47.641510009765625</v>
      </c>
      <c r="BV164" s="16">
        <v>93.867927551269531</v>
      </c>
      <c r="BW164" s="15">
        <v>0.89470440149307251</v>
      </c>
      <c r="BX164" s="15">
        <v>0.56578189134597778</v>
      </c>
      <c r="BY164" s="15">
        <v>3</v>
      </c>
      <c r="BZ164" s="15">
        <v>77.464790344238281</v>
      </c>
      <c r="CA164" s="15">
        <v>54.205608367919922</v>
      </c>
      <c r="CB164" s="16">
        <v>97.663551330566406</v>
      </c>
      <c r="CC164" s="15">
        <v>0.90127581357955933</v>
      </c>
      <c r="CD164" s="15">
        <v>0.58436119556427002</v>
      </c>
      <c r="CE164" s="15">
        <v>3</v>
      </c>
      <c r="CF164" s="15">
        <v>77.251182556152344</v>
      </c>
      <c r="CG164" s="15">
        <v>53.301887512207031</v>
      </c>
      <c r="CH164" s="16">
        <v>98.113204956054688</v>
      </c>
      <c r="CI164" s="15">
        <v>0.9005778431892395</v>
      </c>
      <c r="CJ164" s="15">
        <v>0.57597130537033081</v>
      </c>
      <c r="CK164" s="15">
        <v>3</v>
      </c>
      <c r="CL164" s="15">
        <v>77.725120544433594</v>
      </c>
      <c r="CM164" s="15">
        <v>53.301887512207031</v>
      </c>
      <c r="CN164" s="16">
        <v>97.641510009765625</v>
      </c>
      <c r="CO164" s="15">
        <v>0.23785905539989471</v>
      </c>
      <c r="CP164" s="15">
        <v>0.64733648300170898</v>
      </c>
      <c r="CQ164" s="15">
        <v>2</v>
      </c>
      <c r="CR164" s="15">
        <v>64.903846740722656</v>
      </c>
      <c r="CS164" s="15">
        <v>22.00956916809082</v>
      </c>
      <c r="CT164" s="16">
        <v>86.124404907226563</v>
      </c>
    </row>
    <row r="165" spans="1:98" x14ac:dyDescent="0.25">
      <c r="A165" t="s">
        <v>335</v>
      </c>
      <c r="B165" t="s">
        <v>336</v>
      </c>
      <c r="C165" s="15">
        <v>-0.26050958037376404</v>
      </c>
      <c r="D165" s="15">
        <v>0.20950503647327423</v>
      </c>
      <c r="E165" s="15">
        <v>6</v>
      </c>
      <c r="F165" s="15">
        <v>42.583732604980469</v>
      </c>
      <c r="G165" s="15">
        <v>31.428571701049805</v>
      </c>
      <c r="H165" s="16">
        <v>54.761905670166016</v>
      </c>
      <c r="I165" s="15">
        <v>-0.18412701785564423</v>
      </c>
      <c r="J165" s="15">
        <v>0.20825923979282379</v>
      </c>
      <c r="K165" s="15">
        <v>7</v>
      </c>
      <c r="L165" s="15">
        <v>45.933013916015625</v>
      </c>
      <c r="M165" s="15">
        <v>33.333332061767578</v>
      </c>
      <c r="N165" s="16">
        <v>56.190475463867188</v>
      </c>
      <c r="O165" s="15">
        <v>-0.20365267992019653</v>
      </c>
      <c r="P165" s="15">
        <v>0.16081170737743378</v>
      </c>
      <c r="Q165" s="15">
        <v>8</v>
      </c>
      <c r="R165" s="15">
        <v>44.497608184814453</v>
      </c>
      <c r="S165" s="15">
        <v>36.190475463867188</v>
      </c>
      <c r="T165" s="16">
        <v>53.809524536132813</v>
      </c>
      <c r="U165" s="15">
        <v>-9.6007443964481354E-2</v>
      </c>
      <c r="V165" s="15">
        <v>0.1835097074508667</v>
      </c>
      <c r="W165" s="15">
        <v>8</v>
      </c>
      <c r="X165" s="15">
        <v>49.282295227050781</v>
      </c>
      <c r="Y165" s="15">
        <v>39.523811340332031</v>
      </c>
      <c r="Z165" s="16">
        <v>59.047618865966797</v>
      </c>
      <c r="AA165" s="15">
        <v>-0.12304902076721191</v>
      </c>
      <c r="AB165" s="15">
        <v>0.17417864501476288</v>
      </c>
      <c r="AC165" s="15">
        <v>10</v>
      </c>
      <c r="AD165" s="15">
        <v>49.282295227050781</v>
      </c>
      <c r="AE165" s="15">
        <v>40.476188659667969</v>
      </c>
      <c r="AF165" s="16">
        <v>58.095237731933594</v>
      </c>
      <c r="AG165" s="15">
        <v>-0.10120598971843719</v>
      </c>
      <c r="AH165" s="15">
        <v>0.16053773462772369</v>
      </c>
      <c r="AI165" s="15">
        <v>12</v>
      </c>
      <c r="AJ165" s="15">
        <v>50.239234924316406</v>
      </c>
      <c r="AK165" s="15">
        <v>42.380950927734375</v>
      </c>
      <c r="AL165" s="16">
        <v>58.571430206298828</v>
      </c>
      <c r="AM165" s="15">
        <v>-0.13828648626804352</v>
      </c>
      <c r="AN165" s="15">
        <v>0.1597624272108078</v>
      </c>
      <c r="AO165" s="15">
        <v>12</v>
      </c>
      <c r="AP165" s="15">
        <v>49.760765075683594</v>
      </c>
      <c r="AQ165" s="15">
        <v>40.476188659667969</v>
      </c>
      <c r="AR165" s="16">
        <v>56.666667938232422</v>
      </c>
      <c r="AS165" s="15">
        <v>-0.15858769416809082</v>
      </c>
      <c r="AT165" s="15">
        <v>0.16115258634090424</v>
      </c>
      <c r="AU165" s="15">
        <v>13</v>
      </c>
      <c r="AV165" s="15">
        <v>50.239234924316406</v>
      </c>
      <c r="AW165" s="15">
        <v>42.857143402099609</v>
      </c>
      <c r="AX165" s="16">
        <v>55.238094329833984</v>
      </c>
      <c r="AY165" s="15">
        <v>-0.20151367783546448</v>
      </c>
      <c r="AZ165" s="15">
        <v>0.16217136383056641</v>
      </c>
      <c r="BA165" s="15">
        <v>13</v>
      </c>
      <c r="BB165" s="15">
        <v>48.803829193115234</v>
      </c>
      <c r="BC165" s="15">
        <v>39.523811340332031</v>
      </c>
      <c r="BD165" s="16">
        <v>55.238094329833984</v>
      </c>
      <c r="BE165" s="15">
        <v>-0.21886511147022247</v>
      </c>
      <c r="BF165" s="15">
        <v>0.15630200505256653</v>
      </c>
      <c r="BG165" s="15">
        <v>13</v>
      </c>
      <c r="BH165" s="15">
        <v>50</v>
      </c>
      <c r="BI165" s="15">
        <v>38.277511596679688</v>
      </c>
      <c r="BJ165" s="16">
        <v>55.023921966552734</v>
      </c>
      <c r="BK165" s="15">
        <v>-0.12629504501819611</v>
      </c>
      <c r="BL165" s="15">
        <v>0.14450210332870483</v>
      </c>
      <c r="BM165" s="15">
        <v>14</v>
      </c>
      <c r="BN165" s="15">
        <v>51.658767700195313</v>
      </c>
      <c r="BO165" s="15">
        <v>43.867923736572266</v>
      </c>
      <c r="BP165" s="16">
        <v>58.018867492675781</v>
      </c>
      <c r="BQ165" s="15">
        <v>-0.10271933674812317</v>
      </c>
      <c r="BR165" s="15">
        <v>0.14384117722511292</v>
      </c>
      <c r="BS165" s="15">
        <v>14</v>
      </c>
      <c r="BT165" s="15">
        <v>52.132701873779297</v>
      </c>
      <c r="BU165" s="15">
        <v>44.811321258544922</v>
      </c>
      <c r="BV165" s="16">
        <v>59.905658721923828</v>
      </c>
      <c r="BW165" s="15">
        <v>-6.8099419586360455E-3</v>
      </c>
      <c r="BX165" s="15">
        <v>0.13900852203369141</v>
      </c>
      <c r="BY165" s="15">
        <v>14</v>
      </c>
      <c r="BZ165" s="15">
        <v>55.868545532226563</v>
      </c>
      <c r="CA165" s="15">
        <v>48.598129272460938</v>
      </c>
      <c r="CB165" s="16">
        <v>61.214954376220703</v>
      </c>
      <c r="CC165" s="15">
        <v>-0.23039872944355011</v>
      </c>
      <c r="CD165" s="15">
        <v>0.14205090701580048</v>
      </c>
      <c r="CE165" s="15">
        <v>14</v>
      </c>
      <c r="CF165" s="15">
        <v>48.815166473388672</v>
      </c>
      <c r="CG165" s="15">
        <v>39.150943756103516</v>
      </c>
      <c r="CH165" s="16">
        <v>55.660377502441406</v>
      </c>
      <c r="CI165" s="15">
        <v>-0.23974157869815826</v>
      </c>
      <c r="CJ165" s="15">
        <v>0.14122931659221649</v>
      </c>
      <c r="CK165" s="15">
        <v>14</v>
      </c>
      <c r="CL165" s="15">
        <v>47.867298126220703</v>
      </c>
      <c r="CM165" s="15">
        <v>39.622642517089844</v>
      </c>
      <c r="CN165" s="16">
        <v>53.773586273193359</v>
      </c>
      <c r="CO165" s="15">
        <v>-8.7892435491085052E-2</v>
      </c>
      <c r="CP165" s="15">
        <v>0.15205094218254089</v>
      </c>
      <c r="CQ165" s="15">
        <v>13</v>
      </c>
      <c r="CR165" s="15">
        <v>54.807693481445313</v>
      </c>
      <c r="CS165" s="15">
        <v>42.583732604980469</v>
      </c>
      <c r="CT165" s="16">
        <v>64.114830017089844</v>
      </c>
    </row>
    <row r="166" spans="1:98" x14ac:dyDescent="0.25">
      <c r="A166" t="s">
        <v>337</v>
      </c>
      <c r="B166" t="s">
        <v>338</v>
      </c>
      <c r="C166" s="15">
        <v>-0.7048957347869873</v>
      </c>
      <c r="D166" s="15">
        <v>0.21427759528160095</v>
      </c>
      <c r="E166" s="15">
        <v>5</v>
      </c>
      <c r="F166" s="15">
        <v>28.229665756225586</v>
      </c>
      <c r="G166" s="15">
        <v>15.714285850524902</v>
      </c>
      <c r="H166" s="16">
        <v>40.952381134033203</v>
      </c>
      <c r="I166" s="15">
        <v>-0.68841540813446045</v>
      </c>
      <c r="J166" s="15">
        <v>0.21134777367115021</v>
      </c>
      <c r="K166" s="15">
        <v>6</v>
      </c>
      <c r="L166" s="15">
        <v>28.708133697509766</v>
      </c>
      <c r="M166" s="15">
        <v>17.619047164916992</v>
      </c>
      <c r="N166" s="16">
        <v>40</v>
      </c>
      <c r="O166" s="15">
        <v>-0.89496839046478271</v>
      </c>
      <c r="P166" s="15">
        <v>0.1733231246471405</v>
      </c>
      <c r="Q166" s="15">
        <v>7</v>
      </c>
      <c r="R166" s="15">
        <v>23.923444747924805</v>
      </c>
      <c r="S166" s="15">
        <v>12.380952835083008</v>
      </c>
      <c r="T166" s="16">
        <v>32.857143402099609</v>
      </c>
      <c r="U166" s="15">
        <v>-1.0425505638122559</v>
      </c>
      <c r="V166" s="15">
        <v>0.19043296575546265</v>
      </c>
      <c r="W166" s="15">
        <v>7</v>
      </c>
      <c r="X166" s="15">
        <v>17.224880218505859</v>
      </c>
      <c r="Y166" s="15">
        <v>7.6190476417541504</v>
      </c>
      <c r="Z166" s="16">
        <v>29.047618865966797</v>
      </c>
      <c r="AA166" s="15">
        <v>-1.2693783044815063</v>
      </c>
      <c r="AB166" s="15">
        <v>0.19362372159957886</v>
      </c>
      <c r="AC166" s="15">
        <v>7</v>
      </c>
      <c r="AD166" s="15">
        <v>9.5693778991699219</v>
      </c>
      <c r="AE166" s="15">
        <v>3.8095238208770752</v>
      </c>
      <c r="AF166" s="16">
        <v>19.523809432983398</v>
      </c>
      <c r="AG166" s="15">
        <v>-0.95616191625595093</v>
      </c>
      <c r="AH166" s="15">
        <v>0.18149393796920776</v>
      </c>
      <c r="AI166" s="15">
        <v>8</v>
      </c>
      <c r="AJ166" s="15">
        <v>18.181818008422852</v>
      </c>
      <c r="AK166" s="15">
        <v>9.0476188659667969</v>
      </c>
      <c r="AL166" s="16">
        <v>31.428571701049805</v>
      </c>
      <c r="AM166" s="15">
        <v>-1.0966243743896484</v>
      </c>
      <c r="AN166" s="15">
        <v>0.18621331453323364</v>
      </c>
      <c r="AO166" s="15">
        <v>8</v>
      </c>
      <c r="AP166" s="15">
        <v>13.875597953796387</v>
      </c>
      <c r="AQ166" s="15">
        <v>7.6190476417541504</v>
      </c>
      <c r="AR166" s="16">
        <v>27.142856597900391</v>
      </c>
      <c r="AS166" s="15">
        <v>-0.94665414094924927</v>
      </c>
      <c r="AT166" s="15">
        <v>0.19433335959911346</v>
      </c>
      <c r="AU166" s="15">
        <v>9</v>
      </c>
      <c r="AV166" s="15">
        <v>19.138755798339844</v>
      </c>
      <c r="AW166" s="15">
        <v>10</v>
      </c>
      <c r="AX166" s="16">
        <v>32.380950927734375</v>
      </c>
      <c r="AY166" s="15">
        <v>-0.97113299369812012</v>
      </c>
      <c r="AZ166" s="15">
        <v>0.1946372389793396</v>
      </c>
      <c r="BA166" s="15">
        <v>9</v>
      </c>
      <c r="BB166" s="15">
        <v>16.74641227722168</v>
      </c>
      <c r="BC166" s="15">
        <v>7.6190476417541504</v>
      </c>
      <c r="BD166" s="16">
        <v>31.428571701049805</v>
      </c>
      <c r="BE166" s="15">
        <v>-0.98751682043075562</v>
      </c>
      <c r="BF166" s="15">
        <v>0.1692623496055603</v>
      </c>
      <c r="BG166" s="15">
        <v>10</v>
      </c>
      <c r="BH166" s="15">
        <v>17.788461685180664</v>
      </c>
      <c r="BI166" s="15">
        <v>8.1339712142944336</v>
      </c>
      <c r="BJ166" s="16">
        <v>27.751195907592773</v>
      </c>
      <c r="BK166" s="15">
        <v>-0.94376367330551147</v>
      </c>
      <c r="BL166" s="15">
        <v>0.16688168048858643</v>
      </c>
      <c r="BM166" s="15">
        <v>10</v>
      </c>
      <c r="BN166" s="15">
        <v>18.48341178894043</v>
      </c>
      <c r="BO166" s="15">
        <v>11.320755004882813</v>
      </c>
      <c r="BP166" s="16">
        <v>30.660377502441406</v>
      </c>
      <c r="BQ166" s="15">
        <v>-0.94606500864028931</v>
      </c>
      <c r="BR166" s="15">
        <v>0.16242018342018127</v>
      </c>
      <c r="BS166" s="15">
        <v>10</v>
      </c>
      <c r="BT166" s="15">
        <v>18.48341178894043</v>
      </c>
      <c r="BU166" s="15">
        <v>10.377358436584473</v>
      </c>
      <c r="BV166" s="16">
        <v>30.660377502441406</v>
      </c>
      <c r="BW166" s="15">
        <v>-0.81229883432388306</v>
      </c>
      <c r="BX166" s="15">
        <v>0.1541188508272171</v>
      </c>
      <c r="BY166" s="15">
        <v>10</v>
      </c>
      <c r="BZ166" s="15">
        <v>24.413145065307617</v>
      </c>
      <c r="CA166" s="15">
        <v>14.485980987548828</v>
      </c>
      <c r="CB166" s="16">
        <v>35.046730041503906</v>
      </c>
      <c r="CC166" s="15">
        <v>-0.86425608396530151</v>
      </c>
      <c r="CD166" s="15">
        <v>0.15671825408935547</v>
      </c>
      <c r="CE166" s="15">
        <v>10</v>
      </c>
      <c r="CF166" s="15">
        <v>22.748815536499023</v>
      </c>
      <c r="CG166" s="15">
        <v>13.207547187805176</v>
      </c>
      <c r="CH166" s="16">
        <v>33.018867492675781</v>
      </c>
      <c r="CI166" s="15">
        <v>-0.97734415531158447</v>
      </c>
      <c r="CJ166" s="15">
        <v>0.15698519349098206</v>
      </c>
      <c r="CK166" s="15">
        <v>10</v>
      </c>
      <c r="CL166" s="15">
        <v>17.535545349121094</v>
      </c>
      <c r="CM166" s="15">
        <v>10.377358436584473</v>
      </c>
      <c r="CN166" s="16">
        <v>28.773584365844727</v>
      </c>
      <c r="CO166" s="15">
        <v>-0.84017664194107056</v>
      </c>
      <c r="CP166" s="15">
        <v>0.17179341614246368</v>
      </c>
      <c r="CQ166" s="15">
        <v>9</v>
      </c>
      <c r="CR166" s="15">
        <v>21.153846740722656</v>
      </c>
      <c r="CS166" s="15">
        <v>10.047846794128418</v>
      </c>
      <c r="CT166" s="16">
        <v>33.014354705810547</v>
      </c>
    </row>
    <row r="167" spans="1:98" x14ac:dyDescent="0.25">
      <c r="A167" t="s">
        <v>339</v>
      </c>
      <c r="B167" t="s">
        <v>340</v>
      </c>
      <c r="C167" s="15">
        <v>-0.8178020715713501</v>
      </c>
      <c r="D167" s="15">
        <v>0.20950503647327423</v>
      </c>
      <c r="E167" s="15">
        <v>6</v>
      </c>
      <c r="F167" s="15">
        <v>25.358852386474609</v>
      </c>
      <c r="G167" s="15">
        <v>12.857142448425293</v>
      </c>
      <c r="H167" s="16">
        <v>34.761905670166016</v>
      </c>
      <c r="I167" s="15">
        <v>-1.0678673982620239</v>
      </c>
      <c r="J167" s="15">
        <v>0.20825923979282379</v>
      </c>
      <c r="K167" s="15">
        <v>7</v>
      </c>
      <c r="L167" s="15">
        <v>16.74641227722168</v>
      </c>
      <c r="M167" s="15">
        <v>8.0952377319335938</v>
      </c>
      <c r="N167" s="16">
        <v>27.142856597900391</v>
      </c>
      <c r="O167" s="15">
        <v>-1.0784271955490112</v>
      </c>
      <c r="P167" s="15">
        <v>0.16081170737743378</v>
      </c>
      <c r="Q167" s="15">
        <v>8</v>
      </c>
      <c r="R167" s="15">
        <v>15.789473533630371</v>
      </c>
      <c r="S167" s="15">
        <v>8.5714282989501953</v>
      </c>
      <c r="T167" s="16">
        <v>26.666666030883789</v>
      </c>
      <c r="U167" s="15">
        <v>-1.173060417175293</v>
      </c>
      <c r="V167" s="15">
        <v>0.17797295749187469</v>
      </c>
      <c r="W167" s="15">
        <v>9</v>
      </c>
      <c r="X167" s="15">
        <v>11.00478458404541</v>
      </c>
      <c r="Y167" s="15">
        <v>5.2380952835083008</v>
      </c>
      <c r="Z167" s="16">
        <v>23.809524536132813</v>
      </c>
      <c r="AA167" s="15">
        <v>-1.0972861051559448</v>
      </c>
      <c r="AB167" s="15">
        <v>0.17417864501476288</v>
      </c>
      <c r="AC167" s="15">
        <v>10</v>
      </c>
      <c r="AD167" s="15">
        <v>14.832535743713379</v>
      </c>
      <c r="AE167" s="15">
        <v>7.6190476417541504</v>
      </c>
      <c r="AF167" s="16">
        <v>24.761905670166016</v>
      </c>
      <c r="AG167" s="15">
        <v>-1.0383797883987427</v>
      </c>
      <c r="AH167" s="15">
        <v>0.16364140808582306</v>
      </c>
      <c r="AI167" s="15">
        <v>12</v>
      </c>
      <c r="AJ167" s="15">
        <v>15.311004638671875</v>
      </c>
      <c r="AK167" s="15">
        <v>8.0952377319335938</v>
      </c>
      <c r="AL167" s="16">
        <v>25.238094329833984</v>
      </c>
      <c r="AM167" s="15">
        <v>-1.0384761095046997</v>
      </c>
      <c r="AN167" s="15">
        <v>0.16455397009849548</v>
      </c>
      <c r="AO167" s="15">
        <v>12</v>
      </c>
      <c r="AP167" s="15">
        <v>15.311004638671875</v>
      </c>
      <c r="AQ167" s="15">
        <v>9.0476188659667969</v>
      </c>
      <c r="AR167" s="16">
        <v>28.571428298950195</v>
      </c>
      <c r="AS167" s="15">
        <v>-1.0320087671279907</v>
      </c>
      <c r="AT167" s="15">
        <v>0.15919075906276703</v>
      </c>
      <c r="AU167" s="15">
        <v>14</v>
      </c>
      <c r="AV167" s="15">
        <v>14.832535743713379</v>
      </c>
      <c r="AW167" s="15">
        <v>8.5714282989501953</v>
      </c>
      <c r="AX167" s="16">
        <v>25.714284896850586</v>
      </c>
      <c r="AY167" s="15">
        <v>-1.0585304498672485</v>
      </c>
      <c r="AZ167" s="15">
        <v>0.16060347855091095</v>
      </c>
      <c r="BA167" s="15">
        <v>14</v>
      </c>
      <c r="BB167" s="15">
        <v>14.832535743713379</v>
      </c>
      <c r="BC167" s="15">
        <v>7.6190476417541504</v>
      </c>
      <c r="BD167" s="16">
        <v>23.809524536132813</v>
      </c>
      <c r="BE167" s="15">
        <v>-1.0033645629882813</v>
      </c>
      <c r="BF167" s="15">
        <v>0.15491953492164612</v>
      </c>
      <c r="BG167" s="15">
        <v>14</v>
      </c>
      <c r="BH167" s="15">
        <v>16.826923370361328</v>
      </c>
      <c r="BI167" s="15">
        <v>8.1339712142944336</v>
      </c>
      <c r="BJ167" s="16">
        <v>24.880382537841797</v>
      </c>
      <c r="BK167" s="15">
        <v>-0.95615547895431519</v>
      </c>
      <c r="BL167" s="15">
        <v>0.14353275299072266</v>
      </c>
      <c r="BM167" s="15">
        <v>15</v>
      </c>
      <c r="BN167" s="15">
        <v>17.535545349121094</v>
      </c>
      <c r="BO167" s="15">
        <v>11.320755004882813</v>
      </c>
      <c r="BP167" s="16">
        <v>29.245283126831055</v>
      </c>
      <c r="BQ167" s="15">
        <v>-0.91030186414718628</v>
      </c>
      <c r="BR167" s="15">
        <v>0.14227727055549622</v>
      </c>
      <c r="BS167" s="15">
        <v>15</v>
      </c>
      <c r="BT167" s="15">
        <v>20.379146575927734</v>
      </c>
      <c r="BU167" s="15">
        <v>12.735849380493164</v>
      </c>
      <c r="BV167" s="16">
        <v>30.660377502441406</v>
      </c>
      <c r="BW167" s="15">
        <v>-0.84739428758621216</v>
      </c>
      <c r="BX167" s="15">
        <v>0.13690726459026337</v>
      </c>
      <c r="BY167" s="15">
        <v>15</v>
      </c>
      <c r="BZ167" s="15">
        <v>23.004693984985352</v>
      </c>
      <c r="CA167" s="15">
        <v>14.485980987548828</v>
      </c>
      <c r="CB167" s="16">
        <v>30.841121673583984</v>
      </c>
      <c r="CC167" s="15">
        <v>-0.87360101938247681</v>
      </c>
      <c r="CD167" s="15">
        <v>0.14253315329551697</v>
      </c>
      <c r="CE167" s="15">
        <v>15</v>
      </c>
      <c r="CF167" s="15">
        <v>21.327014923095703</v>
      </c>
      <c r="CG167" s="15">
        <v>14.150943756103516</v>
      </c>
      <c r="CH167" s="16">
        <v>31.60377311706543</v>
      </c>
      <c r="CI167" s="15">
        <v>-0.82272779941558838</v>
      </c>
      <c r="CJ167" s="15">
        <v>0.14195576310157776</v>
      </c>
      <c r="CK167" s="15">
        <v>15</v>
      </c>
      <c r="CL167" s="15">
        <v>24.170616149902344</v>
      </c>
      <c r="CM167" s="15">
        <v>14.622641563415527</v>
      </c>
      <c r="CN167" s="16">
        <v>34.433963775634766</v>
      </c>
      <c r="CO167" s="15">
        <v>-0.68383961915969849</v>
      </c>
      <c r="CP167" s="15">
        <v>0.15650595724582672</v>
      </c>
      <c r="CQ167" s="15">
        <v>13</v>
      </c>
      <c r="CR167" s="15">
        <v>27.884614944458008</v>
      </c>
      <c r="CS167" s="15">
        <v>15.789473533630371</v>
      </c>
      <c r="CT167" s="16">
        <v>38.7559814453125</v>
      </c>
    </row>
    <row r="168" spans="1:98" x14ac:dyDescent="0.25">
      <c r="A168" t="s">
        <v>341</v>
      </c>
      <c r="B168" t="s">
        <v>342</v>
      </c>
      <c r="C168" s="15">
        <v>-0.64735871553421021</v>
      </c>
      <c r="D168" s="15">
        <v>0.20022012293338776</v>
      </c>
      <c r="E168" s="15">
        <v>7</v>
      </c>
      <c r="F168" s="15">
        <v>29.186603546142578</v>
      </c>
      <c r="G168" s="15">
        <v>18.571428298950195</v>
      </c>
      <c r="H168" s="16">
        <v>41.904762268066406</v>
      </c>
      <c r="I168" s="15">
        <v>-0.67278337478637695</v>
      </c>
      <c r="J168" s="15">
        <v>0.1940111517906189</v>
      </c>
      <c r="K168" s="15">
        <v>8</v>
      </c>
      <c r="L168" s="15">
        <v>29.186603546142578</v>
      </c>
      <c r="M168" s="15">
        <v>17.619047164916992</v>
      </c>
      <c r="N168" s="16">
        <v>39.523811340332031</v>
      </c>
      <c r="O168" s="15">
        <v>-0.68761736154556274</v>
      </c>
      <c r="P168" s="15">
        <v>0.16081170737743378</v>
      </c>
      <c r="Q168" s="15">
        <v>8</v>
      </c>
      <c r="R168" s="15">
        <v>30.14354133605957</v>
      </c>
      <c r="S168" s="15">
        <v>19.523809432983398</v>
      </c>
      <c r="T168" s="16">
        <v>39.047618865966797</v>
      </c>
      <c r="U168" s="15">
        <v>-0.54278206825256348</v>
      </c>
      <c r="V168" s="15">
        <v>0.17797295749187469</v>
      </c>
      <c r="W168" s="15">
        <v>9</v>
      </c>
      <c r="X168" s="15">
        <v>35.885166168212891</v>
      </c>
      <c r="Y168" s="15">
        <v>25.238094329833984</v>
      </c>
      <c r="Z168" s="16">
        <v>47.619049072265625</v>
      </c>
      <c r="AA168" s="15">
        <v>-0.57429212331771851</v>
      </c>
      <c r="AB168" s="15">
        <v>0.17417864501476288</v>
      </c>
      <c r="AC168" s="15">
        <v>10</v>
      </c>
      <c r="AD168" s="15">
        <v>33.014354705810547</v>
      </c>
      <c r="AE168" s="15">
        <v>22.857143402099609</v>
      </c>
      <c r="AF168" s="16">
        <v>43.809524536132813</v>
      </c>
      <c r="AG168" s="15">
        <v>-0.52043133974075317</v>
      </c>
      <c r="AH168" s="15">
        <v>0.16364140808582306</v>
      </c>
      <c r="AI168" s="15">
        <v>12</v>
      </c>
      <c r="AJ168" s="15">
        <v>36.363636016845703</v>
      </c>
      <c r="AK168" s="15">
        <v>24.761905670166016</v>
      </c>
      <c r="AL168" s="16">
        <v>44.761905670166016</v>
      </c>
      <c r="AM168" s="15">
        <v>-0.74154496192932129</v>
      </c>
      <c r="AN168" s="15">
        <v>0.16455397009849548</v>
      </c>
      <c r="AO168" s="15">
        <v>12</v>
      </c>
      <c r="AP168" s="15">
        <v>29.186603546142578</v>
      </c>
      <c r="AQ168" s="15">
        <v>16.666666030883789</v>
      </c>
      <c r="AR168" s="16">
        <v>39.047618865966797</v>
      </c>
      <c r="AS168" s="15">
        <v>-0.73552614450454712</v>
      </c>
      <c r="AT168" s="15">
        <v>0.14954085648059845</v>
      </c>
      <c r="AU168" s="15">
        <v>15</v>
      </c>
      <c r="AV168" s="15">
        <v>26.794258117675781</v>
      </c>
      <c r="AW168" s="15">
        <v>17.142856597900391</v>
      </c>
      <c r="AX168" s="16">
        <v>40</v>
      </c>
      <c r="AY168" s="15">
        <v>-0.76491010189056396</v>
      </c>
      <c r="AZ168" s="15">
        <v>0.14906065165996552</v>
      </c>
      <c r="BA168" s="15">
        <v>16</v>
      </c>
      <c r="BB168" s="15">
        <v>25.837320327758789</v>
      </c>
      <c r="BC168" s="15">
        <v>16.666666030883789</v>
      </c>
      <c r="BD168" s="16">
        <v>37.142856597900391</v>
      </c>
      <c r="BE168" s="15">
        <v>-0.74538242816925049</v>
      </c>
      <c r="BF168" s="15">
        <v>0.13844770193099976</v>
      </c>
      <c r="BG168" s="15">
        <v>17</v>
      </c>
      <c r="BH168" s="15">
        <v>25</v>
      </c>
      <c r="BI168" s="15">
        <v>19.617225646972656</v>
      </c>
      <c r="BJ168" s="16">
        <v>37.320575714111328</v>
      </c>
      <c r="BK168" s="15">
        <v>-0.66274565458297729</v>
      </c>
      <c r="BL168" s="15">
        <v>0.13632005453109741</v>
      </c>
      <c r="BM168" s="15">
        <v>17</v>
      </c>
      <c r="BN168" s="15">
        <v>30.805686950683594</v>
      </c>
      <c r="BO168" s="15">
        <v>20.283018112182617</v>
      </c>
      <c r="BP168" s="16">
        <v>41.981132507324219</v>
      </c>
      <c r="BQ168" s="15">
        <v>-0.6002165675163269</v>
      </c>
      <c r="BR168" s="15">
        <v>0.13639475405216217</v>
      </c>
      <c r="BS168" s="15">
        <v>17</v>
      </c>
      <c r="BT168" s="15">
        <v>33.17535400390625</v>
      </c>
      <c r="BU168" s="15">
        <v>24.528301239013672</v>
      </c>
      <c r="BV168" s="16">
        <v>43.396224975585938</v>
      </c>
      <c r="BW168" s="15">
        <v>-0.60998368263244629</v>
      </c>
      <c r="BX168" s="15">
        <v>0.1276533454656601</v>
      </c>
      <c r="BY168" s="15">
        <v>18</v>
      </c>
      <c r="BZ168" s="15">
        <v>31.455398559570313</v>
      </c>
      <c r="CA168" s="15">
        <v>24.299064636230469</v>
      </c>
      <c r="CB168" s="16">
        <v>42.990653991699219</v>
      </c>
      <c r="CC168" s="15">
        <v>-0.61237418651580811</v>
      </c>
      <c r="CD168" s="15">
        <v>0.1327495276927948</v>
      </c>
      <c r="CE168" s="15">
        <v>18</v>
      </c>
      <c r="CF168" s="15">
        <v>32.701423645019531</v>
      </c>
      <c r="CG168" s="15">
        <v>23.11320686340332</v>
      </c>
      <c r="CH168" s="16">
        <v>43.396224975585938</v>
      </c>
      <c r="CI168" s="15">
        <v>-0.6094476580619812</v>
      </c>
      <c r="CJ168" s="15">
        <v>0.13255108892917633</v>
      </c>
      <c r="CK168" s="15">
        <v>17</v>
      </c>
      <c r="CL168" s="15">
        <v>33.17535400390625</v>
      </c>
      <c r="CM168" s="15">
        <v>23.11320686340332</v>
      </c>
      <c r="CN168" s="16">
        <v>42.924530029296875</v>
      </c>
      <c r="CO168" s="15">
        <v>-0.55435138940811157</v>
      </c>
      <c r="CP168" s="15">
        <v>0.14400239288806915</v>
      </c>
      <c r="CQ168" s="15">
        <v>15</v>
      </c>
      <c r="CR168" s="15">
        <v>33.173076629638672</v>
      </c>
      <c r="CS168" s="15">
        <v>22.966506958007813</v>
      </c>
      <c r="CT168" s="16">
        <v>44.019138336181641</v>
      </c>
    </row>
    <row r="169" spans="1:98" x14ac:dyDescent="0.25">
      <c r="A169" t="s">
        <v>343</v>
      </c>
      <c r="B169" t="s">
        <v>344</v>
      </c>
      <c r="C169" s="15">
        <v>-5.3847692906856537E-3</v>
      </c>
      <c r="D169" s="15">
        <v>0.19309571385383606</v>
      </c>
      <c r="E169" s="15">
        <v>7</v>
      </c>
      <c r="F169" s="15">
        <v>50.717704772949219</v>
      </c>
      <c r="G169" s="15">
        <v>41.904762268066406</v>
      </c>
      <c r="H169" s="16">
        <v>60</v>
      </c>
      <c r="I169" s="15">
        <v>6.9947279989719391E-3</v>
      </c>
      <c r="J169" s="15">
        <v>0.18837936222553253</v>
      </c>
      <c r="K169" s="15">
        <v>8</v>
      </c>
      <c r="L169" s="15">
        <v>52.153110504150391</v>
      </c>
      <c r="M169" s="15">
        <v>42.857143402099609</v>
      </c>
      <c r="N169" s="16">
        <v>60.952381134033203</v>
      </c>
      <c r="O169" s="15">
        <v>-0.43861398100852966</v>
      </c>
      <c r="P169" s="15">
        <v>0.15658241510391235</v>
      </c>
      <c r="Q169" s="15">
        <v>9</v>
      </c>
      <c r="R169" s="15">
        <v>38.277511596679688</v>
      </c>
      <c r="S169" s="15">
        <v>29.523809432983398</v>
      </c>
      <c r="T169" s="16">
        <v>46.666667938232422</v>
      </c>
      <c r="U169" s="15">
        <v>-0.42673054337501526</v>
      </c>
      <c r="V169" s="15">
        <v>0.16746240854263306</v>
      </c>
      <c r="W169" s="15">
        <v>10</v>
      </c>
      <c r="X169" s="15">
        <v>38.277511596679688</v>
      </c>
      <c r="Y169" s="15">
        <v>29.523809432983398</v>
      </c>
      <c r="Z169" s="16">
        <v>48.571430206298828</v>
      </c>
      <c r="AA169" s="15">
        <v>-0.52647143602371216</v>
      </c>
      <c r="AB169" s="15">
        <v>0.16682416200637817</v>
      </c>
      <c r="AC169" s="15">
        <v>10</v>
      </c>
      <c r="AD169" s="15">
        <v>36.363636016845703</v>
      </c>
      <c r="AE169" s="15">
        <v>24.761905670166016</v>
      </c>
      <c r="AF169" s="16">
        <v>44.285713195800781</v>
      </c>
      <c r="AG169" s="15">
        <v>-0.57445210218429565</v>
      </c>
      <c r="AH169" s="15">
        <v>0.15630711615085602</v>
      </c>
      <c r="AI169" s="15">
        <v>12</v>
      </c>
      <c r="AJ169" s="15">
        <v>34.449760437011719</v>
      </c>
      <c r="AK169" s="15">
        <v>20.952381134033203</v>
      </c>
      <c r="AL169" s="16">
        <v>43.333332061767578</v>
      </c>
      <c r="AM169" s="15">
        <v>-0.35834097862243652</v>
      </c>
      <c r="AN169" s="15">
        <v>0.15545570850372314</v>
      </c>
      <c r="AO169" s="15">
        <v>12</v>
      </c>
      <c r="AP169" s="15">
        <v>42.105262756347656</v>
      </c>
      <c r="AQ169" s="15">
        <v>32.857143402099609</v>
      </c>
      <c r="AR169" s="16">
        <v>50.952381134033203</v>
      </c>
      <c r="AS169" s="15">
        <v>-0.40561872720718384</v>
      </c>
      <c r="AT169" s="15">
        <v>0.14472699165344238</v>
      </c>
      <c r="AU169" s="15">
        <v>15</v>
      </c>
      <c r="AV169" s="15">
        <v>44.019138336181641</v>
      </c>
      <c r="AW169" s="15">
        <v>30.476190567016602</v>
      </c>
      <c r="AX169" s="16">
        <v>50</v>
      </c>
      <c r="AY169" s="15">
        <v>-0.46913912892341614</v>
      </c>
      <c r="AZ169" s="15">
        <v>0.14680051803588867</v>
      </c>
      <c r="BA169" s="15">
        <v>15</v>
      </c>
      <c r="BB169" s="15">
        <v>39.234451293945313</v>
      </c>
      <c r="BC169" s="15">
        <v>27.142856597900391</v>
      </c>
      <c r="BD169" s="16">
        <v>48.095237731933594</v>
      </c>
      <c r="BE169" s="15">
        <v>-0.56556695699691772</v>
      </c>
      <c r="BF169" s="15">
        <v>0.14184847474098206</v>
      </c>
      <c r="BG169" s="15">
        <v>15</v>
      </c>
      <c r="BH169" s="15">
        <v>36.057693481445313</v>
      </c>
      <c r="BI169" s="15">
        <v>22.488039016723633</v>
      </c>
      <c r="BJ169" s="16">
        <v>45.454544067382813</v>
      </c>
      <c r="BK169" s="15">
        <v>-0.59897321462631226</v>
      </c>
      <c r="BL169" s="15">
        <v>0.14187252521514893</v>
      </c>
      <c r="BM169" s="15">
        <v>15</v>
      </c>
      <c r="BN169" s="15">
        <v>34.123222351074219</v>
      </c>
      <c r="BO169" s="15">
        <v>21.698112487792969</v>
      </c>
      <c r="BP169" s="16">
        <v>43.867923736572266</v>
      </c>
      <c r="BQ169" s="15">
        <v>-0.58391880989074707</v>
      </c>
      <c r="BR169" s="15">
        <v>0.14013481140136719</v>
      </c>
      <c r="BS169" s="15">
        <v>15</v>
      </c>
      <c r="BT169" s="15">
        <v>33.649288177490234</v>
      </c>
      <c r="BU169" s="15">
        <v>24.528301239013672</v>
      </c>
      <c r="BV169" s="16">
        <v>44.339622497558594</v>
      </c>
      <c r="BW169" s="15">
        <v>-0.53799867630004883</v>
      </c>
      <c r="BX169" s="15">
        <v>0.12918488681316376</v>
      </c>
      <c r="BY169" s="15">
        <v>16</v>
      </c>
      <c r="BZ169" s="15">
        <v>35.680751800537109</v>
      </c>
      <c r="CA169" s="15">
        <v>27.102804183959961</v>
      </c>
      <c r="CB169" s="16">
        <v>45.794391632080078</v>
      </c>
      <c r="CC169" s="15">
        <v>-0.54554516077041626</v>
      </c>
      <c r="CD169" s="15">
        <v>0.13367137312889099</v>
      </c>
      <c r="CE169" s="15">
        <v>16</v>
      </c>
      <c r="CF169" s="15">
        <v>36.492889404296875</v>
      </c>
      <c r="CG169" s="15">
        <v>26.88679313659668</v>
      </c>
      <c r="CH169" s="16">
        <v>45.754718780517578</v>
      </c>
      <c r="CI169" s="15">
        <v>-0.42709407210350037</v>
      </c>
      <c r="CJ169" s="15">
        <v>0.13388516008853912</v>
      </c>
      <c r="CK169" s="15">
        <v>15</v>
      </c>
      <c r="CL169" s="15">
        <v>41.706161499023438</v>
      </c>
      <c r="CM169" s="15">
        <v>31.132076263427734</v>
      </c>
      <c r="CN169" s="16">
        <v>49.056602478027344</v>
      </c>
      <c r="CO169" s="15">
        <v>-0.32805547118186951</v>
      </c>
      <c r="CP169" s="15">
        <v>0.14547628164291382</v>
      </c>
      <c r="CQ169" s="15">
        <v>13</v>
      </c>
      <c r="CR169" s="15">
        <v>43.269229888916016</v>
      </c>
      <c r="CS169" s="15">
        <v>33.014354705810547</v>
      </c>
      <c r="CT169" s="16">
        <v>54.545455932617188</v>
      </c>
    </row>
    <row r="170" spans="1:98" x14ac:dyDescent="0.25">
      <c r="A170" t="s">
        <v>345</v>
      </c>
      <c r="B170" t="s">
        <v>346</v>
      </c>
      <c r="C170" s="15">
        <v>0.66834461688995361</v>
      </c>
      <c r="D170" s="15">
        <v>0.17972280085086823</v>
      </c>
      <c r="E170" s="15">
        <v>8</v>
      </c>
      <c r="F170" s="15">
        <v>66.028709411621094</v>
      </c>
      <c r="G170" s="15">
        <v>60.952381134033203</v>
      </c>
      <c r="H170" s="16">
        <v>81.428573608398438</v>
      </c>
      <c r="I170" s="15">
        <v>0.76266193389892578</v>
      </c>
      <c r="J170" s="15">
        <v>0.17804788053035736</v>
      </c>
      <c r="K170" s="15">
        <v>9</v>
      </c>
      <c r="L170" s="15">
        <v>74.641151428222656</v>
      </c>
      <c r="M170" s="15">
        <v>65.23809814453125</v>
      </c>
      <c r="N170" s="16">
        <v>83.333335876464844</v>
      </c>
      <c r="O170" s="15">
        <v>0.64822500944137573</v>
      </c>
      <c r="P170" s="15">
        <v>0.14903923869132996</v>
      </c>
      <c r="Q170" s="15">
        <v>11</v>
      </c>
      <c r="R170" s="15">
        <v>70.334930419921875</v>
      </c>
      <c r="S170" s="15">
        <v>63.333332061767578</v>
      </c>
      <c r="T170" s="16">
        <v>78.571426391601563</v>
      </c>
      <c r="U170" s="15">
        <v>0.62832921743392944</v>
      </c>
      <c r="V170" s="15">
        <v>0.15659970045089722</v>
      </c>
      <c r="W170" s="15">
        <v>12</v>
      </c>
      <c r="X170" s="15">
        <v>67.942581176757813</v>
      </c>
      <c r="Y170" s="15">
        <v>61.904762268066406</v>
      </c>
      <c r="Z170" s="16">
        <v>76.190475463867188</v>
      </c>
      <c r="AA170" s="15">
        <v>0.51457178592681885</v>
      </c>
      <c r="AB170" s="15">
        <v>0.15559692680835724</v>
      </c>
      <c r="AC170" s="15">
        <v>12</v>
      </c>
      <c r="AD170" s="15">
        <v>64.114830017089844</v>
      </c>
      <c r="AE170" s="15">
        <v>60.952381134033203</v>
      </c>
      <c r="AF170" s="16">
        <v>72.857139587402344</v>
      </c>
      <c r="AG170" s="15">
        <v>0.40269738435745239</v>
      </c>
      <c r="AH170" s="15">
        <v>0.14175356924533844</v>
      </c>
      <c r="AI170" s="15">
        <v>12</v>
      </c>
      <c r="AJ170" s="15">
        <v>62.679424285888672</v>
      </c>
      <c r="AK170" s="15">
        <v>59.047618865966797</v>
      </c>
      <c r="AL170" s="16">
        <v>70</v>
      </c>
      <c r="AM170" s="15">
        <v>0.42429929971694946</v>
      </c>
      <c r="AN170" s="15">
        <v>0.14608226716518402</v>
      </c>
      <c r="AO170" s="15">
        <v>12</v>
      </c>
      <c r="AP170" s="15">
        <v>61.722488403320313</v>
      </c>
      <c r="AQ170" s="15">
        <v>58.095237731933594</v>
      </c>
      <c r="AR170" s="16">
        <v>69.047622680664063</v>
      </c>
      <c r="AS170" s="15">
        <v>0.35375994443893433</v>
      </c>
      <c r="AT170" s="15">
        <v>0.13997794687747955</v>
      </c>
      <c r="AU170" s="15">
        <v>14</v>
      </c>
      <c r="AV170" s="15">
        <v>60.765548706054688</v>
      </c>
      <c r="AW170" s="15">
        <v>56.190475463867188</v>
      </c>
      <c r="AX170" s="16">
        <v>67.619049072265625</v>
      </c>
      <c r="AY170" s="15">
        <v>0.36816546320915222</v>
      </c>
      <c r="AZ170" s="15">
        <v>0.13948951661586761</v>
      </c>
      <c r="BA170" s="15">
        <v>14</v>
      </c>
      <c r="BB170" s="15">
        <v>60.765548706054688</v>
      </c>
      <c r="BC170" s="15">
        <v>57.142856597900391</v>
      </c>
      <c r="BD170" s="16">
        <v>67.142860412597656</v>
      </c>
      <c r="BE170" s="15">
        <v>0.50923126935958862</v>
      </c>
      <c r="BF170" s="15">
        <v>0.13601323962211609</v>
      </c>
      <c r="BG170" s="15">
        <v>15</v>
      </c>
      <c r="BH170" s="15">
        <v>65.865386962890625</v>
      </c>
      <c r="BI170" s="15">
        <v>59.330142974853516</v>
      </c>
      <c r="BJ170" s="16">
        <v>71.291862487792969</v>
      </c>
      <c r="BK170" s="15">
        <v>0.59665906429290771</v>
      </c>
      <c r="BL170" s="15">
        <v>0.13032689690589905</v>
      </c>
      <c r="BM170" s="15">
        <v>15</v>
      </c>
      <c r="BN170" s="15">
        <v>66.3507080078125</v>
      </c>
      <c r="BO170" s="15">
        <v>62.264152526855469</v>
      </c>
      <c r="BP170" s="16">
        <v>73.584907531738281</v>
      </c>
      <c r="BQ170" s="15">
        <v>0.65783756971359253</v>
      </c>
      <c r="BR170" s="15">
        <v>0.12713135778903961</v>
      </c>
      <c r="BS170" s="15">
        <v>15</v>
      </c>
      <c r="BT170" s="15">
        <v>68.246444702148438</v>
      </c>
      <c r="BU170" s="15">
        <v>64.15093994140625</v>
      </c>
      <c r="BV170" s="16">
        <v>75.471694946289063</v>
      </c>
      <c r="BW170" s="15">
        <v>0.75135135650634766</v>
      </c>
      <c r="BX170" s="15">
        <v>0.11971433460712433</v>
      </c>
      <c r="BY170" s="15">
        <v>16</v>
      </c>
      <c r="BZ170" s="15">
        <v>72.300468444824219</v>
      </c>
      <c r="CA170" s="15">
        <v>67.289718627929688</v>
      </c>
      <c r="CB170" s="16">
        <v>78.504669189453125</v>
      </c>
      <c r="CC170" s="15">
        <v>0.74481499195098877</v>
      </c>
      <c r="CD170" s="15">
        <v>0.12194611132144928</v>
      </c>
      <c r="CE170" s="15">
        <v>16</v>
      </c>
      <c r="CF170" s="15">
        <v>72.037918090820313</v>
      </c>
      <c r="CG170" s="15">
        <v>66.509437561035156</v>
      </c>
      <c r="CH170" s="16">
        <v>78.773582458496094</v>
      </c>
      <c r="CI170" s="15">
        <v>0.78533375263214111</v>
      </c>
      <c r="CJ170" s="15">
        <v>0.12477525323629379</v>
      </c>
      <c r="CK170" s="15">
        <v>15</v>
      </c>
      <c r="CL170" s="15">
        <v>73.459716796875</v>
      </c>
      <c r="CM170" s="15">
        <v>67.452827453613281</v>
      </c>
      <c r="CN170" s="16">
        <v>80.660377502441406</v>
      </c>
      <c r="CO170" s="15">
        <v>0.81755584478378296</v>
      </c>
      <c r="CP170" s="15">
        <v>0.13130943477153778</v>
      </c>
      <c r="CQ170" s="15">
        <v>14</v>
      </c>
      <c r="CR170" s="15">
        <v>77.403846740722656</v>
      </c>
      <c r="CS170" s="15">
        <v>73.205741882324219</v>
      </c>
      <c r="CT170" s="16">
        <v>81.339714050292969</v>
      </c>
    </row>
    <row r="171" spans="1:98" x14ac:dyDescent="0.25">
      <c r="A171" t="s">
        <v>347</v>
      </c>
      <c r="B171" t="s">
        <v>348</v>
      </c>
      <c r="C171" s="15">
        <v>1.2315479516983032</v>
      </c>
      <c r="D171" s="15">
        <v>0.19309571385383606</v>
      </c>
      <c r="E171" s="15">
        <v>7</v>
      </c>
      <c r="F171" s="15">
        <v>88.516746520996094</v>
      </c>
      <c r="G171" s="15">
        <v>78.571426391601563</v>
      </c>
      <c r="H171" s="16">
        <v>93.333335876464844</v>
      </c>
      <c r="I171" s="15">
        <v>1.2227989435195923</v>
      </c>
      <c r="J171" s="15">
        <v>0.19264541566371918</v>
      </c>
      <c r="K171" s="15">
        <v>7</v>
      </c>
      <c r="L171" s="15">
        <v>87.081336975097656</v>
      </c>
      <c r="M171" s="15">
        <v>78.571426391601563</v>
      </c>
      <c r="N171" s="16">
        <v>92.380950927734375</v>
      </c>
      <c r="O171" s="15">
        <v>1.1671963930130005</v>
      </c>
      <c r="P171" s="15">
        <v>0.16043168306350708</v>
      </c>
      <c r="Q171" s="15">
        <v>7</v>
      </c>
      <c r="R171" s="15">
        <v>84.688995361328125</v>
      </c>
      <c r="S171" s="15">
        <v>78.571426391601563</v>
      </c>
      <c r="T171" s="16">
        <v>91.428573608398438</v>
      </c>
      <c r="U171" s="15">
        <v>1.2940632104873657</v>
      </c>
      <c r="V171" s="15">
        <v>0.17777164280414581</v>
      </c>
      <c r="W171" s="15">
        <v>8</v>
      </c>
      <c r="X171" s="15">
        <v>88.038276672363281</v>
      </c>
      <c r="Y171" s="15">
        <v>80.476188659667969</v>
      </c>
      <c r="Z171" s="16">
        <v>92.857139587402344</v>
      </c>
      <c r="AA171" s="15">
        <v>1.2793631553649902</v>
      </c>
      <c r="AB171" s="15">
        <v>0.17712971568107605</v>
      </c>
      <c r="AC171" s="15">
        <v>8</v>
      </c>
      <c r="AD171" s="15">
        <v>88.995216369628906</v>
      </c>
      <c r="AE171" s="15">
        <v>81.428573608398438</v>
      </c>
      <c r="AF171" s="16">
        <v>92.857139587402344</v>
      </c>
      <c r="AG171" s="15">
        <v>1.2459383010864258</v>
      </c>
      <c r="AH171" s="15">
        <v>0.17186273634433746</v>
      </c>
      <c r="AI171" s="15">
        <v>8</v>
      </c>
      <c r="AJ171" s="15">
        <v>87.559806823730469</v>
      </c>
      <c r="AK171" s="15">
        <v>81.428573608398438</v>
      </c>
      <c r="AL171" s="16">
        <v>91.904762268066406</v>
      </c>
      <c r="AM171" s="15">
        <v>1.1975256204605103</v>
      </c>
      <c r="AN171" s="15">
        <v>0.16913898289203644</v>
      </c>
      <c r="AO171" s="15">
        <v>8</v>
      </c>
      <c r="AP171" s="15">
        <v>87.081336975097656</v>
      </c>
      <c r="AQ171" s="15">
        <v>80.476188659667969</v>
      </c>
      <c r="AR171" s="16">
        <v>90.952377319335938</v>
      </c>
      <c r="AS171" s="15">
        <v>0.95293927192687988</v>
      </c>
      <c r="AT171" s="15">
        <v>0.15990234911441803</v>
      </c>
      <c r="AU171" s="15">
        <v>10</v>
      </c>
      <c r="AV171" s="15">
        <v>79.425834655761719</v>
      </c>
      <c r="AW171" s="15">
        <v>69.047622680664063</v>
      </c>
      <c r="AX171" s="16">
        <v>89.523811340332031</v>
      </c>
      <c r="AY171" s="15">
        <v>0.97839045524597168</v>
      </c>
      <c r="AZ171" s="15">
        <v>0.16147583723068237</v>
      </c>
      <c r="BA171" s="15">
        <v>10</v>
      </c>
      <c r="BB171" s="15">
        <v>81.818183898925781</v>
      </c>
      <c r="BC171" s="15">
        <v>72.380950927734375</v>
      </c>
      <c r="BD171" s="16">
        <v>87.619049072265625</v>
      </c>
      <c r="BE171" s="15">
        <v>0.99336296319961548</v>
      </c>
      <c r="BF171" s="15">
        <v>0.16031542420387268</v>
      </c>
      <c r="BG171" s="15">
        <v>10</v>
      </c>
      <c r="BH171" s="15">
        <v>83.173080444335938</v>
      </c>
      <c r="BI171" s="15">
        <v>71.291862487792969</v>
      </c>
      <c r="BJ171" s="16">
        <v>87.559806823730469</v>
      </c>
      <c r="BK171" s="15">
        <v>1.046441912651062</v>
      </c>
      <c r="BL171" s="15">
        <v>0.15939855575561523</v>
      </c>
      <c r="BM171" s="15">
        <v>10</v>
      </c>
      <c r="BN171" s="15">
        <v>83.412322998046875</v>
      </c>
      <c r="BO171" s="15">
        <v>72.641510009765625</v>
      </c>
      <c r="BP171" s="16">
        <v>88.207550048828125</v>
      </c>
      <c r="BQ171" s="15">
        <v>1.0432232618331909</v>
      </c>
      <c r="BR171" s="15">
        <v>0.15982086956501007</v>
      </c>
      <c r="BS171" s="15">
        <v>10</v>
      </c>
      <c r="BT171" s="15">
        <v>82.938385009765625</v>
      </c>
      <c r="BU171" s="15">
        <v>73.584907531738281</v>
      </c>
      <c r="BV171" s="16">
        <v>87.264152526855469</v>
      </c>
      <c r="BW171" s="15">
        <v>1.0261093378067017</v>
      </c>
      <c r="BX171" s="15">
        <v>0.14873716235160828</v>
      </c>
      <c r="BY171" s="15">
        <v>10</v>
      </c>
      <c r="BZ171" s="15">
        <v>81.690139770507813</v>
      </c>
      <c r="CA171" s="15">
        <v>73.831779479980469</v>
      </c>
      <c r="CB171" s="16">
        <v>86.448600769042969</v>
      </c>
      <c r="CC171" s="15">
        <v>1.0384056568145752</v>
      </c>
      <c r="CD171" s="15">
        <v>0.15370813012123108</v>
      </c>
      <c r="CE171" s="15">
        <v>11</v>
      </c>
      <c r="CF171" s="15">
        <v>82.464454650878906</v>
      </c>
      <c r="CG171" s="15">
        <v>72.641510009765625</v>
      </c>
      <c r="CH171" s="16">
        <v>86.320755004882813</v>
      </c>
      <c r="CI171" s="15">
        <v>1.0329715013504028</v>
      </c>
      <c r="CJ171" s="15">
        <v>0.15312792360782623</v>
      </c>
      <c r="CK171" s="15">
        <v>11</v>
      </c>
      <c r="CL171" s="15">
        <v>82.938385009765625</v>
      </c>
      <c r="CM171" s="15">
        <v>73.113204956054688</v>
      </c>
      <c r="CN171" s="16">
        <v>86.320755004882813</v>
      </c>
      <c r="CO171" s="15">
        <v>1.1305201053619385</v>
      </c>
      <c r="CP171" s="15">
        <v>0.16620856523513794</v>
      </c>
      <c r="CQ171" s="15">
        <v>10</v>
      </c>
      <c r="CR171" s="15">
        <v>84.134613037109375</v>
      </c>
      <c r="CS171" s="15">
        <v>77.511962890625</v>
      </c>
      <c r="CT171" s="16">
        <v>87.559806823730469</v>
      </c>
    </row>
    <row r="172" spans="1:98" x14ac:dyDescent="0.25">
      <c r="A172" t="s">
        <v>349</v>
      </c>
      <c r="B172" t="s">
        <v>350</v>
      </c>
      <c r="C172" s="15">
        <v>0.9269336462020874</v>
      </c>
      <c r="D172" s="15">
        <v>0.39419609308242798</v>
      </c>
      <c r="E172" s="15">
        <v>1</v>
      </c>
      <c r="F172" s="15">
        <v>79.425834655761719</v>
      </c>
      <c r="G172" s="15">
        <v>60</v>
      </c>
      <c r="H172" s="16">
        <v>93.809524536132813</v>
      </c>
      <c r="I172" s="15">
        <v>0.9635932445526123</v>
      </c>
      <c r="J172" s="15">
        <v>0.36235862970352173</v>
      </c>
      <c r="K172" s="15">
        <v>1</v>
      </c>
      <c r="L172" s="15">
        <v>81.339714050292969</v>
      </c>
      <c r="M172" s="15">
        <v>61.904762268066406</v>
      </c>
      <c r="N172" s="16">
        <v>92.857139587402344</v>
      </c>
      <c r="O172" s="15">
        <v>0.95492857694625854</v>
      </c>
      <c r="P172" s="15">
        <v>0.29065799713134766</v>
      </c>
      <c r="Q172" s="15">
        <v>1</v>
      </c>
      <c r="R172" s="15">
        <v>80.861244201660156</v>
      </c>
      <c r="S172" s="15">
        <v>63.333332061767578</v>
      </c>
      <c r="T172" s="16">
        <v>91.428573608398438</v>
      </c>
      <c r="U172" s="15">
        <v>0.94315481185913086</v>
      </c>
      <c r="V172" s="15">
        <v>0.35775697231292725</v>
      </c>
      <c r="W172" s="15">
        <v>1</v>
      </c>
      <c r="X172" s="15">
        <v>79.425834655761719</v>
      </c>
      <c r="Y172" s="15">
        <v>61.904762268066406</v>
      </c>
      <c r="Z172" s="16">
        <v>92.857139587402344</v>
      </c>
      <c r="AA172" s="15">
        <v>0.67170780897140503</v>
      </c>
      <c r="AB172" s="15">
        <v>0.33243346214294434</v>
      </c>
      <c r="AC172" s="15">
        <v>1</v>
      </c>
      <c r="AD172" s="15">
        <v>71.770332336425781</v>
      </c>
      <c r="AE172" s="15">
        <v>55.238094329833984</v>
      </c>
      <c r="AF172" s="16">
        <v>86.666664123535156</v>
      </c>
      <c r="AG172" s="15">
        <v>0.80057775974273682</v>
      </c>
      <c r="AH172" s="15">
        <v>0.34036493301391602</v>
      </c>
      <c r="AI172" s="15">
        <v>1</v>
      </c>
      <c r="AJ172" s="15">
        <v>73.205741882324219</v>
      </c>
      <c r="AK172" s="15">
        <v>59.523811340332031</v>
      </c>
      <c r="AL172" s="16">
        <v>90</v>
      </c>
      <c r="AM172" s="15">
        <v>0.61795353889465332</v>
      </c>
      <c r="AN172" s="15">
        <v>0.34832274913787842</v>
      </c>
      <c r="AO172" s="15">
        <v>1</v>
      </c>
      <c r="AP172" s="15">
        <v>67.942581176757813</v>
      </c>
      <c r="AQ172" s="15">
        <v>54.285713195800781</v>
      </c>
      <c r="AR172" s="16">
        <v>86.666664123535156</v>
      </c>
      <c r="AS172" s="15">
        <v>0.569560706615448</v>
      </c>
      <c r="AT172" s="15">
        <v>0.38242167234420776</v>
      </c>
      <c r="AU172" s="15">
        <v>2</v>
      </c>
      <c r="AV172" s="15">
        <v>66.028709411621094</v>
      </c>
      <c r="AW172" s="15">
        <v>52.380950927734375</v>
      </c>
      <c r="AX172" s="16">
        <v>88.571426391601563</v>
      </c>
      <c r="AY172" s="15">
        <v>0.64772558212280273</v>
      </c>
      <c r="AZ172" s="15">
        <v>0.28950232267379761</v>
      </c>
      <c r="BA172" s="15">
        <v>3</v>
      </c>
      <c r="BB172" s="15">
        <v>69.856460571289063</v>
      </c>
      <c r="BC172" s="15">
        <v>57.619049072265625</v>
      </c>
      <c r="BD172" s="16">
        <v>84.285713195800781</v>
      </c>
      <c r="BE172" s="15">
        <v>0.5945746898651123</v>
      </c>
      <c r="BF172" s="15">
        <v>0.28196257352828979</v>
      </c>
      <c r="BG172" s="15">
        <v>3</v>
      </c>
      <c r="BH172" s="15">
        <v>68.269233703613281</v>
      </c>
      <c r="BI172" s="15">
        <v>56.459331512451172</v>
      </c>
      <c r="BJ172" s="16">
        <v>83.7320556640625</v>
      </c>
      <c r="BK172" s="15">
        <v>0.77035480737686157</v>
      </c>
      <c r="BL172" s="15">
        <v>0.21027138829231262</v>
      </c>
      <c r="BM172" s="15">
        <v>4</v>
      </c>
      <c r="BN172" s="15">
        <v>72.037918090820313</v>
      </c>
      <c r="BO172" s="15">
        <v>62.735847473144531</v>
      </c>
      <c r="BP172" s="16">
        <v>84.4339599609375</v>
      </c>
      <c r="BQ172" s="15">
        <v>0.77095741033554077</v>
      </c>
      <c r="BR172" s="15">
        <v>0.21535187959671021</v>
      </c>
      <c r="BS172" s="15">
        <v>4</v>
      </c>
      <c r="BT172" s="15">
        <v>72.98577880859375</v>
      </c>
      <c r="BU172" s="15">
        <v>63.679244995117188</v>
      </c>
      <c r="BV172" s="16">
        <v>83.490562438964844</v>
      </c>
      <c r="BW172" s="15">
        <v>0.75279080867767334</v>
      </c>
      <c r="BX172" s="15">
        <v>0.1998380571603775</v>
      </c>
      <c r="BY172" s="15">
        <v>4</v>
      </c>
      <c r="BZ172" s="15">
        <v>72.769950866699219</v>
      </c>
      <c r="CA172" s="15">
        <v>63.551403045654297</v>
      </c>
      <c r="CB172" s="16">
        <v>83.644859313964844</v>
      </c>
      <c r="CC172" s="15">
        <v>0.81001001596450806</v>
      </c>
      <c r="CD172" s="15">
        <v>0.2100512832403183</v>
      </c>
      <c r="CE172" s="15">
        <v>4</v>
      </c>
      <c r="CF172" s="15">
        <v>73.933647155761719</v>
      </c>
      <c r="CG172" s="15">
        <v>64.622642517089844</v>
      </c>
      <c r="CH172" s="16">
        <v>85.84906005859375</v>
      </c>
      <c r="CI172" s="15">
        <v>0.67934703826904297</v>
      </c>
      <c r="CJ172" s="15">
        <v>0.20888170599937439</v>
      </c>
      <c r="CK172" s="15">
        <v>4</v>
      </c>
      <c r="CL172" s="15">
        <v>71.090049743652344</v>
      </c>
      <c r="CM172" s="15">
        <v>61.320755004882813</v>
      </c>
      <c r="CN172" s="16">
        <v>82.547172546386719</v>
      </c>
      <c r="CO172" s="15">
        <v>0.79350024461746216</v>
      </c>
      <c r="CP172" s="15">
        <v>0.24644812941551208</v>
      </c>
      <c r="CQ172" s="15">
        <v>4</v>
      </c>
      <c r="CR172" s="15">
        <v>76.923080444335938</v>
      </c>
      <c r="CS172" s="15">
        <v>67.942581176757813</v>
      </c>
      <c r="CT172" s="16">
        <v>85.64593505859375</v>
      </c>
    </row>
    <row r="173" spans="1:98" x14ac:dyDescent="0.25">
      <c r="A173" t="s">
        <v>351</v>
      </c>
      <c r="B173" t="s">
        <v>352</v>
      </c>
      <c r="C173" s="15">
        <v>9.5956265926361084E-2</v>
      </c>
      <c r="D173" s="15">
        <v>0.22214393317699432</v>
      </c>
      <c r="E173" s="15">
        <v>4</v>
      </c>
      <c r="F173" s="15">
        <v>55.023921966552734</v>
      </c>
      <c r="G173" s="15">
        <v>42.380950927734375</v>
      </c>
      <c r="H173" s="16">
        <v>61.904762268066406</v>
      </c>
      <c r="I173" s="15">
        <v>0.30857366323471069</v>
      </c>
      <c r="J173" s="15">
        <v>0.2174261212348938</v>
      </c>
      <c r="K173" s="15">
        <v>5</v>
      </c>
      <c r="L173" s="15">
        <v>60.765548706054688</v>
      </c>
      <c r="M173" s="15">
        <v>50</v>
      </c>
      <c r="N173" s="16">
        <v>71.428573608398438</v>
      </c>
      <c r="O173" s="15">
        <v>0.58816325664520264</v>
      </c>
      <c r="P173" s="15">
        <v>0.18045976758003235</v>
      </c>
      <c r="Q173" s="15">
        <v>6</v>
      </c>
      <c r="R173" s="15">
        <v>67.464111328125</v>
      </c>
      <c r="S173" s="15">
        <v>60.476188659667969</v>
      </c>
      <c r="T173" s="16">
        <v>78.571426391601563</v>
      </c>
      <c r="U173" s="15">
        <v>0.62587183713912964</v>
      </c>
      <c r="V173" s="15">
        <v>0.19029705226421356</v>
      </c>
      <c r="W173" s="15">
        <v>7</v>
      </c>
      <c r="X173" s="15">
        <v>67.464111328125</v>
      </c>
      <c r="Y173" s="15">
        <v>60.476188659667969</v>
      </c>
      <c r="Z173" s="16">
        <v>78.571426391601563</v>
      </c>
      <c r="AA173" s="15">
        <v>0.5119054913520813</v>
      </c>
      <c r="AB173" s="15">
        <v>0.20345437526702881</v>
      </c>
      <c r="AC173" s="15">
        <v>6</v>
      </c>
      <c r="AD173" s="15">
        <v>63.636363983154297</v>
      </c>
      <c r="AE173" s="15">
        <v>58.571430206298828</v>
      </c>
      <c r="AF173" s="16">
        <v>76.190475463867188</v>
      </c>
      <c r="AG173" s="15">
        <v>0.41684693098068237</v>
      </c>
      <c r="AH173" s="15">
        <v>0.19865383207798004</v>
      </c>
      <c r="AI173" s="15">
        <v>6</v>
      </c>
      <c r="AJ173" s="15">
        <v>63.157894134521484</v>
      </c>
      <c r="AK173" s="15">
        <v>56.666667938232422</v>
      </c>
      <c r="AL173" s="16">
        <v>71.904762268066406</v>
      </c>
      <c r="AM173" s="15">
        <v>0.69609034061431885</v>
      </c>
      <c r="AN173" s="15">
        <v>0.18314485251903534</v>
      </c>
      <c r="AO173" s="15">
        <v>7</v>
      </c>
      <c r="AP173" s="15">
        <v>69.856460571289063</v>
      </c>
      <c r="AQ173" s="15">
        <v>60.476188659667969</v>
      </c>
      <c r="AR173" s="16">
        <v>81.428573608398438</v>
      </c>
      <c r="AS173" s="15">
        <v>0.72194945812225342</v>
      </c>
      <c r="AT173" s="15">
        <v>0.17249353229999542</v>
      </c>
      <c r="AU173" s="15">
        <v>8</v>
      </c>
      <c r="AV173" s="15">
        <v>70.334930419921875</v>
      </c>
      <c r="AW173" s="15">
        <v>63.333332061767578</v>
      </c>
      <c r="AX173" s="16">
        <v>82.380950927734375</v>
      </c>
      <c r="AY173" s="15">
        <v>0.6344723105430603</v>
      </c>
      <c r="AZ173" s="15">
        <v>0.18360927700996399</v>
      </c>
      <c r="BA173" s="15">
        <v>8</v>
      </c>
      <c r="BB173" s="15">
        <v>68.899520874023438</v>
      </c>
      <c r="BC173" s="15">
        <v>59.523811340332031</v>
      </c>
      <c r="BD173" s="16">
        <v>81.428573608398438</v>
      </c>
      <c r="BE173" s="15">
        <v>0.78781086206436157</v>
      </c>
      <c r="BF173" s="15">
        <v>0.18133343756198883</v>
      </c>
      <c r="BG173" s="15">
        <v>8</v>
      </c>
      <c r="BH173" s="15">
        <v>74.038459777832031</v>
      </c>
      <c r="BI173" s="15">
        <v>65.071769714355469</v>
      </c>
      <c r="BJ173" s="16">
        <v>83.7320556640625</v>
      </c>
      <c r="BK173" s="15">
        <v>1.0112191438674927</v>
      </c>
      <c r="BL173" s="15">
        <v>0.15487425029277802</v>
      </c>
      <c r="BM173" s="15">
        <v>12</v>
      </c>
      <c r="BN173" s="15">
        <v>82.464454650878906</v>
      </c>
      <c r="BO173" s="15">
        <v>71.226417541503906</v>
      </c>
      <c r="BP173" s="16">
        <v>87.735847473144531</v>
      </c>
      <c r="BQ173" s="15">
        <v>0.94562196731567383</v>
      </c>
      <c r="BR173" s="15">
        <v>0.15580831468105316</v>
      </c>
      <c r="BS173" s="15">
        <v>12</v>
      </c>
      <c r="BT173" s="15">
        <v>80.09478759765625</v>
      </c>
      <c r="BU173" s="15">
        <v>69.339622497558594</v>
      </c>
      <c r="BV173" s="16">
        <v>86.792449951171875</v>
      </c>
      <c r="BW173" s="15">
        <v>0.84205830097198486</v>
      </c>
      <c r="BX173" s="15">
        <v>0.14996714890003204</v>
      </c>
      <c r="BY173" s="15">
        <v>11</v>
      </c>
      <c r="BZ173" s="15">
        <v>74.17840576171875</v>
      </c>
      <c r="CA173" s="15">
        <v>68.224296569824219</v>
      </c>
      <c r="CB173" s="16">
        <v>83.644859313964844</v>
      </c>
      <c r="CC173" s="15">
        <v>1.032383918762207</v>
      </c>
      <c r="CD173" s="15">
        <v>0.15658180415630341</v>
      </c>
      <c r="CE173" s="15">
        <v>11</v>
      </c>
      <c r="CF173" s="15">
        <v>81.990524291992188</v>
      </c>
      <c r="CG173" s="15">
        <v>72.641510009765625</v>
      </c>
      <c r="CH173" s="16">
        <v>86.320755004882813</v>
      </c>
      <c r="CI173" s="15">
        <v>1.0436093807220459</v>
      </c>
      <c r="CJ173" s="15">
        <v>0.15751582384109497</v>
      </c>
      <c r="CK173" s="15">
        <v>11</v>
      </c>
      <c r="CL173" s="15">
        <v>83.412322998046875</v>
      </c>
      <c r="CM173" s="15">
        <v>73.113204956054688</v>
      </c>
      <c r="CN173" s="16">
        <v>86.320755004882813</v>
      </c>
      <c r="CO173" s="15">
        <v>0.98590928316116333</v>
      </c>
      <c r="CP173" s="15">
        <v>0.17191258072853088</v>
      </c>
      <c r="CQ173" s="15">
        <v>10</v>
      </c>
      <c r="CR173" s="15">
        <v>81.25</v>
      </c>
      <c r="CS173" s="15">
        <v>76.076553344726563</v>
      </c>
      <c r="CT173" s="16">
        <v>86.124404907226563</v>
      </c>
    </row>
    <row r="174" spans="1:98" x14ac:dyDescent="0.25">
      <c r="A174" t="s">
        <v>353</v>
      </c>
      <c r="B174" t="s">
        <v>354</v>
      </c>
      <c r="C174" s="15" t="e">
        <v>#N/A</v>
      </c>
      <c r="D174" s="15" t="e">
        <v>#N/A</v>
      </c>
      <c r="E174" s="15" t="e">
        <v>#N/A</v>
      </c>
      <c r="F174" s="15" t="e">
        <v>#N/A</v>
      </c>
      <c r="G174" s="15" t="e">
        <v>#N/A</v>
      </c>
      <c r="H174" s="16" t="e">
        <v>#N/A</v>
      </c>
      <c r="I174" s="15" t="e">
        <v>#N/A</v>
      </c>
      <c r="J174" s="15" t="e">
        <v>#N/A</v>
      </c>
      <c r="K174" s="15" t="e">
        <v>#N/A</v>
      </c>
      <c r="L174" s="15" t="e">
        <v>#N/A</v>
      </c>
      <c r="M174" s="15" t="e">
        <v>#N/A</v>
      </c>
      <c r="N174" s="16" t="e">
        <v>#N/A</v>
      </c>
      <c r="O174" s="15" t="e">
        <v>#N/A</v>
      </c>
      <c r="P174" s="15" t="e">
        <v>#N/A</v>
      </c>
      <c r="Q174" s="15" t="e">
        <v>#N/A</v>
      </c>
      <c r="R174" s="15" t="e">
        <v>#N/A</v>
      </c>
      <c r="S174" s="15" t="e">
        <v>#N/A</v>
      </c>
      <c r="T174" s="16" t="e">
        <v>#N/A</v>
      </c>
      <c r="U174" s="15" t="e">
        <v>#N/A</v>
      </c>
      <c r="V174" s="15" t="e">
        <v>#N/A</v>
      </c>
      <c r="W174" s="15" t="e">
        <v>#N/A</v>
      </c>
      <c r="X174" s="15" t="e">
        <v>#N/A</v>
      </c>
      <c r="Y174" s="15" t="e">
        <v>#N/A</v>
      </c>
      <c r="Z174" s="16" t="e">
        <v>#N/A</v>
      </c>
      <c r="AA174" s="15" t="e">
        <v>#N/A</v>
      </c>
      <c r="AB174" s="15" t="e">
        <v>#N/A</v>
      </c>
      <c r="AC174" s="15" t="e">
        <v>#N/A</v>
      </c>
      <c r="AD174" s="15" t="e">
        <v>#N/A</v>
      </c>
      <c r="AE174" s="15" t="e">
        <v>#N/A</v>
      </c>
      <c r="AF174" s="16" t="e">
        <v>#N/A</v>
      </c>
      <c r="AG174" s="15">
        <v>1.0802853107452393</v>
      </c>
      <c r="AH174" s="15">
        <v>0.34036493301391602</v>
      </c>
      <c r="AI174" s="15">
        <v>1</v>
      </c>
      <c r="AJ174" s="15">
        <v>83.7320556640625</v>
      </c>
      <c r="AK174" s="15">
        <v>65.23809814453125</v>
      </c>
      <c r="AL174" s="16">
        <v>93.809524536132813</v>
      </c>
      <c r="AM174" s="15">
        <v>1.1448673009872437</v>
      </c>
      <c r="AN174" s="15">
        <v>0.34832274913787842</v>
      </c>
      <c r="AO174" s="15">
        <v>1</v>
      </c>
      <c r="AP174" s="15">
        <v>86.124404907226563</v>
      </c>
      <c r="AQ174" s="15">
        <v>65.23809814453125</v>
      </c>
      <c r="AR174" s="16">
        <v>94.76190185546875</v>
      </c>
      <c r="AS174" s="15">
        <v>1.125530481338501</v>
      </c>
      <c r="AT174" s="15">
        <v>0.38943856954574585</v>
      </c>
      <c r="AU174" s="15">
        <v>1</v>
      </c>
      <c r="AV174" s="15">
        <v>87.559806823730469</v>
      </c>
      <c r="AW174" s="15">
        <v>63.809524536132813</v>
      </c>
      <c r="AX174" s="16">
        <v>95.714286804199219</v>
      </c>
      <c r="AY174" s="15">
        <v>1.1526610851287842</v>
      </c>
      <c r="AZ174" s="15">
        <v>0.36609584093093872</v>
      </c>
      <c r="BA174" s="15">
        <v>1</v>
      </c>
      <c r="BB174" s="15">
        <v>86.602867126464844</v>
      </c>
      <c r="BC174" s="15">
        <v>65.714286804199219</v>
      </c>
      <c r="BD174" s="16">
        <v>95.23809814453125</v>
      </c>
      <c r="BE174" s="15">
        <v>0.88830822706222534</v>
      </c>
      <c r="BF174" s="15">
        <v>0.34382924437522888</v>
      </c>
      <c r="BG174" s="15">
        <v>1</v>
      </c>
      <c r="BH174" s="15">
        <v>79.326919555664063</v>
      </c>
      <c r="BI174" s="15">
        <v>59.330142974853516</v>
      </c>
      <c r="BJ174" s="16">
        <v>89.473686218261719</v>
      </c>
      <c r="BK174" s="15">
        <v>0.90131276845932007</v>
      </c>
      <c r="BL174" s="15">
        <v>0.38468778133392334</v>
      </c>
      <c r="BM174" s="15">
        <v>1</v>
      </c>
      <c r="BN174" s="15">
        <v>78.199050903320313</v>
      </c>
      <c r="BO174" s="15">
        <v>61.320755004882813</v>
      </c>
      <c r="BP174" s="16">
        <v>91.037734985351563</v>
      </c>
      <c r="BQ174" s="15">
        <v>0.89410501718521118</v>
      </c>
      <c r="BR174" s="15">
        <v>0.406566321849823</v>
      </c>
      <c r="BS174" s="15">
        <v>1</v>
      </c>
      <c r="BT174" s="15">
        <v>77.725120544433594</v>
      </c>
      <c r="BU174" s="15">
        <v>61.320755004882813</v>
      </c>
      <c r="BV174" s="16">
        <v>91.037734985351563</v>
      </c>
      <c r="BW174" s="15">
        <v>0.87153810262680054</v>
      </c>
      <c r="BX174" s="15">
        <v>0.41401797533035278</v>
      </c>
      <c r="BY174" s="15">
        <v>1</v>
      </c>
      <c r="BZ174" s="15">
        <v>76.995307922363281</v>
      </c>
      <c r="CA174" s="15">
        <v>60.747665405273438</v>
      </c>
      <c r="CB174" s="16">
        <v>90.654205322265625</v>
      </c>
      <c r="CC174" s="15">
        <v>0.87696570158004761</v>
      </c>
      <c r="CD174" s="15">
        <v>0.39868158102035522</v>
      </c>
      <c r="CE174" s="15">
        <v>1</v>
      </c>
      <c r="CF174" s="15">
        <v>75.829383850097656</v>
      </c>
      <c r="CG174" s="15">
        <v>59.905658721923828</v>
      </c>
      <c r="CH174" s="16">
        <v>90.094337463378906</v>
      </c>
      <c r="CI174" s="15">
        <v>0.88448584079742432</v>
      </c>
      <c r="CJ174" s="15">
        <v>0.38375923037528992</v>
      </c>
      <c r="CK174" s="15">
        <v>1</v>
      </c>
      <c r="CL174" s="15">
        <v>76.777252197265625</v>
      </c>
      <c r="CM174" s="15">
        <v>59.433963775634766</v>
      </c>
      <c r="CN174" s="16">
        <v>90.094337463378906</v>
      </c>
      <c r="CO174" s="15">
        <v>1.1646941900253296</v>
      </c>
      <c r="CP174" s="15">
        <v>0.53102773427963257</v>
      </c>
      <c r="CQ174" s="15">
        <v>1</v>
      </c>
      <c r="CR174" s="15">
        <v>85.096153259277344</v>
      </c>
      <c r="CS174" s="15">
        <v>65.550239562988281</v>
      </c>
      <c r="CT174" s="16">
        <v>98.564590454101563</v>
      </c>
    </row>
    <row r="175" spans="1:98" x14ac:dyDescent="0.25">
      <c r="A175" t="s">
        <v>355</v>
      </c>
      <c r="B175" t="s">
        <v>356</v>
      </c>
      <c r="C175" s="15">
        <v>-1.791485957801342E-2</v>
      </c>
      <c r="D175" s="15">
        <v>0.19642175734043121</v>
      </c>
      <c r="E175" s="15">
        <v>6</v>
      </c>
      <c r="F175" s="15">
        <v>49.760765075683594</v>
      </c>
      <c r="G175" s="15">
        <v>40.952381134033203</v>
      </c>
      <c r="H175" s="16">
        <v>60</v>
      </c>
      <c r="I175" s="15">
        <v>-0.10675486177206039</v>
      </c>
      <c r="J175" s="15">
        <v>0.19705572724342346</v>
      </c>
      <c r="K175" s="15">
        <v>7</v>
      </c>
      <c r="L175" s="15">
        <v>48.803829193115234</v>
      </c>
      <c r="M175" s="15">
        <v>36.190475463867188</v>
      </c>
      <c r="N175" s="16">
        <v>59.523811340332031</v>
      </c>
      <c r="O175" s="15">
        <v>-0.18707340955734253</v>
      </c>
      <c r="P175" s="15">
        <v>0.15482552349567413</v>
      </c>
      <c r="Q175" s="15">
        <v>10</v>
      </c>
      <c r="R175" s="15">
        <v>45.933013916015625</v>
      </c>
      <c r="S175" s="15">
        <v>38.095237731933594</v>
      </c>
      <c r="T175" s="16">
        <v>54.285713195800781</v>
      </c>
      <c r="U175" s="15">
        <v>-0.26889440417289734</v>
      </c>
      <c r="V175" s="15">
        <v>0.16495974361896515</v>
      </c>
      <c r="W175" s="15">
        <v>11</v>
      </c>
      <c r="X175" s="15">
        <v>45.933013916015625</v>
      </c>
      <c r="Y175" s="15">
        <v>36.190475463867188</v>
      </c>
      <c r="Z175" s="16">
        <v>53.333332061767578</v>
      </c>
      <c r="AA175" s="15">
        <v>-0.22712093591690063</v>
      </c>
      <c r="AB175" s="15">
        <v>0.15559692680835724</v>
      </c>
      <c r="AC175" s="15">
        <v>12</v>
      </c>
      <c r="AD175" s="15">
        <v>44.976078033447266</v>
      </c>
      <c r="AE175" s="15">
        <v>39.047618865966797</v>
      </c>
      <c r="AF175" s="16">
        <v>53.333332061767578</v>
      </c>
      <c r="AG175" s="15">
        <v>-0.17861500382423401</v>
      </c>
      <c r="AH175" s="15">
        <v>0.14064852893352509</v>
      </c>
      <c r="AI175" s="15">
        <v>13</v>
      </c>
      <c r="AJ175" s="15">
        <v>47.368419647216797</v>
      </c>
      <c r="AK175" s="15">
        <v>39.047618865966797</v>
      </c>
      <c r="AL175" s="16">
        <v>54.761905670166016</v>
      </c>
      <c r="AM175" s="15">
        <v>-0.17213201522827148</v>
      </c>
      <c r="AN175" s="15">
        <v>0.14481496810913086</v>
      </c>
      <c r="AO175" s="15">
        <v>13</v>
      </c>
      <c r="AP175" s="15">
        <v>46.88995361328125</v>
      </c>
      <c r="AQ175" s="15">
        <v>40</v>
      </c>
      <c r="AR175" s="16">
        <v>54.285713195800781</v>
      </c>
      <c r="AS175" s="15">
        <v>-0.13562861084938049</v>
      </c>
      <c r="AT175" s="15">
        <v>0.13782291114330292</v>
      </c>
      <c r="AU175" s="15">
        <v>15</v>
      </c>
      <c r="AV175" s="15">
        <v>51.196170806884766</v>
      </c>
      <c r="AW175" s="15">
        <v>44.285713195800781</v>
      </c>
      <c r="AX175" s="16">
        <v>55.238094329833984</v>
      </c>
      <c r="AY175" s="15">
        <v>-0.10956571251153946</v>
      </c>
      <c r="AZ175" s="15">
        <v>0.13801491260528564</v>
      </c>
      <c r="BA175" s="15">
        <v>15</v>
      </c>
      <c r="BB175" s="15">
        <v>51.674640655517578</v>
      </c>
      <c r="BC175" s="15">
        <v>45.714286804199219</v>
      </c>
      <c r="BD175" s="16">
        <v>56.666667938232422</v>
      </c>
      <c r="BE175" s="15">
        <v>-1.4224886894226074E-2</v>
      </c>
      <c r="BF175" s="15">
        <v>0.13601323962211609</v>
      </c>
      <c r="BG175" s="15">
        <v>15</v>
      </c>
      <c r="BH175" s="15">
        <v>53.846153259277344</v>
      </c>
      <c r="BI175" s="15">
        <v>49.282295227050781</v>
      </c>
      <c r="BJ175" s="16">
        <v>58.851673126220703</v>
      </c>
      <c r="BK175" s="15">
        <v>3.4466836601495743E-2</v>
      </c>
      <c r="BL175" s="15">
        <v>0.13032689690589905</v>
      </c>
      <c r="BM175" s="15">
        <v>15</v>
      </c>
      <c r="BN175" s="15">
        <v>55.450237274169922</v>
      </c>
      <c r="BO175" s="15">
        <v>50.471698760986328</v>
      </c>
      <c r="BP175" s="16">
        <v>61.320755004882813</v>
      </c>
      <c r="BQ175" s="15">
        <v>3.5666119307279587E-2</v>
      </c>
      <c r="BR175" s="15">
        <v>0.12713135778903961</v>
      </c>
      <c r="BS175" s="15">
        <v>15</v>
      </c>
      <c r="BT175" s="15">
        <v>56.398105621337891</v>
      </c>
      <c r="BU175" s="15">
        <v>50</v>
      </c>
      <c r="BV175" s="16">
        <v>61.792453765869141</v>
      </c>
      <c r="BW175" s="15">
        <v>4.7630000859498978E-2</v>
      </c>
      <c r="BX175" s="15">
        <v>0.11971433460712433</v>
      </c>
      <c r="BY175" s="15">
        <v>16</v>
      </c>
      <c r="BZ175" s="15">
        <v>56.807510375976563</v>
      </c>
      <c r="CA175" s="15">
        <v>50.467288970947266</v>
      </c>
      <c r="CB175" s="16">
        <v>61.682243347167969</v>
      </c>
      <c r="CC175" s="15">
        <v>2.0244056358933449E-2</v>
      </c>
      <c r="CD175" s="15">
        <v>0.12194611132144928</v>
      </c>
      <c r="CE175" s="15">
        <v>16</v>
      </c>
      <c r="CF175" s="15">
        <v>55.924171447753906</v>
      </c>
      <c r="CG175" s="15">
        <v>50</v>
      </c>
      <c r="CH175" s="16">
        <v>59.905658721923828</v>
      </c>
      <c r="CI175" s="15">
        <v>0.10646748542785645</v>
      </c>
      <c r="CJ175" s="15">
        <v>0.12477525323629379</v>
      </c>
      <c r="CK175" s="15">
        <v>15</v>
      </c>
      <c r="CL175" s="15">
        <v>56.872039794921875</v>
      </c>
      <c r="CM175" s="15">
        <v>52.830188751220703</v>
      </c>
      <c r="CN175" s="16">
        <v>61.320755004882813</v>
      </c>
      <c r="CO175" s="15">
        <v>0.14940884709358215</v>
      </c>
      <c r="CP175" s="15">
        <v>0.13130943477153778</v>
      </c>
      <c r="CQ175" s="15">
        <v>14</v>
      </c>
      <c r="CR175" s="15">
        <v>63.461540222167969</v>
      </c>
      <c r="CS175" s="15">
        <v>55.980861663818359</v>
      </c>
      <c r="CT175" s="16">
        <v>67.942581176757813</v>
      </c>
    </row>
    <row r="176" spans="1:98" x14ac:dyDescent="0.25">
      <c r="A176" t="s">
        <v>357</v>
      </c>
      <c r="B176" t="s">
        <v>358</v>
      </c>
      <c r="C176" s="15">
        <v>-0.87024223804473877</v>
      </c>
      <c r="D176" s="15">
        <v>0.17972280085086823</v>
      </c>
      <c r="E176" s="15">
        <v>8</v>
      </c>
      <c r="F176" s="15">
        <v>23.444976806640625</v>
      </c>
      <c r="G176" s="15">
        <v>12.380952835083008</v>
      </c>
      <c r="H176" s="16">
        <v>31.904762268066406</v>
      </c>
      <c r="I176" s="15">
        <v>-0.96682286262512207</v>
      </c>
      <c r="J176" s="15">
        <v>0.17804788053035736</v>
      </c>
      <c r="K176" s="15">
        <v>9</v>
      </c>
      <c r="L176" s="15">
        <v>18.181818008422852</v>
      </c>
      <c r="M176" s="15">
        <v>10.476190567016602</v>
      </c>
      <c r="N176" s="16">
        <v>29.047618865966797</v>
      </c>
      <c r="O176" s="15">
        <v>-1.1264911890029907</v>
      </c>
      <c r="P176" s="15">
        <v>0.14903923869132996</v>
      </c>
      <c r="Q176" s="15">
        <v>11</v>
      </c>
      <c r="R176" s="15">
        <v>13.397129058837891</v>
      </c>
      <c r="S176" s="15">
        <v>7.6190476417541504</v>
      </c>
      <c r="T176" s="16">
        <v>24.761905670166016</v>
      </c>
      <c r="U176" s="15">
        <v>-0.86711633205413818</v>
      </c>
      <c r="V176" s="15">
        <v>0.15659970045089722</v>
      </c>
      <c r="W176" s="15">
        <v>12</v>
      </c>
      <c r="X176" s="15">
        <v>23.923444747924805</v>
      </c>
      <c r="Y176" s="15">
        <v>13.809523582458496</v>
      </c>
      <c r="Z176" s="16">
        <v>33.333332061767578</v>
      </c>
      <c r="AA176" s="15">
        <v>-0.93262439966201782</v>
      </c>
      <c r="AB176" s="15">
        <v>0.15559692680835724</v>
      </c>
      <c r="AC176" s="15">
        <v>12</v>
      </c>
      <c r="AD176" s="15">
        <v>20.095693588256836</v>
      </c>
      <c r="AE176" s="15">
        <v>12.380952835083008</v>
      </c>
      <c r="AF176" s="16">
        <v>29.523809432983398</v>
      </c>
      <c r="AG176" s="15">
        <v>-0.86404126882553101</v>
      </c>
      <c r="AH176" s="15">
        <v>0.14175356924533844</v>
      </c>
      <c r="AI176" s="15">
        <v>12</v>
      </c>
      <c r="AJ176" s="15">
        <v>19.138755798339844</v>
      </c>
      <c r="AK176" s="15">
        <v>14.285714149475098</v>
      </c>
      <c r="AL176" s="16">
        <v>33.333332061767578</v>
      </c>
      <c r="AM176" s="15">
        <v>-0.90530765056610107</v>
      </c>
      <c r="AN176" s="15">
        <v>0.14608226716518402</v>
      </c>
      <c r="AO176" s="15">
        <v>12</v>
      </c>
      <c r="AP176" s="15">
        <v>20.574163436889648</v>
      </c>
      <c r="AQ176" s="15">
        <v>12.857142448425293</v>
      </c>
      <c r="AR176" s="16">
        <v>31.904762268066406</v>
      </c>
      <c r="AS176" s="15">
        <v>-0.93066805601119995</v>
      </c>
      <c r="AT176" s="15">
        <v>0.13782291114330292</v>
      </c>
      <c r="AU176" s="15">
        <v>15</v>
      </c>
      <c r="AV176" s="15">
        <v>19.617225646972656</v>
      </c>
      <c r="AW176" s="15">
        <v>10.952381134033203</v>
      </c>
      <c r="AX176" s="16">
        <v>29.047618865966797</v>
      </c>
      <c r="AY176" s="15">
        <v>-0.94942331314086914</v>
      </c>
      <c r="AZ176" s="15">
        <v>0.13801491260528564</v>
      </c>
      <c r="BA176" s="15">
        <v>15</v>
      </c>
      <c r="BB176" s="15">
        <v>18.181818008422852</v>
      </c>
      <c r="BC176" s="15">
        <v>10.476190567016602</v>
      </c>
      <c r="BD176" s="16">
        <v>26.666666030883789</v>
      </c>
      <c r="BE176" s="15">
        <v>-0.9334561824798584</v>
      </c>
      <c r="BF176" s="15">
        <v>0.13601323962211609</v>
      </c>
      <c r="BG176" s="15">
        <v>15</v>
      </c>
      <c r="BH176" s="15">
        <v>20.19230842590332</v>
      </c>
      <c r="BI176" s="15">
        <v>11.00478458404541</v>
      </c>
      <c r="BJ176" s="16">
        <v>27.751195907592773</v>
      </c>
      <c r="BK176" s="15">
        <v>-0.76914668083190918</v>
      </c>
      <c r="BL176" s="15">
        <v>0.13032689690589905</v>
      </c>
      <c r="BM176" s="15">
        <v>15</v>
      </c>
      <c r="BN176" s="15">
        <v>25.11848258972168</v>
      </c>
      <c r="BO176" s="15">
        <v>17.452829360961914</v>
      </c>
      <c r="BP176" s="16">
        <v>35.849056243896484</v>
      </c>
      <c r="BQ176" s="15">
        <v>-0.76800936460494995</v>
      </c>
      <c r="BR176" s="15">
        <v>0.12713135778903961</v>
      </c>
      <c r="BS176" s="15">
        <v>15</v>
      </c>
      <c r="BT176" s="15">
        <v>26.066350936889648</v>
      </c>
      <c r="BU176" s="15">
        <v>17.924528121948242</v>
      </c>
      <c r="BV176" s="16">
        <v>34.433963775634766</v>
      </c>
      <c r="BW176" s="15">
        <v>-0.73548346757888794</v>
      </c>
      <c r="BX176" s="15">
        <v>0.11971433460712433</v>
      </c>
      <c r="BY176" s="15">
        <v>16</v>
      </c>
      <c r="BZ176" s="15">
        <v>27.230047225952148</v>
      </c>
      <c r="CA176" s="15">
        <v>19.158878326416016</v>
      </c>
      <c r="CB176" s="16">
        <v>35.514019012451172</v>
      </c>
      <c r="CC176" s="15">
        <v>-0.8209155797958374</v>
      </c>
      <c r="CD176" s="15">
        <v>0.12194611132144928</v>
      </c>
      <c r="CE176" s="15">
        <v>16</v>
      </c>
      <c r="CF176" s="15">
        <v>23.696681976318359</v>
      </c>
      <c r="CG176" s="15">
        <v>16.981132507324219</v>
      </c>
      <c r="CH176" s="16">
        <v>32.547168731689453</v>
      </c>
      <c r="CI176" s="15">
        <v>-0.78360515832901001</v>
      </c>
      <c r="CJ176" s="15">
        <v>0.12477525323629379</v>
      </c>
      <c r="CK176" s="15">
        <v>15</v>
      </c>
      <c r="CL176" s="15">
        <v>24.644550323486328</v>
      </c>
      <c r="CM176" s="15">
        <v>16.509433746337891</v>
      </c>
      <c r="CN176" s="16">
        <v>34.905658721923828</v>
      </c>
      <c r="CO176" s="15">
        <v>-0.71143728494644165</v>
      </c>
      <c r="CP176" s="15">
        <v>0.13130943477153778</v>
      </c>
      <c r="CQ176" s="15">
        <v>14</v>
      </c>
      <c r="CR176" s="15">
        <v>26.44230842590332</v>
      </c>
      <c r="CS176" s="15">
        <v>17.224880218505859</v>
      </c>
      <c r="CT176" s="16">
        <v>36.363636016845703</v>
      </c>
    </row>
    <row r="177" spans="1:98" x14ac:dyDescent="0.25">
      <c r="A177" t="s">
        <v>359</v>
      </c>
      <c r="B177" t="s">
        <v>360</v>
      </c>
      <c r="C177" s="15">
        <v>-1.7278593778610229</v>
      </c>
      <c r="D177" s="15">
        <v>0.33505052328109741</v>
      </c>
      <c r="E177" s="15">
        <v>3</v>
      </c>
      <c r="F177" s="15">
        <v>2.3923444747924805</v>
      </c>
      <c r="G177" s="15">
        <v>0</v>
      </c>
      <c r="H177" s="16">
        <v>12.380952835083008</v>
      </c>
      <c r="I177" s="15">
        <v>-1.5412173271179199</v>
      </c>
      <c r="J177" s="15">
        <v>0.27644723653793335</v>
      </c>
      <c r="K177" s="15">
        <v>5</v>
      </c>
      <c r="L177" s="15">
        <v>4.7846889495849609</v>
      </c>
      <c r="M177" s="15">
        <v>1.9047619104385376</v>
      </c>
      <c r="N177" s="16">
        <v>16.190475463867188</v>
      </c>
      <c r="O177" s="15">
        <v>-1.3453216552734375</v>
      </c>
      <c r="P177" s="15">
        <v>0.23256291449069977</v>
      </c>
      <c r="Q177" s="15">
        <v>5</v>
      </c>
      <c r="R177" s="15">
        <v>7.6555023193359375</v>
      </c>
      <c r="S177" s="15">
        <v>1.9047619104385376</v>
      </c>
      <c r="T177" s="16">
        <v>19.523809432983398</v>
      </c>
      <c r="U177" s="15">
        <v>-0.93106269836425781</v>
      </c>
      <c r="V177" s="15">
        <v>0.22795034945011139</v>
      </c>
      <c r="W177" s="15">
        <v>7</v>
      </c>
      <c r="X177" s="15">
        <v>20.574163436889648</v>
      </c>
      <c r="Y177" s="15">
        <v>8.5714282989501953</v>
      </c>
      <c r="Z177" s="16">
        <v>35.238094329833984</v>
      </c>
      <c r="AA177" s="15">
        <v>-0.87659585475921631</v>
      </c>
      <c r="AB177" s="15">
        <v>0.22593453526496887</v>
      </c>
      <c r="AC177" s="15">
        <v>7</v>
      </c>
      <c r="AD177" s="15">
        <v>22.00956916809082</v>
      </c>
      <c r="AE177" s="15">
        <v>10</v>
      </c>
      <c r="AF177" s="16">
        <v>38.095237731933594</v>
      </c>
      <c r="AG177" s="15">
        <v>-0.80809396505355835</v>
      </c>
      <c r="AH177" s="15">
        <v>0.21172025799751282</v>
      </c>
      <c r="AI177" s="15">
        <v>9</v>
      </c>
      <c r="AJ177" s="15">
        <v>23.444976806640625</v>
      </c>
      <c r="AK177" s="15">
        <v>12.857142448425293</v>
      </c>
      <c r="AL177" s="16">
        <v>38.095237731933594</v>
      </c>
      <c r="AM177" s="15">
        <v>-0.91556710004806519</v>
      </c>
      <c r="AN177" s="15">
        <v>0.20923656225204468</v>
      </c>
      <c r="AO177" s="15">
        <v>9</v>
      </c>
      <c r="AP177" s="15">
        <v>18.660287857055664</v>
      </c>
      <c r="AQ177" s="15">
        <v>10</v>
      </c>
      <c r="AR177" s="16">
        <v>35.238094329833984</v>
      </c>
      <c r="AS177" s="15">
        <v>-0.6629672646522522</v>
      </c>
      <c r="AT177" s="15">
        <v>0.1711750328540802</v>
      </c>
      <c r="AU177" s="15">
        <v>11</v>
      </c>
      <c r="AV177" s="15">
        <v>29.665071487426758</v>
      </c>
      <c r="AW177" s="15">
        <v>19.523809432983398</v>
      </c>
      <c r="AX177" s="16">
        <v>44.285713195800781</v>
      </c>
      <c r="AY177" s="15">
        <v>-0.57369565963745117</v>
      </c>
      <c r="AZ177" s="15">
        <v>0.17167241871356964</v>
      </c>
      <c r="BA177" s="15">
        <v>11</v>
      </c>
      <c r="BB177" s="15">
        <v>35.406700134277344</v>
      </c>
      <c r="BC177" s="15">
        <v>21.904762268066406</v>
      </c>
      <c r="BD177" s="16">
        <v>46.666667938232422</v>
      </c>
      <c r="BE177" s="15">
        <v>-0.47906014323234558</v>
      </c>
      <c r="BF177" s="15">
        <v>0.16493374109268188</v>
      </c>
      <c r="BG177" s="15">
        <v>11</v>
      </c>
      <c r="BH177" s="15">
        <v>37.980770111083984</v>
      </c>
      <c r="BI177" s="15">
        <v>24.880382537841797</v>
      </c>
      <c r="BJ177" s="16">
        <v>50.239234924316406</v>
      </c>
      <c r="BK177" s="15">
        <v>-0.49375990033149719</v>
      </c>
      <c r="BL177" s="15">
        <v>0.15779095888137817</v>
      </c>
      <c r="BM177" s="15">
        <v>12</v>
      </c>
      <c r="BN177" s="15">
        <v>37.440757751464844</v>
      </c>
      <c r="BO177" s="15">
        <v>26.88679313659668</v>
      </c>
      <c r="BP177" s="16">
        <v>47.169811248779297</v>
      </c>
      <c r="BQ177" s="15">
        <v>-0.30218756198883057</v>
      </c>
      <c r="BR177" s="15">
        <v>0.14782240986824036</v>
      </c>
      <c r="BS177" s="15">
        <v>13</v>
      </c>
      <c r="BT177" s="15">
        <v>45.971565246582031</v>
      </c>
      <c r="BU177" s="15">
        <v>34.433963775634766</v>
      </c>
      <c r="BV177" s="16">
        <v>54.245281219482422</v>
      </c>
      <c r="BW177" s="15">
        <v>-0.30821934342384338</v>
      </c>
      <c r="BX177" s="15">
        <v>0.14183306694030762</v>
      </c>
      <c r="BY177" s="15">
        <v>13</v>
      </c>
      <c r="BZ177" s="15">
        <v>46.478874206542969</v>
      </c>
      <c r="CA177" s="15">
        <v>35.514019012451172</v>
      </c>
      <c r="CB177" s="16">
        <v>52.336448669433594</v>
      </c>
      <c r="CC177" s="15">
        <v>-0.26325726509094238</v>
      </c>
      <c r="CD177" s="15">
        <v>0.13989444077014923</v>
      </c>
      <c r="CE177" s="15">
        <v>13</v>
      </c>
      <c r="CF177" s="15">
        <v>46.919429779052734</v>
      </c>
      <c r="CG177" s="15">
        <v>38.679244995117188</v>
      </c>
      <c r="CH177" s="16">
        <v>54.245281219482422</v>
      </c>
      <c r="CI177" s="15">
        <v>-0.14770214259624481</v>
      </c>
      <c r="CJ177" s="15">
        <v>0.13548317551612854</v>
      </c>
      <c r="CK177" s="15">
        <v>14</v>
      </c>
      <c r="CL177" s="15">
        <v>50.710899353027344</v>
      </c>
      <c r="CM177" s="15">
        <v>43.396224975585938</v>
      </c>
      <c r="CN177" s="16">
        <v>55.188678741455078</v>
      </c>
      <c r="CO177" s="15">
        <v>8.0381453037261963E-2</v>
      </c>
      <c r="CP177" s="15">
        <v>0.14689764380455017</v>
      </c>
      <c r="CQ177" s="15">
        <v>12</v>
      </c>
      <c r="CR177" s="15">
        <v>61.057693481445313</v>
      </c>
      <c r="CS177" s="15">
        <v>50.239234924316406</v>
      </c>
      <c r="CT177" s="16">
        <v>66.028709411621094</v>
      </c>
    </row>
    <row r="178" spans="1:98" x14ac:dyDescent="0.25">
      <c r="A178" t="s">
        <v>361</v>
      </c>
      <c r="B178" t="s">
        <v>362</v>
      </c>
      <c r="C178" s="15">
        <v>0.95672160387039185</v>
      </c>
      <c r="D178" s="15">
        <v>0.33505052328109741</v>
      </c>
      <c r="E178" s="15">
        <v>3</v>
      </c>
      <c r="F178" s="15">
        <v>81.339714050292969</v>
      </c>
      <c r="G178" s="15">
        <v>60.952381134033203</v>
      </c>
      <c r="H178" s="16">
        <v>93.333335876464844</v>
      </c>
      <c r="I178" s="15">
        <v>0.72737240791320801</v>
      </c>
      <c r="J178" s="15">
        <v>0.29086759686470032</v>
      </c>
      <c r="K178" s="15">
        <v>4</v>
      </c>
      <c r="L178" s="15">
        <v>72.248802185058594</v>
      </c>
      <c r="M178" s="15">
        <v>60</v>
      </c>
      <c r="N178" s="16">
        <v>85.714286804199219</v>
      </c>
      <c r="O178" s="15">
        <v>0.83338958024978638</v>
      </c>
      <c r="P178" s="15">
        <v>0.23299142718315125</v>
      </c>
      <c r="Q178" s="15">
        <v>5</v>
      </c>
      <c r="R178" s="15">
        <v>74.162681579589844</v>
      </c>
      <c r="S178" s="15">
        <v>63.333332061767578</v>
      </c>
      <c r="T178" s="16">
        <v>85.23809814453125</v>
      </c>
      <c r="U178" s="15">
        <v>1.0027573108673096</v>
      </c>
      <c r="V178" s="15">
        <v>0.26354214549064636</v>
      </c>
      <c r="W178" s="15">
        <v>4</v>
      </c>
      <c r="X178" s="15">
        <v>80.861244201660156</v>
      </c>
      <c r="Y178" s="15">
        <v>65.23809814453125</v>
      </c>
      <c r="Z178" s="16">
        <v>90</v>
      </c>
      <c r="AA178" s="15">
        <v>0.97704637050628662</v>
      </c>
      <c r="AB178" s="15">
        <v>0.25404566526412964</v>
      </c>
      <c r="AC178" s="15">
        <v>4</v>
      </c>
      <c r="AD178" s="15">
        <v>81.339714050292969</v>
      </c>
      <c r="AE178" s="15">
        <v>65.23809814453125</v>
      </c>
      <c r="AF178" s="16">
        <v>90.476188659667969</v>
      </c>
      <c r="AG178" s="15">
        <v>0.84978508949279785</v>
      </c>
      <c r="AH178" s="15">
        <v>0.24784275889396667</v>
      </c>
      <c r="AI178" s="15">
        <v>4</v>
      </c>
      <c r="AJ178" s="15">
        <v>75.59808349609375</v>
      </c>
      <c r="AK178" s="15">
        <v>64.285713195800781</v>
      </c>
      <c r="AL178" s="16">
        <v>87.619049072265625</v>
      </c>
      <c r="AM178" s="15">
        <v>1.0833349227905273</v>
      </c>
      <c r="AN178" s="15">
        <v>0.26065021753311157</v>
      </c>
      <c r="AO178" s="15">
        <v>4</v>
      </c>
      <c r="AP178" s="15">
        <v>83.7320556640625</v>
      </c>
      <c r="AQ178" s="15">
        <v>69.047622680664063</v>
      </c>
      <c r="AR178" s="16">
        <v>90.952377319335938</v>
      </c>
      <c r="AS178" s="15">
        <v>0.95221388339996338</v>
      </c>
      <c r="AT178" s="15">
        <v>0.28162893652915955</v>
      </c>
      <c r="AU178" s="15">
        <v>4</v>
      </c>
      <c r="AV178" s="15">
        <v>78.947364807128906</v>
      </c>
      <c r="AW178" s="15">
        <v>63.809524536132813</v>
      </c>
      <c r="AX178" s="16">
        <v>90</v>
      </c>
      <c r="AY178" s="15">
        <v>0.91484606266021729</v>
      </c>
      <c r="AZ178" s="15">
        <v>0.2793925404548645</v>
      </c>
      <c r="BA178" s="15">
        <v>4</v>
      </c>
      <c r="BB178" s="15">
        <v>80.861244201660156</v>
      </c>
      <c r="BC178" s="15">
        <v>63.333332061767578</v>
      </c>
      <c r="BD178" s="16">
        <v>89.523811340332031</v>
      </c>
      <c r="BE178" s="15">
        <v>0.80064111948013306</v>
      </c>
      <c r="BF178" s="15">
        <v>0.22198241949081421</v>
      </c>
      <c r="BG178" s="15">
        <v>5</v>
      </c>
      <c r="BH178" s="15">
        <v>74.519233703613281</v>
      </c>
      <c r="BI178" s="15">
        <v>63.157894134521484</v>
      </c>
      <c r="BJ178" s="16">
        <v>85.64593505859375</v>
      </c>
      <c r="BK178" s="15">
        <v>0.64891773462295532</v>
      </c>
      <c r="BL178" s="15">
        <v>0.21893349289894104</v>
      </c>
      <c r="BM178" s="15">
        <v>6</v>
      </c>
      <c r="BN178" s="15">
        <v>67.772514343261719</v>
      </c>
      <c r="BO178" s="15">
        <v>61.792453765869141</v>
      </c>
      <c r="BP178" s="16">
        <v>82.075469970703125</v>
      </c>
      <c r="BQ178" s="15">
        <v>0.65001511573791504</v>
      </c>
      <c r="BR178" s="15">
        <v>0.21067801117897034</v>
      </c>
      <c r="BS178" s="15">
        <v>6</v>
      </c>
      <c r="BT178" s="15">
        <v>67.772514343261719</v>
      </c>
      <c r="BU178" s="15">
        <v>62.264152526855469</v>
      </c>
      <c r="BV178" s="16">
        <v>81.603775024414063</v>
      </c>
      <c r="BW178" s="15">
        <v>0.66350847482681274</v>
      </c>
      <c r="BX178" s="15">
        <v>0.20993965864181519</v>
      </c>
      <c r="BY178" s="15">
        <v>6</v>
      </c>
      <c r="BZ178" s="15">
        <v>69.953048706054688</v>
      </c>
      <c r="CA178" s="15">
        <v>62.149532318115234</v>
      </c>
      <c r="CB178" s="16">
        <v>80.373832702636719</v>
      </c>
      <c r="CC178" s="15">
        <v>0.69595193862915039</v>
      </c>
      <c r="CD178" s="15">
        <v>0.21107819676399231</v>
      </c>
      <c r="CE178" s="15">
        <v>5</v>
      </c>
      <c r="CF178" s="15">
        <v>71.090049743652344</v>
      </c>
      <c r="CG178" s="15">
        <v>61.792453765869141</v>
      </c>
      <c r="CH178" s="16">
        <v>83.490562438964844</v>
      </c>
      <c r="CI178" s="15">
        <v>0.71898496150970459</v>
      </c>
      <c r="CJ178" s="15">
        <v>0.21135453879833221</v>
      </c>
      <c r="CK178" s="15">
        <v>5</v>
      </c>
      <c r="CL178" s="15">
        <v>71.563980102539063</v>
      </c>
      <c r="CM178" s="15">
        <v>62.264152526855469</v>
      </c>
      <c r="CN178" s="16">
        <v>83.962265014648438</v>
      </c>
      <c r="CO178" s="15">
        <v>0.66857188940048218</v>
      </c>
      <c r="CP178" s="15">
        <v>0.2269999235868454</v>
      </c>
      <c r="CQ178" s="15">
        <v>4</v>
      </c>
      <c r="CR178" s="15">
        <v>75.480766296386719</v>
      </c>
      <c r="CS178" s="15">
        <v>65.550239562988281</v>
      </c>
      <c r="CT178" s="16">
        <v>81.339714050292969</v>
      </c>
    </row>
    <row r="179" spans="1:98" x14ac:dyDescent="0.25">
      <c r="A179" t="s">
        <v>363</v>
      </c>
      <c r="B179" t="s">
        <v>364</v>
      </c>
      <c r="C179" s="15">
        <v>0.77453649044036865</v>
      </c>
      <c r="D179" s="15">
        <v>0.73357421159744263</v>
      </c>
      <c r="E179" s="15">
        <v>1</v>
      </c>
      <c r="F179" s="15">
        <v>75.119613647460938</v>
      </c>
      <c r="G179" s="15">
        <v>36.190475463867188</v>
      </c>
      <c r="H179" s="16">
        <v>100</v>
      </c>
      <c r="I179" s="15">
        <v>0.89598345756530762</v>
      </c>
      <c r="J179" s="15">
        <v>0.71136093139648438</v>
      </c>
      <c r="K179" s="15">
        <v>1</v>
      </c>
      <c r="L179" s="15">
        <v>78.468902587890625</v>
      </c>
      <c r="M179" s="15">
        <v>43.333332061767578</v>
      </c>
      <c r="N179" s="16">
        <v>100</v>
      </c>
      <c r="O179" s="15">
        <v>0.85614991188049316</v>
      </c>
      <c r="P179" s="15">
        <v>0.71007776260375977</v>
      </c>
      <c r="Q179" s="15">
        <v>1</v>
      </c>
      <c r="R179" s="15">
        <v>78.468902587890625</v>
      </c>
      <c r="S179" s="15">
        <v>42.380950927734375</v>
      </c>
      <c r="T179" s="16">
        <v>100</v>
      </c>
      <c r="U179" s="15">
        <v>0.8343932032585144</v>
      </c>
      <c r="V179" s="15">
        <v>0.73498445749282837</v>
      </c>
      <c r="W179" s="15">
        <v>1</v>
      </c>
      <c r="X179" s="15">
        <v>75.119613647460938</v>
      </c>
      <c r="Y179" s="15">
        <v>42.857143402099609</v>
      </c>
      <c r="Z179" s="16">
        <v>100</v>
      </c>
      <c r="AA179" s="15">
        <v>0.80823636054992676</v>
      </c>
      <c r="AB179" s="15">
        <v>0.7500573992729187</v>
      </c>
      <c r="AC179" s="15">
        <v>1</v>
      </c>
      <c r="AD179" s="15">
        <v>75.59808349609375</v>
      </c>
      <c r="AE179" s="15">
        <v>40.476188659667969</v>
      </c>
      <c r="AF179" s="16">
        <v>100</v>
      </c>
      <c r="AG179" s="15">
        <v>0.81488895416259766</v>
      </c>
      <c r="AH179" s="15">
        <v>0.73644113540649414</v>
      </c>
      <c r="AI179" s="15">
        <v>1</v>
      </c>
      <c r="AJ179" s="15">
        <v>75.119613647460938</v>
      </c>
      <c r="AK179" s="15">
        <v>40</v>
      </c>
      <c r="AL179" s="16">
        <v>100</v>
      </c>
      <c r="AM179" s="15">
        <v>0.76580196619033813</v>
      </c>
      <c r="AN179" s="15">
        <v>0.75719571113586426</v>
      </c>
      <c r="AO179" s="15">
        <v>1</v>
      </c>
      <c r="AP179" s="15">
        <v>72.727272033691406</v>
      </c>
      <c r="AQ179" s="15">
        <v>38.571430206298828</v>
      </c>
      <c r="AR179" s="16">
        <v>100</v>
      </c>
      <c r="AS179" s="15">
        <v>0.9840691089630127</v>
      </c>
      <c r="AT179" s="15">
        <v>0.65116506814956665</v>
      </c>
      <c r="AU179" s="15">
        <v>1</v>
      </c>
      <c r="AV179" s="15">
        <v>81.818183898925781</v>
      </c>
      <c r="AW179" s="15">
        <v>51.904762268066406</v>
      </c>
      <c r="AX179" s="16">
        <v>100</v>
      </c>
      <c r="AY179" s="15">
        <v>0.90940994024276733</v>
      </c>
      <c r="AZ179" s="15">
        <v>0.69753855466842651</v>
      </c>
      <c r="BA179" s="15">
        <v>1</v>
      </c>
      <c r="BB179" s="15">
        <v>80.382774353027344</v>
      </c>
      <c r="BC179" s="15">
        <v>48.095237731933594</v>
      </c>
      <c r="BD179" s="16">
        <v>100</v>
      </c>
      <c r="BE179" s="15">
        <v>0.91661441326141357</v>
      </c>
      <c r="BF179" s="15">
        <v>0.68785476684570313</v>
      </c>
      <c r="BG179" s="15">
        <v>1</v>
      </c>
      <c r="BH179" s="15">
        <v>81.25</v>
      </c>
      <c r="BI179" s="15">
        <v>50.239234924316406</v>
      </c>
      <c r="BJ179" s="16">
        <v>100</v>
      </c>
      <c r="BK179" s="15">
        <v>0.96889930963516235</v>
      </c>
      <c r="BL179" s="15">
        <v>0.67059415578842163</v>
      </c>
      <c r="BM179" s="15">
        <v>1</v>
      </c>
      <c r="BN179" s="15">
        <v>80.568717956542969</v>
      </c>
      <c r="BO179" s="15">
        <v>51.415092468261719</v>
      </c>
      <c r="BP179" s="16">
        <v>100</v>
      </c>
      <c r="BQ179" s="15">
        <v>0.89628946781158447</v>
      </c>
      <c r="BR179" s="15">
        <v>0.6999279260635376</v>
      </c>
      <c r="BS179" s="15">
        <v>1</v>
      </c>
      <c r="BT179" s="15">
        <v>78.672988891601563</v>
      </c>
      <c r="BU179" s="15">
        <v>47.641510009765625</v>
      </c>
      <c r="BV179" s="16">
        <v>100</v>
      </c>
      <c r="BW179" s="15">
        <v>0.95424497127532959</v>
      </c>
      <c r="BX179" s="15">
        <v>0.64852523803710938</v>
      </c>
      <c r="BY179" s="15">
        <v>1</v>
      </c>
      <c r="BZ179" s="15">
        <v>79.342720031738281</v>
      </c>
      <c r="CA179" s="15">
        <v>51.869159698486328</v>
      </c>
      <c r="CB179" s="16">
        <v>100</v>
      </c>
      <c r="CC179" s="15">
        <v>0.93795275688171387</v>
      </c>
      <c r="CD179" s="15">
        <v>0.65599304437637329</v>
      </c>
      <c r="CE179" s="15">
        <v>1</v>
      </c>
      <c r="CF179" s="15">
        <v>78.672988891601563</v>
      </c>
      <c r="CG179" s="15">
        <v>50.943397521972656</v>
      </c>
      <c r="CH179" s="16">
        <v>100</v>
      </c>
      <c r="CI179" s="15">
        <v>0.94139671325683594</v>
      </c>
      <c r="CJ179" s="15">
        <v>0.65518009662628174</v>
      </c>
      <c r="CK179" s="15">
        <v>1</v>
      </c>
      <c r="CL179" s="15">
        <v>79.620849609375</v>
      </c>
      <c r="CM179" s="15">
        <v>51.415092468261719</v>
      </c>
      <c r="CN179" s="16">
        <v>100</v>
      </c>
      <c r="CO179" s="15" t="e">
        <v>#N/A</v>
      </c>
      <c r="CP179" s="15" t="e">
        <v>#N/A</v>
      </c>
      <c r="CQ179" s="15" t="e">
        <v>#N/A</v>
      </c>
      <c r="CR179" s="15" t="e">
        <v>#N/A</v>
      </c>
      <c r="CS179" s="15" t="e">
        <v>#N/A</v>
      </c>
      <c r="CT179" s="16" t="e">
        <v>#N/A</v>
      </c>
    </row>
    <row r="180" spans="1:98" x14ac:dyDescent="0.25">
      <c r="A180" t="s">
        <v>365</v>
      </c>
      <c r="B180" t="s">
        <v>366</v>
      </c>
      <c r="C180" s="15">
        <v>7.6104238629341125E-2</v>
      </c>
      <c r="D180" s="15">
        <v>0.36778551340103149</v>
      </c>
      <c r="E180" s="15">
        <v>2</v>
      </c>
      <c r="F180" s="15">
        <v>54.545455932617188</v>
      </c>
      <c r="G180" s="15">
        <v>32.380950927734375</v>
      </c>
      <c r="H180" s="16">
        <v>66.190475463867188</v>
      </c>
      <c r="I180" s="15">
        <v>-0.33338546752929688</v>
      </c>
      <c r="J180" s="15">
        <v>0.2987210750579834</v>
      </c>
      <c r="K180" s="15">
        <v>4</v>
      </c>
      <c r="L180" s="15">
        <v>41.148326873779297</v>
      </c>
      <c r="M180" s="15">
        <v>22.857143402099609</v>
      </c>
      <c r="N180" s="16">
        <v>56.190475463867188</v>
      </c>
      <c r="O180" s="15">
        <v>-8.7167546153068542E-2</v>
      </c>
      <c r="P180" s="15">
        <v>0.25202718377113342</v>
      </c>
      <c r="Q180" s="15">
        <v>4</v>
      </c>
      <c r="R180" s="15">
        <v>49.760765075683594</v>
      </c>
      <c r="S180" s="15">
        <v>34.761905670166016</v>
      </c>
      <c r="T180" s="16">
        <v>60.952381134033203</v>
      </c>
      <c r="U180" s="15">
        <v>-0.56194871664047241</v>
      </c>
      <c r="V180" s="15">
        <v>0.2745756208896637</v>
      </c>
      <c r="W180" s="15">
        <v>4</v>
      </c>
      <c r="X180" s="15">
        <v>34.449760437011719</v>
      </c>
      <c r="Y180" s="15">
        <v>18.095237731933594</v>
      </c>
      <c r="Z180" s="16">
        <v>49.047618865966797</v>
      </c>
      <c r="AA180" s="15">
        <v>-0.5391884446144104</v>
      </c>
      <c r="AB180" s="15">
        <v>0.26712429523468018</v>
      </c>
      <c r="AC180" s="15">
        <v>4</v>
      </c>
      <c r="AD180" s="15">
        <v>35.406700134277344</v>
      </c>
      <c r="AE180" s="15">
        <v>19.047618865966797</v>
      </c>
      <c r="AF180" s="16">
        <v>49.523811340332031</v>
      </c>
      <c r="AG180" s="15">
        <v>-0.39906695485115051</v>
      </c>
      <c r="AH180" s="15">
        <v>0.24337078630924225</v>
      </c>
      <c r="AI180" s="15">
        <v>5</v>
      </c>
      <c r="AJ180" s="15">
        <v>39.712917327880859</v>
      </c>
      <c r="AK180" s="15">
        <v>24.761905670166016</v>
      </c>
      <c r="AL180" s="16">
        <v>53.333332061767578</v>
      </c>
      <c r="AM180" s="15">
        <v>-0.61282724142074585</v>
      </c>
      <c r="AN180" s="15">
        <v>0.24124027788639069</v>
      </c>
      <c r="AO180" s="15">
        <v>5</v>
      </c>
      <c r="AP180" s="15">
        <v>33.014354705810547</v>
      </c>
      <c r="AQ180" s="15">
        <v>16.666666030883789</v>
      </c>
      <c r="AR180" s="16">
        <v>46.666667938232422</v>
      </c>
      <c r="AS180" s="15">
        <v>-0.56678050756454468</v>
      </c>
      <c r="AT180" s="15">
        <v>0.19193112850189209</v>
      </c>
      <c r="AU180" s="15">
        <v>6</v>
      </c>
      <c r="AV180" s="15">
        <v>35.406700134277344</v>
      </c>
      <c r="AW180" s="15">
        <v>21.904762268066406</v>
      </c>
      <c r="AX180" s="16">
        <v>48.571430206298828</v>
      </c>
      <c r="AY180" s="15">
        <v>-0.44389250874519348</v>
      </c>
      <c r="AZ180" s="15">
        <v>0.19566774368286133</v>
      </c>
      <c r="BA180" s="15">
        <v>5</v>
      </c>
      <c r="BB180" s="15">
        <v>41.626792907714844</v>
      </c>
      <c r="BC180" s="15">
        <v>25.714284896850586</v>
      </c>
      <c r="BD180" s="16">
        <v>51.428569793701172</v>
      </c>
      <c r="BE180" s="15">
        <v>-0.48776581883430481</v>
      </c>
      <c r="BF180" s="15">
        <v>0.17465251684188843</v>
      </c>
      <c r="BG180" s="15">
        <v>6</v>
      </c>
      <c r="BH180" s="15">
        <v>37.5</v>
      </c>
      <c r="BI180" s="15">
        <v>22.966506958007813</v>
      </c>
      <c r="BJ180" s="16">
        <v>50.239234924316406</v>
      </c>
      <c r="BK180" s="15">
        <v>-0.72519278526306152</v>
      </c>
      <c r="BL180" s="15">
        <v>0.16661079227924347</v>
      </c>
      <c r="BM180" s="15">
        <v>6</v>
      </c>
      <c r="BN180" s="15">
        <v>27.962085723876953</v>
      </c>
      <c r="BO180" s="15">
        <v>16.981132507324219</v>
      </c>
      <c r="BP180" s="16">
        <v>40.566036224365234</v>
      </c>
      <c r="BQ180" s="15">
        <v>-0.71646672487258911</v>
      </c>
      <c r="BR180" s="15">
        <v>0.16017098724842072</v>
      </c>
      <c r="BS180" s="15">
        <v>7</v>
      </c>
      <c r="BT180" s="15">
        <v>28.436019897460938</v>
      </c>
      <c r="BU180" s="15">
        <v>17.924528121948242</v>
      </c>
      <c r="BV180" s="16">
        <v>40.094341278076172</v>
      </c>
      <c r="BW180" s="15">
        <v>-0.72089791297912598</v>
      </c>
      <c r="BX180" s="15">
        <v>0.15413203835487366</v>
      </c>
      <c r="BY180" s="15">
        <v>7</v>
      </c>
      <c r="BZ180" s="15">
        <v>28.169013977050781</v>
      </c>
      <c r="CA180" s="15">
        <v>16.822429656982422</v>
      </c>
      <c r="CB180" s="16">
        <v>40.186916351318359</v>
      </c>
      <c r="CC180" s="15">
        <v>-0.80776482820510864</v>
      </c>
      <c r="CD180" s="15">
        <v>0.15586751699447632</v>
      </c>
      <c r="CE180" s="15">
        <v>7</v>
      </c>
      <c r="CF180" s="15">
        <v>24.170616149902344</v>
      </c>
      <c r="CG180" s="15">
        <v>15.566038131713867</v>
      </c>
      <c r="CH180" s="16">
        <v>36.320755004882813</v>
      </c>
      <c r="CI180" s="15">
        <v>-0.823508620262146</v>
      </c>
      <c r="CJ180" s="15">
        <v>0.15031112730503082</v>
      </c>
      <c r="CK180" s="15">
        <v>8</v>
      </c>
      <c r="CL180" s="15">
        <v>23.696681976318359</v>
      </c>
      <c r="CM180" s="15">
        <v>14.622641563415527</v>
      </c>
      <c r="CN180" s="16">
        <v>35.377357482910156</v>
      </c>
      <c r="CO180" s="15">
        <v>-0.86372494697570801</v>
      </c>
      <c r="CP180" s="15">
        <v>0.16360773146152496</v>
      </c>
      <c r="CQ180" s="15">
        <v>7</v>
      </c>
      <c r="CR180" s="15">
        <v>19.711538314819336</v>
      </c>
      <c r="CS180" s="15">
        <v>10.047846794128418</v>
      </c>
      <c r="CT180" s="16">
        <v>32.057415008544922</v>
      </c>
    </row>
    <row r="181" spans="1:98" x14ac:dyDescent="0.25">
      <c r="A181" t="s">
        <v>367</v>
      </c>
      <c r="B181" t="s">
        <v>368</v>
      </c>
      <c r="C181" s="15">
        <v>0.24536764621734619</v>
      </c>
      <c r="D181" s="15">
        <v>0.21427759528160095</v>
      </c>
      <c r="E181" s="15">
        <v>5</v>
      </c>
      <c r="F181" s="15">
        <v>58.851673126220703</v>
      </c>
      <c r="G181" s="15">
        <v>49.047618865966797</v>
      </c>
      <c r="H181" s="16">
        <v>64.76190185546875</v>
      </c>
      <c r="I181" s="15">
        <v>0.20789873600006104</v>
      </c>
      <c r="J181" s="15">
        <v>0.2174261212348938</v>
      </c>
      <c r="K181" s="15">
        <v>5</v>
      </c>
      <c r="L181" s="15">
        <v>59.330142974853516</v>
      </c>
      <c r="M181" s="15">
        <v>46.666667938232422</v>
      </c>
      <c r="N181" s="16">
        <v>68.095237731933594</v>
      </c>
      <c r="O181" s="15">
        <v>-3.8803577423095703E-2</v>
      </c>
      <c r="P181" s="15">
        <v>0.18045976758003235</v>
      </c>
      <c r="Q181" s="15">
        <v>6</v>
      </c>
      <c r="R181" s="15">
        <v>50.717704772949219</v>
      </c>
      <c r="S181" s="15">
        <v>41.904762268066406</v>
      </c>
      <c r="T181" s="16">
        <v>59.523811340332031</v>
      </c>
      <c r="U181" s="15">
        <v>0.11206066608428955</v>
      </c>
      <c r="V181" s="15">
        <v>0.18414372205734253</v>
      </c>
      <c r="W181" s="15">
        <v>8</v>
      </c>
      <c r="X181" s="15">
        <v>56.459331512451172</v>
      </c>
      <c r="Y181" s="15">
        <v>48.095237731933594</v>
      </c>
      <c r="Z181" s="16">
        <v>63.333332061767578</v>
      </c>
      <c r="AA181" s="15">
        <v>0.23811669647693634</v>
      </c>
      <c r="AB181" s="15">
        <v>0.19835801422595978</v>
      </c>
      <c r="AC181" s="15">
        <v>7</v>
      </c>
      <c r="AD181" s="15">
        <v>59.808612823486328</v>
      </c>
      <c r="AE181" s="15">
        <v>49.523811340332031</v>
      </c>
      <c r="AF181" s="16">
        <v>65.714286804199219</v>
      </c>
      <c r="AG181" s="15">
        <v>0.13243629038333893</v>
      </c>
      <c r="AH181" s="15">
        <v>0.19369544088840485</v>
      </c>
      <c r="AI181" s="15">
        <v>7</v>
      </c>
      <c r="AJ181" s="15">
        <v>57.416267395019531</v>
      </c>
      <c r="AK181" s="15">
        <v>47.142856597900391</v>
      </c>
      <c r="AL181" s="16">
        <v>64.285713195800781</v>
      </c>
      <c r="AM181" s="15">
        <v>0.1010398343205452</v>
      </c>
      <c r="AN181" s="15">
        <v>0.19539183378219604</v>
      </c>
      <c r="AO181" s="15">
        <v>7</v>
      </c>
      <c r="AP181" s="15">
        <v>56.459331512451172</v>
      </c>
      <c r="AQ181" s="15">
        <v>46.666667938232422</v>
      </c>
      <c r="AR181" s="16">
        <v>61.428569793701172</v>
      </c>
      <c r="AS181" s="15">
        <v>0.10879074782133102</v>
      </c>
      <c r="AT181" s="15">
        <v>0.18108995258808136</v>
      </c>
      <c r="AU181" s="15">
        <v>9</v>
      </c>
      <c r="AV181" s="15">
        <v>55.502391815185547</v>
      </c>
      <c r="AW181" s="15">
        <v>50</v>
      </c>
      <c r="AX181" s="16">
        <v>62.380950927734375</v>
      </c>
      <c r="AY181" s="15">
        <v>0.18710163235664368</v>
      </c>
      <c r="AZ181" s="15">
        <v>0.16897128522396088</v>
      </c>
      <c r="BA181" s="15">
        <v>10</v>
      </c>
      <c r="BB181" s="15">
        <v>58.373207092285156</v>
      </c>
      <c r="BC181" s="15">
        <v>52.380950927734375</v>
      </c>
      <c r="BD181" s="16">
        <v>63.333332061767578</v>
      </c>
      <c r="BE181" s="15">
        <v>0.18889902532100677</v>
      </c>
      <c r="BF181" s="15">
        <v>0.16715817153453827</v>
      </c>
      <c r="BG181" s="15">
        <v>10</v>
      </c>
      <c r="BH181" s="15">
        <v>58.173076629638672</v>
      </c>
      <c r="BI181" s="15">
        <v>52.631580352783203</v>
      </c>
      <c r="BJ181" s="16">
        <v>64.114830017089844</v>
      </c>
      <c r="BK181" s="15">
        <v>0.15978556871414185</v>
      </c>
      <c r="BL181" s="15">
        <v>0.1642490029335022</v>
      </c>
      <c r="BM181" s="15">
        <v>11</v>
      </c>
      <c r="BN181" s="15">
        <v>59.241706848144531</v>
      </c>
      <c r="BO181" s="15">
        <v>52.358489990234375</v>
      </c>
      <c r="BP181" s="16">
        <v>62.735847473144531</v>
      </c>
      <c r="BQ181" s="15">
        <v>0.2595771849155426</v>
      </c>
      <c r="BR181" s="15">
        <v>0.16241835057735443</v>
      </c>
      <c r="BS181" s="15">
        <v>11</v>
      </c>
      <c r="BT181" s="15">
        <v>62.085308074951172</v>
      </c>
      <c r="BU181" s="15">
        <v>54.71697998046875</v>
      </c>
      <c r="BV181" s="16">
        <v>66.037734985351563</v>
      </c>
      <c r="BW181" s="15">
        <v>0.13567569851875305</v>
      </c>
      <c r="BX181" s="15">
        <v>0.15671512484550476</v>
      </c>
      <c r="BY181" s="15">
        <v>10</v>
      </c>
      <c r="BZ181" s="15">
        <v>58.685447692871094</v>
      </c>
      <c r="CA181" s="15">
        <v>51.869159698486328</v>
      </c>
      <c r="CB181" s="16">
        <v>62.6168212890625</v>
      </c>
      <c r="CC181" s="15">
        <v>0.24201631546020508</v>
      </c>
      <c r="CD181" s="15">
        <v>0.16004036366939545</v>
      </c>
      <c r="CE181" s="15">
        <v>11</v>
      </c>
      <c r="CF181" s="15">
        <v>60.663505554199219</v>
      </c>
      <c r="CG181" s="15">
        <v>55.188678741455078</v>
      </c>
      <c r="CH181" s="16">
        <v>65.5660400390625</v>
      </c>
      <c r="CI181" s="15">
        <v>0.26480561494827271</v>
      </c>
      <c r="CJ181" s="15">
        <v>0.16109180450439453</v>
      </c>
      <c r="CK181" s="15">
        <v>11</v>
      </c>
      <c r="CL181" s="15">
        <v>60.663505554199219</v>
      </c>
      <c r="CM181" s="15">
        <v>53.773586273193359</v>
      </c>
      <c r="CN181" s="16">
        <v>66.509437561035156</v>
      </c>
      <c r="CO181" s="15">
        <v>0.26906570792198181</v>
      </c>
      <c r="CP181" s="15">
        <v>0.18151228129863739</v>
      </c>
      <c r="CQ181" s="15">
        <v>9</v>
      </c>
      <c r="CR181" s="15">
        <v>65.384613037109375</v>
      </c>
      <c r="CS181" s="15">
        <v>56.937797546386719</v>
      </c>
      <c r="CT181" s="16">
        <v>72.248802185058594</v>
      </c>
    </row>
    <row r="182" spans="1:98" x14ac:dyDescent="0.25">
      <c r="A182" t="s">
        <v>369</v>
      </c>
      <c r="B182" t="s">
        <v>370</v>
      </c>
      <c r="C182" s="15">
        <v>-0.23156578838825226</v>
      </c>
      <c r="D182" s="15">
        <v>0.21427759528160095</v>
      </c>
      <c r="E182" s="15">
        <v>5</v>
      </c>
      <c r="F182" s="15">
        <v>44.497608184814453</v>
      </c>
      <c r="G182" s="15">
        <v>31.904762268066406</v>
      </c>
      <c r="H182" s="16">
        <v>55.714286804199219</v>
      </c>
      <c r="I182" s="15">
        <v>-3.2527703791856766E-2</v>
      </c>
      <c r="J182" s="15">
        <v>0.20561717450618744</v>
      </c>
      <c r="K182" s="15">
        <v>7</v>
      </c>
      <c r="L182" s="15">
        <v>50.717704772949219</v>
      </c>
      <c r="M182" s="15">
        <v>37.142856597900391</v>
      </c>
      <c r="N182" s="16">
        <v>60.476188659667969</v>
      </c>
      <c r="O182" s="15">
        <v>1.2062896974384785E-2</v>
      </c>
      <c r="P182" s="15">
        <v>0.17314650118350983</v>
      </c>
      <c r="Q182" s="15">
        <v>7</v>
      </c>
      <c r="R182" s="15">
        <v>52.153110504150391</v>
      </c>
      <c r="S182" s="15">
        <v>42.857143402099609</v>
      </c>
      <c r="T182" s="16">
        <v>60.476188659667969</v>
      </c>
      <c r="U182" s="15">
        <v>3.8285050541162491E-2</v>
      </c>
      <c r="V182" s="15">
        <v>0.17629441618919373</v>
      </c>
      <c r="W182" s="15">
        <v>10</v>
      </c>
      <c r="X182" s="15">
        <v>54.066986083984375</v>
      </c>
      <c r="Y182" s="15">
        <v>47.619049072265625</v>
      </c>
      <c r="Z182" s="16">
        <v>60.952381134033203</v>
      </c>
      <c r="AA182" s="15">
        <v>-7.9727038741111755E-2</v>
      </c>
      <c r="AB182" s="15">
        <v>0.17054824531078339</v>
      </c>
      <c r="AC182" s="15">
        <v>11</v>
      </c>
      <c r="AD182" s="15">
        <v>50.239234924316406</v>
      </c>
      <c r="AE182" s="15">
        <v>42.857143402099609</v>
      </c>
      <c r="AF182" s="16">
        <v>58.571430206298828</v>
      </c>
      <c r="AG182" s="15">
        <v>-1.739049144089222E-2</v>
      </c>
      <c r="AH182" s="15">
        <v>0.16725602746009827</v>
      </c>
      <c r="AI182" s="15">
        <v>11</v>
      </c>
      <c r="AJ182" s="15">
        <v>50.717704772949219</v>
      </c>
      <c r="AK182" s="15">
        <v>43.809524536132813</v>
      </c>
      <c r="AL182" s="16">
        <v>59.523811340332031</v>
      </c>
      <c r="AM182" s="15">
        <v>-1.4593165367841721E-2</v>
      </c>
      <c r="AN182" s="15">
        <v>0.16094398498535156</v>
      </c>
      <c r="AO182" s="15">
        <v>11</v>
      </c>
      <c r="AP182" s="15">
        <v>53.11004638671875</v>
      </c>
      <c r="AQ182" s="15">
        <v>44.285713195800781</v>
      </c>
      <c r="AR182" s="16">
        <v>58.571430206298828</v>
      </c>
      <c r="AS182" s="15">
        <v>-0.24687747657299042</v>
      </c>
      <c r="AT182" s="15">
        <v>0.1503647118806839</v>
      </c>
      <c r="AU182" s="15">
        <v>14</v>
      </c>
      <c r="AV182" s="15">
        <v>49.282295227050781</v>
      </c>
      <c r="AW182" s="15">
        <v>39.523811340332031</v>
      </c>
      <c r="AX182" s="16">
        <v>53.809524536132813</v>
      </c>
      <c r="AY182" s="15">
        <v>-0.25157961249351501</v>
      </c>
      <c r="AZ182" s="15">
        <v>0.14338114857673645</v>
      </c>
      <c r="BA182" s="15">
        <v>15</v>
      </c>
      <c r="BB182" s="15">
        <v>47.368419647216797</v>
      </c>
      <c r="BC182" s="15">
        <v>38.095237731933594</v>
      </c>
      <c r="BD182" s="16">
        <v>53.333332061767578</v>
      </c>
      <c r="BE182" s="15">
        <v>-0.28903377056121826</v>
      </c>
      <c r="BF182" s="15">
        <v>0.14094740152359009</v>
      </c>
      <c r="BG182" s="15">
        <v>15</v>
      </c>
      <c r="BH182" s="15">
        <v>46.634616851806641</v>
      </c>
      <c r="BI182" s="15">
        <v>37.320575714111328</v>
      </c>
      <c r="BJ182" s="16">
        <v>53.588516235351563</v>
      </c>
      <c r="BK182" s="15">
        <v>-0.37055054306983948</v>
      </c>
      <c r="BL182" s="15">
        <v>0.14138191938400269</v>
      </c>
      <c r="BM182" s="15">
        <v>14</v>
      </c>
      <c r="BN182" s="15">
        <v>43.601894378662109</v>
      </c>
      <c r="BO182" s="15">
        <v>33.962265014648438</v>
      </c>
      <c r="BP182" s="16">
        <v>51.415092468261719</v>
      </c>
      <c r="BQ182" s="15">
        <v>-0.40280723571777344</v>
      </c>
      <c r="BR182" s="15">
        <v>0.13736529648303986</v>
      </c>
      <c r="BS182" s="15">
        <v>15</v>
      </c>
      <c r="BT182" s="15">
        <v>41.232227325439453</v>
      </c>
      <c r="BU182" s="15">
        <v>32.075469970703125</v>
      </c>
      <c r="BV182" s="16">
        <v>50</v>
      </c>
      <c r="BW182" s="15">
        <v>-0.48350867629051208</v>
      </c>
      <c r="BX182" s="15">
        <v>0.13003960251808167</v>
      </c>
      <c r="BY182" s="15">
        <v>16</v>
      </c>
      <c r="BZ182" s="15">
        <v>38.967136383056641</v>
      </c>
      <c r="CA182" s="15">
        <v>29.90654182434082</v>
      </c>
      <c r="CB182" s="16">
        <v>48.130840301513672</v>
      </c>
      <c r="CC182" s="15">
        <v>-0.3199518620967865</v>
      </c>
      <c r="CD182" s="15">
        <v>0.13260696828365326</v>
      </c>
      <c r="CE182" s="15">
        <v>16</v>
      </c>
      <c r="CF182" s="15">
        <v>45.971565246582031</v>
      </c>
      <c r="CG182" s="15">
        <v>37.264152526855469</v>
      </c>
      <c r="CH182" s="16">
        <v>53.301887512207031</v>
      </c>
      <c r="CI182" s="15">
        <v>-0.26995328068733215</v>
      </c>
      <c r="CJ182" s="15">
        <v>0.12794660031795502</v>
      </c>
      <c r="CK182" s="15">
        <v>17</v>
      </c>
      <c r="CL182" s="15">
        <v>46.445499420166016</v>
      </c>
      <c r="CM182" s="15">
        <v>39.622642517089844</v>
      </c>
      <c r="CN182" s="16">
        <v>53.301887512207031</v>
      </c>
      <c r="CO182" s="15">
        <v>-9.9903307855129242E-2</v>
      </c>
      <c r="CP182" s="15">
        <v>0.13869002461433411</v>
      </c>
      <c r="CQ182" s="15">
        <v>15</v>
      </c>
      <c r="CR182" s="15">
        <v>53.846153259277344</v>
      </c>
      <c r="CS182" s="15">
        <v>43.540668487548828</v>
      </c>
      <c r="CT182" s="16">
        <v>62.679424285888672</v>
      </c>
    </row>
    <row r="183" spans="1:98" x14ac:dyDescent="0.25">
      <c r="A183" t="s">
        <v>371</v>
      </c>
      <c r="B183" t="s">
        <v>372</v>
      </c>
      <c r="C183" s="15">
        <v>-1.2842750549316406</v>
      </c>
      <c r="D183" s="15">
        <v>0.22214393317699432</v>
      </c>
      <c r="E183" s="15">
        <v>4</v>
      </c>
      <c r="F183" s="15">
        <v>10.047846794128418</v>
      </c>
      <c r="G183" s="15">
        <v>4.2857141494750977</v>
      </c>
      <c r="H183" s="16">
        <v>20.952381134033203</v>
      </c>
      <c r="I183" s="15">
        <v>-1.3307911157608032</v>
      </c>
      <c r="J183" s="15">
        <v>0.21016649901866913</v>
      </c>
      <c r="K183" s="15">
        <v>5</v>
      </c>
      <c r="L183" s="15">
        <v>8.1339712142944336</v>
      </c>
      <c r="M183" s="15">
        <v>3.3333332538604736</v>
      </c>
      <c r="N183" s="16">
        <v>17.619047164916992</v>
      </c>
      <c r="O183" s="15">
        <v>-1.3432848453521729</v>
      </c>
      <c r="P183" s="15">
        <v>0.17624174058437347</v>
      </c>
      <c r="Q183" s="15">
        <v>7</v>
      </c>
      <c r="R183" s="15">
        <v>8.1339712142944336</v>
      </c>
      <c r="S183" s="15">
        <v>1.9047619104385376</v>
      </c>
      <c r="T183" s="16">
        <v>17.142856597900391</v>
      </c>
      <c r="U183" s="15">
        <v>-0.97045469284057617</v>
      </c>
      <c r="V183" s="15">
        <v>0.17329101264476776</v>
      </c>
      <c r="W183" s="15">
        <v>10</v>
      </c>
      <c r="X183" s="15">
        <v>19.617225646972656</v>
      </c>
      <c r="Y183" s="15">
        <v>9.5238094329833984</v>
      </c>
      <c r="Z183" s="16">
        <v>30</v>
      </c>
      <c r="AA183" s="15">
        <v>-0.94006234407424927</v>
      </c>
      <c r="AB183" s="15">
        <v>0.17485874891281128</v>
      </c>
      <c r="AC183" s="15">
        <v>10</v>
      </c>
      <c r="AD183" s="15">
        <v>19.617225646972656</v>
      </c>
      <c r="AE183" s="15">
        <v>10.952381134033203</v>
      </c>
      <c r="AF183" s="16">
        <v>30</v>
      </c>
      <c r="AG183" s="15">
        <v>-0.73752200603485107</v>
      </c>
      <c r="AH183" s="15">
        <v>0.15437571704387665</v>
      </c>
      <c r="AI183" s="15">
        <v>10</v>
      </c>
      <c r="AJ183" s="15">
        <v>28.229665756225586</v>
      </c>
      <c r="AK183" s="15">
        <v>18.095237731933594</v>
      </c>
      <c r="AL183" s="16">
        <v>37.619049072265625</v>
      </c>
      <c r="AM183" s="15">
        <v>-0.91313683986663818</v>
      </c>
      <c r="AN183" s="15">
        <v>0.16184093058109283</v>
      </c>
      <c r="AO183" s="15">
        <v>10</v>
      </c>
      <c r="AP183" s="15">
        <v>19.617225646972656</v>
      </c>
      <c r="AQ183" s="15">
        <v>12.857142448425293</v>
      </c>
      <c r="AR183" s="16">
        <v>31.904762268066406</v>
      </c>
      <c r="AS183" s="15">
        <v>-0.56275182962417603</v>
      </c>
      <c r="AT183" s="15">
        <v>0.1598106175661087</v>
      </c>
      <c r="AU183" s="15">
        <v>12</v>
      </c>
      <c r="AV183" s="15">
        <v>36.363636016845703</v>
      </c>
      <c r="AW183" s="15">
        <v>23.809524536132813</v>
      </c>
      <c r="AX183" s="16">
        <v>46.190475463867188</v>
      </c>
      <c r="AY183" s="15">
        <v>-0.50239312648773193</v>
      </c>
      <c r="AZ183" s="15">
        <v>0.16110119223594666</v>
      </c>
      <c r="BA183" s="15">
        <v>12</v>
      </c>
      <c r="BB183" s="15">
        <v>37.320575714111328</v>
      </c>
      <c r="BC183" s="15">
        <v>25.714284896850586</v>
      </c>
      <c r="BD183" s="16">
        <v>48.095237731933594</v>
      </c>
      <c r="BE183" s="15">
        <v>-0.53180599212646484</v>
      </c>
      <c r="BF183" s="15">
        <v>0.14977651834487915</v>
      </c>
      <c r="BG183" s="15">
        <v>13</v>
      </c>
      <c r="BH183" s="15">
        <v>37.019229888916016</v>
      </c>
      <c r="BI183" s="15">
        <v>22.966506958007813</v>
      </c>
      <c r="BJ183" s="16">
        <v>47.368419647216797</v>
      </c>
      <c r="BK183" s="15">
        <v>-0.44469922780990601</v>
      </c>
      <c r="BL183" s="15">
        <v>0.13501057028770447</v>
      </c>
      <c r="BM183" s="15">
        <v>14</v>
      </c>
      <c r="BN183" s="15">
        <v>41.232227325439453</v>
      </c>
      <c r="BO183" s="15">
        <v>30.660377502441406</v>
      </c>
      <c r="BP183" s="16">
        <v>48.584907531738281</v>
      </c>
      <c r="BQ183" s="15">
        <v>-0.39841574430465698</v>
      </c>
      <c r="BR183" s="15">
        <v>0.13078957796096802</v>
      </c>
      <c r="BS183" s="15">
        <v>14</v>
      </c>
      <c r="BT183" s="15">
        <v>41.706161499023438</v>
      </c>
      <c r="BU183" s="15">
        <v>32.547168731689453</v>
      </c>
      <c r="BV183" s="16">
        <v>50</v>
      </c>
      <c r="BW183" s="15">
        <v>-0.31929969787597656</v>
      </c>
      <c r="BX183" s="15">
        <v>0.12616479396820068</v>
      </c>
      <c r="BY183" s="15">
        <v>14</v>
      </c>
      <c r="BZ183" s="15">
        <v>46.009387969970703</v>
      </c>
      <c r="CA183" s="15">
        <v>36.448596954345703</v>
      </c>
      <c r="CB183" s="16">
        <v>52.336448669433594</v>
      </c>
      <c r="CC183" s="15">
        <v>-0.38569840788841248</v>
      </c>
      <c r="CD183" s="15">
        <v>0.12510894238948822</v>
      </c>
      <c r="CE183" s="15">
        <v>15</v>
      </c>
      <c r="CF183" s="15">
        <v>44.075828552246094</v>
      </c>
      <c r="CG183" s="15">
        <v>34.433963775634766</v>
      </c>
      <c r="CH183" s="16">
        <v>50</v>
      </c>
      <c r="CI183" s="15">
        <v>-0.34297817945480347</v>
      </c>
      <c r="CJ183" s="15">
        <v>0.12814484536647797</v>
      </c>
      <c r="CK183" s="15">
        <v>14</v>
      </c>
      <c r="CL183" s="15">
        <v>44.549762725830078</v>
      </c>
      <c r="CM183" s="15">
        <v>36.792453765869141</v>
      </c>
      <c r="CN183" s="16">
        <v>51.886791229248047</v>
      </c>
      <c r="CO183" s="15">
        <v>-0.15811333060264587</v>
      </c>
      <c r="CP183" s="15">
        <v>0.13544100522994995</v>
      </c>
      <c r="CQ183" s="15">
        <v>13</v>
      </c>
      <c r="CR183" s="15">
        <v>50.480770111083984</v>
      </c>
      <c r="CS183" s="15">
        <v>40.669857025146484</v>
      </c>
      <c r="CT183" s="16">
        <v>60.287082672119141</v>
      </c>
    </row>
    <row r="184" spans="1:98" x14ac:dyDescent="0.25">
      <c r="A184" t="s">
        <v>373</v>
      </c>
      <c r="B184" t="s">
        <v>374</v>
      </c>
      <c r="C184" s="15">
        <v>0.7529834508895874</v>
      </c>
      <c r="D184" s="15">
        <v>0.36778551340103149</v>
      </c>
      <c r="E184" s="15">
        <v>2</v>
      </c>
      <c r="F184" s="15">
        <v>69.37799072265625</v>
      </c>
      <c r="G184" s="15">
        <v>55.714286804199219</v>
      </c>
      <c r="H184" s="16">
        <v>90.476188659667969</v>
      </c>
      <c r="I184" s="15">
        <v>0.47373831272125244</v>
      </c>
      <c r="J184" s="15">
        <v>0.2987210750579834</v>
      </c>
      <c r="K184" s="15">
        <v>4</v>
      </c>
      <c r="L184" s="15">
        <v>65.550239562988281</v>
      </c>
      <c r="M184" s="15">
        <v>51.428569793701172</v>
      </c>
      <c r="N184" s="16">
        <v>81.428573608398438</v>
      </c>
      <c r="O184" s="15">
        <v>0.58572292327880859</v>
      </c>
      <c r="P184" s="15">
        <v>0.25202718377113342</v>
      </c>
      <c r="Q184" s="15">
        <v>4</v>
      </c>
      <c r="R184" s="15">
        <v>66.985649108886719</v>
      </c>
      <c r="S184" s="15">
        <v>56.666667938232422</v>
      </c>
      <c r="T184" s="16">
        <v>81.904762268066406</v>
      </c>
      <c r="U184" s="15">
        <v>0.38876071572303772</v>
      </c>
      <c r="V184" s="15">
        <v>0.2745756208896637</v>
      </c>
      <c r="W184" s="15">
        <v>4</v>
      </c>
      <c r="X184" s="15">
        <v>62.679424285888672</v>
      </c>
      <c r="Y184" s="15">
        <v>50</v>
      </c>
      <c r="Z184" s="16">
        <v>75.23809814453125</v>
      </c>
      <c r="AA184" s="15">
        <v>0.14009571075439453</v>
      </c>
      <c r="AB184" s="15">
        <v>0.26712429523468018</v>
      </c>
      <c r="AC184" s="15">
        <v>4</v>
      </c>
      <c r="AD184" s="15">
        <v>56.459331512451172</v>
      </c>
      <c r="AE184" s="15">
        <v>43.809524536132813</v>
      </c>
      <c r="AF184" s="16">
        <v>68.571426391601563</v>
      </c>
      <c r="AG184" s="15">
        <v>0.16927525401115417</v>
      </c>
      <c r="AH184" s="15">
        <v>0.19086663424968719</v>
      </c>
      <c r="AI184" s="15">
        <v>6</v>
      </c>
      <c r="AJ184" s="15">
        <v>58.851673126220703</v>
      </c>
      <c r="AK184" s="15">
        <v>49.047618865966797</v>
      </c>
      <c r="AL184" s="16">
        <v>64.285713195800781</v>
      </c>
      <c r="AM184" s="15">
        <v>2.4584308266639709E-2</v>
      </c>
      <c r="AN184" s="15">
        <v>0.18984749913215637</v>
      </c>
      <c r="AO184" s="15">
        <v>6</v>
      </c>
      <c r="AP184" s="15">
        <v>53.588516235351563</v>
      </c>
      <c r="AQ184" s="15">
        <v>43.809524536132813</v>
      </c>
      <c r="AR184" s="16">
        <v>60</v>
      </c>
      <c r="AS184" s="15">
        <v>9.1723566874861717E-3</v>
      </c>
      <c r="AT184" s="15">
        <v>0.19553504884243011</v>
      </c>
      <c r="AU184" s="15">
        <v>5</v>
      </c>
      <c r="AV184" s="15">
        <v>54.545455932617188</v>
      </c>
      <c r="AW184" s="15">
        <v>45.714286804199219</v>
      </c>
      <c r="AX184" s="16">
        <v>60</v>
      </c>
      <c r="AY184" s="15">
        <v>0.12217628210783005</v>
      </c>
      <c r="AZ184" s="15">
        <v>0.19566774368286133</v>
      </c>
      <c r="BA184" s="15">
        <v>5</v>
      </c>
      <c r="BB184" s="15">
        <v>56.937797546386719</v>
      </c>
      <c r="BC184" s="15">
        <v>49.047618865966797</v>
      </c>
      <c r="BD184" s="16">
        <v>62.380950927734375</v>
      </c>
      <c r="BE184" s="15">
        <v>0.22571070492267609</v>
      </c>
      <c r="BF184" s="15">
        <v>0.17465251684188843</v>
      </c>
      <c r="BG184" s="15">
        <v>6</v>
      </c>
      <c r="BH184" s="15">
        <v>59.134616851806641</v>
      </c>
      <c r="BI184" s="15">
        <v>53.588516235351563</v>
      </c>
      <c r="BJ184" s="16">
        <v>66.507179260253906</v>
      </c>
      <c r="BK184" s="15">
        <v>6.1971552670001984E-2</v>
      </c>
      <c r="BL184" s="15">
        <v>0.16546748578548431</v>
      </c>
      <c r="BM184" s="15">
        <v>7</v>
      </c>
      <c r="BN184" s="15">
        <v>55.924171447753906</v>
      </c>
      <c r="BO184" s="15">
        <v>49.528301239013672</v>
      </c>
      <c r="BP184" s="16">
        <v>61.792453765869141</v>
      </c>
      <c r="BQ184" s="15">
        <v>2.3537151515483856E-2</v>
      </c>
      <c r="BR184" s="15">
        <v>0.16114634275436401</v>
      </c>
      <c r="BS184" s="15">
        <v>7</v>
      </c>
      <c r="BT184" s="15">
        <v>55.924171447753906</v>
      </c>
      <c r="BU184" s="15">
        <v>47.641510009765625</v>
      </c>
      <c r="BV184" s="16">
        <v>62.264152526855469</v>
      </c>
      <c r="BW184" s="15">
        <v>-2.556600421667099E-2</v>
      </c>
      <c r="BX184" s="15">
        <v>0.15503716468811035</v>
      </c>
      <c r="BY184" s="15">
        <v>7</v>
      </c>
      <c r="BZ184" s="15">
        <v>54.929576873779297</v>
      </c>
      <c r="CA184" s="15">
        <v>47.663551330566406</v>
      </c>
      <c r="CB184" s="16">
        <v>61.214954376220703</v>
      </c>
      <c r="CC184" s="15">
        <v>-3.7300225347280502E-2</v>
      </c>
      <c r="CD184" s="15">
        <v>0.14953629672527313</v>
      </c>
      <c r="CE184" s="15">
        <v>9</v>
      </c>
      <c r="CF184" s="15">
        <v>53.554500579833984</v>
      </c>
      <c r="CG184" s="15">
        <v>46.698112487792969</v>
      </c>
      <c r="CH184" s="16">
        <v>59.433963775634766</v>
      </c>
      <c r="CI184" s="15">
        <v>4.2729459702968597E-2</v>
      </c>
      <c r="CJ184" s="15">
        <v>0.14397279918193817</v>
      </c>
      <c r="CK184" s="15">
        <v>10</v>
      </c>
      <c r="CL184" s="15">
        <v>54.502368927001953</v>
      </c>
      <c r="CM184" s="15">
        <v>49.528301239013672</v>
      </c>
      <c r="CN184" s="16">
        <v>60.849056243896484</v>
      </c>
      <c r="CO184" s="15">
        <v>9.9458843469619751E-2</v>
      </c>
      <c r="CP184" s="15">
        <v>0.15508665144443512</v>
      </c>
      <c r="CQ184" s="15">
        <v>9</v>
      </c>
      <c r="CR184" s="15">
        <v>62.5</v>
      </c>
      <c r="CS184" s="15">
        <v>50.717704772949219</v>
      </c>
      <c r="CT184" s="16">
        <v>67.942581176757813</v>
      </c>
    </row>
    <row r="185" spans="1:98" x14ac:dyDescent="0.25">
      <c r="A185" t="s">
        <v>375</v>
      </c>
      <c r="B185" t="s">
        <v>376</v>
      </c>
      <c r="C185" s="15">
        <v>-1.4819097518920898</v>
      </c>
      <c r="D185" s="15">
        <v>0.30848771333694458</v>
      </c>
      <c r="E185" s="15">
        <v>4</v>
      </c>
      <c r="F185" s="15">
        <v>7.1770334243774414</v>
      </c>
      <c r="G185" s="15">
        <v>1.4285714626312256</v>
      </c>
      <c r="H185" s="16">
        <v>18.571428298950195</v>
      </c>
      <c r="I185" s="15">
        <v>-1.1926418542861938</v>
      </c>
      <c r="J185" s="15">
        <v>0.27534219622612</v>
      </c>
      <c r="K185" s="15">
        <v>5</v>
      </c>
      <c r="L185" s="15">
        <v>11.483253479003906</v>
      </c>
      <c r="M185" s="15">
        <v>3.3333332538604736</v>
      </c>
      <c r="N185" s="16">
        <v>26.666666030883789</v>
      </c>
      <c r="O185" s="15">
        <v>-1.4690899848937988</v>
      </c>
      <c r="P185" s="15">
        <v>0.24969944357872009</v>
      </c>
      <c r="Q185" s="15">
        <v>5</v>
      </c>
      <c r="R185" s="15">
        <v>4.3062200546264648</v>
      </c>
      <c r="S185" s="15">
        <v>1.4285714626312256</v>
      </c>
      <c r="T185" s="16">
        <v>17.142856597900391</v>
      </c>
      <c r="U185" s="15">
        <v>-1.3283385038375854</v>
      </c>
      <c r="V185" s="15">
        <v>0.22214464843273163</v>
      </c>
      <c r="W185" s="15">
        <v>8</v>
      </c>
      <c r="X185" s="15">
        <v>7.6555023193359375</v>
      </c>
      <c r="Y185" s="15">
        <v>2.3809523582458496</v>
      </c>
      <c r="Z185" s="16">
        <v>20.476190567016602</v>
      </c>
      <c r="AA185" s="15">
        <v>-1.2113456726074219</v>
      </c>
      <c r="AB185" s="15">
        <v>0.21915508806705475</v>
      </c>
      <c r="AC185" s="15">
        <v>9</v>
      </c>
      <c r="AD185" s="15">
        <v>11.483253479003906</v>
      </c>
      <c r="AE185" s="15">
        <v>4.7619047164916992</v>
      </c>
      <c r="AF185" s="16">
        <v>22.857143402099609</v>
      </c>
      <c r="AG185" s="15">
        <v>-1.1741163730621338</v>
      </c>
      <c r="AH185" s="15">
        <v>0.20531743764877319</v>
      </c>
      <c r="AI185" s="15">
        <v>10</v>
      </c>
      <c r="AJ185" s="15">
        <v>11.961722373962402</v>
      </c>
      <c r="AK185" s="15">
        <v>5.2380952835083008</v>
      </c>
      <c r="AL185" s="16">
        <v>20.476190567016602</v>
      </c>
      <c r="AM185" s="15">
        <v>-1.1827239990234375</v>
      </c>
      <c r="AN185" s="15">
        <v>0.20229688286781311</v>
      </c>
      <c r="AO185" s="15">
        <v>10</v>
      </c>
      <c r="AP185" s="15">
        <v>11.961722373962402</v>
      </c>
      <c r="AQ185" s="15">
        <v>4.2857141494750977</v>
      </c>
      <c r="AR185" s="16">
        <v>23.333333969116211</v>
      </c>
      <c r="AS185" s="15">
        <v>-1.0349029302597046</v>
      </c>
      <c r="AT185" s="15">
        <v>0.19047273695468903</v>
      </c>
      <c r="AU185" s="15">
        <v>12</v>
      </c>
      <c r="AV185" s="15">
        <v>14.354066848754883</v>
      </c>
      <c r="AW185" s="15">
        <v>7.1428570747375488</v>
      </c>
      <c r="AX185" s="16">
        <v>28.571428298950195</v>
      </c>
      <c r="AY185" s="15">
        <v>-1.0268964767456055</v>
      </c>
      <c r="AZ185" s="15">
        <v>0.19171392917633057</v>
      </c>
      <c r="BA185" s="15">
        <v>12</v>
      </c>
      <c r="BB185" s="15">
        <v>15.789473533630371</v>
      </c>
      <c r="BC185" s="15">
        <v>7.6190476417541504</v>
      </c>
      <c r="BD185" s="16">
        <v>27.142856597900391</v>
      </c>
      <c r="BE185" s="15">
        <v>-0.96240651607513428</v>
      </c>
      <c r="BF185" s="15">
        <v>0.1837371289730072</v>
      </c>
      <c r="BG185" s="15">
        <v>12</v>
      </c>
      <c r="BH185" s="15">
        <v>19.711538314819336</v>
      </c>
      <c r="BI185" s="15">
        <v>8.1339712142944336</v>
      </c>
      <c r="BJ185" s="16">
        <v>31.100479125976563</v>
      </c>
      <c r="BK185" s="15">
        <v>-0.91886383295059204</v>
      </c>
      <c r="BL185" s="15">
        <v>0.15449419617652893</v>
      </c>
      <c r="BM185" s="15">
        <v>13</v>
      </c>
      <c r="BN185" s="15">
        <v>19.431280136108398</v>
      </c>
      <c r="BO185" s="15">
        <v>11.792452812194824</v>
      </c>
      <c r="BP185" s="16">
        <v>30.660377502441406</v>
      </c>
      <c r="BQ185" s="15">
        <v>-0.95582228899002075</v>
      </c>
      <c r="BR185" s="15">
        <v>0.15025182068347931</v>
      </c>
      <c r="BS185" s="15">
        <v>13</v>
      </c>
      <c r="BT185" s="15">
        <v>18.009479522705078</v>
      </c>
      <c r="BU185" s="15">
        <v>10.849056243896484</v>
      </c>
      <c r="BV185" s="16">
        <v>29.245283126831055</v>
      </c>
      <c r="BW185" s="15">
        <v>-0.87673687934875488</v>
      </c>
      <c r="BX185" s="15">
        <v>0.14250518381595612</v>
      </c>
      <c r="BY185" s="15">
        <v>14</v>
      </c>
      <c r="BZ185" s="15">
        <v>21.126760482788086</v>
      </c>
      <c r="CA185" s="15">
        <v>14.018692016601563</v>
      </c>
      <c r="CB185" s="16">
        <v>30.841121673583984</v>
      </c>
      <c r="CC185" s="15">
        <v>-0.87294012308120728</v>
      </c>
      <c r="CD185" s="15">
        <v>0.13143080472946167</v>
      </c>
      <c r="CE185" s="15">
        <v>17</v>
      </c>
      <c r="CF185" s="15">
        <v>21.800947189331055</v>
      </c>
      <c r="CG185" s="15">
        <v>15.094339370727539</v>
      </c>
      <c r="CH185" s="16">
        <v>31.132076263427734</v>
      </c>
      <c r="CI185" s="15">
        <v>-0.88213866949081421</v>
      </c>
      <c r="CJ185" s="15">
        <v>0.12794660031795502</v>
      </c>
      <c r="CK185" s="15">
        <v>17</v>
      </c>
      <c r="CL185" s="15">
        <v>20.853080749511719</v>
      </c>
      <c r="CM185" s="15">
        <v>13.679244995117188</v>
      </c>
      <c r="CN185" s="16">
        <v>30.188678741455078</v>
      </c>
      <c r="CO185" s="15">
        <v>-0.92421865463256836</v>
      </c>
      <c r="CP185" s="15">
        <v>0.13869002461433411</v>
      </c>
      <c r="CQ185" s="15">
        <v>15</v>
      </c>
      <c r="CR185" s="15">
        <v>17.788461685180664</v>
      </c>
      <c r="CS185" s="15">
        <v>9.5693778991699219</v>
      </c>
      <c r="CT185" s="16">
        <v>27.272727966308594</v>
      </c>
    </row>
    <row r="186" spans="1:98" x14ac:dyDescent="0.25">
      <c r="A186" t="s">
        <v>377</v>
      </c>
      <c r="B186" t="s">
        <v>378</v>
      </c>
      <c r="C186" s="15">
        <v>1.2756550312042236</v>
      </c>
      <c r="D186" s="15">
        <v>0.19309571385383606</v>
      </c>
      <c r="E186" s="15">
        <v>7</v>
      </c>
      <c r="F186" s="15">
        <v>89.473686218261719</v>
      </c>
      <c r="G186" s="15">
        <v>81.428573608398438</v>
      </c>
      <c r="H186" s="16">
        <v>94.76190185546875</v>
      </c>
      <c r="I186" s="15">
        <v>1.2928180694580078</v>
      </c>
      <c r="J186" s="15">
        <v>0.19264541566371918</v>
      </c>
      <c r="K186" s="15">
        <v>7</v>
      </c>
      <c r="L186" s="15">
        <v>89.952156066894531</v>
      </c>
      <c r="M186" s="15">
        <v>81.428573608398438</v>
      </c>
      <c r="N186" s="16">
        <v>93.809524536132813</v>
      </c>
      <c r="O186" s="15">
        <v>1.2707884311676025</v>
      </c>
      <c r="P186" s="15">
        <v>0.1600375771522522</v>
      </c>
      <c r="Q186" s="15">
        <v>8</v>
      </c>
      <c r="R186" s="15">
        <v>87.559806823730469</v>
      </c>
      <c r="S186" s="15">
        <v>82.857139587402344</v>
      </c>
      <c r="T186" s="16">
        <v>92.857139587402344</v>
      </c>
      <c r="U186" s="15">
        <v>1.4370503425598145</v>
      </c>
      <c r="V186" s="15">
        <v>0.17400035262107849</v>
      </c>
      <c r="W186" s="15">
        <v>8</v>
      </c>
      <c r="X186" s="15">
        <v>90.909088134765625</v>
      </c>
      <c r="Y186" s="15">
        <v>83.809524536132813</v>
      </c>
      <c r="Z186" s="16">
        <v>95.23809814453125</v>
      </c>
      <c r="AA186" s="15">
        <v>1.613473653793335</v>
      </c>
      <c r="AB186" s="15">
        <v>0.17373602092266083</v>
      </c>
      <c r="AC186" s="15">
        <v>9</v>
      </c>
      <c r="AD186" s="15">
        <v>93.301437377929688</v>
      </c>
      <c r="AE186" s="15">
        <v>89.523811340332031</v>
      </c>
      <c r="AF186" s="16">
        <v>98.095237731933594</v>
      </c>
      <c r="AG186" s="15">
        <v>1.731902003288269</v>
      </c>
      <c r="AH186" s="15">
        <v>0.16862177848815918</v>
      </c>
      <c r="AI186" s="15">
        <v>9</v>
      </c>
      <c r="AJ186" s="15">
        <v>94.736839294433594</v>
      </c>
      <c r="AK186" s="15">
        <v>91.904762268066406</v>
      </c>
      <c r="AL186" s="16">
        <v>100</v>
      </c>
      <c r="AM186" s="15">
        <v>1.7638980150222778</v>
      </c>
      <c r="AN186" s="15">
        <v>0.16644741594791412</v>
      </c>
      <c r="AO186" s="15">
        <v>9</v>
      </c>
      <c r="AP186" s="15">
        <v>95.693778991699219</v>
      </c>
      <c r="AQ186" s="15">
        <v>90.952377319335938</v>
      </c>
      <c r="AR186" s="16">
        <v>100</v>
      </c>
      <c r="AS186" s="15">
        <v>1.625239372253418</v>
      </c>
      <c r="AT186" s="15">
        <v>0.15705084800720215</v>
      </c>
      <c r="AU186" s="15">
        <v>11</v>
      </c>
      <c r="AV186" s="15">
        <v>92.344497680664063</v>
      </c>
      <c r="AW186" s="15">
        <v>90</v>
      </c>
      <c r="AX186" s="16">
        <v>97.619049072265625</v>
      </c>
      <c r="AY186" s="15">
        <v>1.6431498527526855</v>
      </c>
      <c r="AZ186" s="15">
        <v>0.15889085829257965</v>
      </c>
      <c r="BA186" s="15">
        <v>11</v>
      </c>
      <c r="BB186" s="15">
        <v>92.344497680664063</v>
      </c>
      <c r="BC186" s="15">
        <v>89.523811340332031</v>
      </c>
      <c r="BD186" s="16">
        <v>98.571426391601563</v>
      </c>
      <c r="BE186" s="15">
        <v>1.6429901123046875</v>
      </c>
      <c r="BF186" s="15">
        <v>0.15791356563568115</v>
      </c>
      <c r="BG186" s="15">
        <v>11</v>
      </c>
      <c r="BH186" s="15">
        <v>92.307693481445313</v>
      </c>
      <c r="BI186" s="15">
        <v>89.473686218261719</v>
      </c>
      <c r="BJ186" s="16">
        <v>97.607658386230469</v>
      </c>
      <c r="BK186" s="15">
        <v>1.6040557622909546</v>
      </c>
      <c r="BL186" s="15">
        <v>0.15726576745510101</v>
      </c>
      <c r="BM186" s="15">
        <v>11</v>
      </c>
      <c r="BN186" s="15">
        <v>91.943130493164063</v>
      </c>
      <c r="BO186" s="15">
        <v>88.207550048828125</v>
      </c>
      <c r="BP186" s="16">
        <v>97.641510009765625</v>
      </c>
      <c r="BQ186" s="15">
        <v>1.6834772825241089</v>
      </c>
      <c r="BR186" s="15">
        <v>0.15761758387088776</v>
      </c>
      <c r="BS186" s="15">
        <v>11</v>
      </c>
      <c r="BT186" s="15">
        <v>92.890998840332031</v>
      </c>
      <c r="BU186" s="15">
        <v>89.622642517089844</v>
      </c>
      <c r="BV186" s="16">
        <v>99.056602478027344</v>
      </c>
      <c r="BW186" s="15">
        <v>1.7256860733032227</v>
      </c>
      <c r="BX186" s="15">
        <v>0.14268939197063446</v>
      </c>
      <c r="BY186" s="15">
        <v>12</v>
      </c>
      <c r="BZ186" s="15">
        <v>93.427230834960938</v>
      </c>
      <c r="CA186" s="15">
        <v>90.186912536621094</v>
      </c>
      <c r="CB186" s="16">
        <v>100</v>
      </c>
      <c r="CC186" s="15">
        <v>1.7724332809448242</v>
      </c>
      <c r="CD186" s="15">
        <v>0.15087573230266571</v>
      </c>
      <c r="CE186" s="15">
        <v>12</v>
      </c>
      <c r="CF186" s="15">
        <v>95.734596252441406</v>
      </c>
      <c r="CG186" s="15">
        <v>90.094337463378906</v>
      </c>
      <c r="CH186" s="16">
        <v>100</v>
      </c>
      <c r="CI186" s="15">
        <v>1.7431517839431763</v>
      </c>
      <c r="CJ186" s="15">
        <v>0.15030805766582489</v>
      </c>
      <c r="CK186" s="15">
        <v>12</v>
      </c>
      <c r="CL186" s="15">
        <v>95.260665893554688</v>
      </c>
      <c r="CM186" s="15">
        <v>90.094337463378906</v>
      </c>
      <c r="CN186" s="16">
        <v>100</v>
      </c>
      <c r="CO186" s="15">
        <v>1.8942738771438599</v>
      </c>
      <c r="CP186" s="15">
        <v>0.16275851428508759</v>
      </c>
      <c r="CQ186" s="15">
        <v>11</v>
      </c>
      <c r="CR186" s="15">
        <v>95.192306518554688</v>
      </c>
      <c r="CS186" s="15">
        <v>90.430618286132813</v>
      </c>
      <c r="CT186" s="16">
        <v>100</v>
      </c>
    </row>
    <row r="187" spans="1:98" x14ac:dyDescent="0.25">
      <c r="A187" t="s">
        <v>379</v>
      </c>
      <c r="B187" t="s">
        <v>380</v>
      </c>
      <c r="C187" s="15">
        <v>0.1528877466917038</v>
      </c>
      <c r="D187" s="15">
        <v>0.18870878219604492</v>
      </c>
      <c r="E187" s="15">
        <v>7</v>
      </c>
      <c r="F187" s="15">
        <v>56.459331512451172</v>
      </c>
      <c r="G187" s="15">
        <v>48.571430206298828</v>
      </c>
      <c r="H187" s="16">
        <v>61.904762268066406</v>
      </c>
      <c r="I187" s="15">
        <v>0.17849758267402649</v>
      </c>
      <c r="J187" s="15">
        <v>0.18485739827156067</v>
      </c>
      <c r="K187" s="15">
        <v>8</v>
      </c>
      <c r="L187" s="15">
        <v>57.894737243652344</v>
      </c>
      <c r="M187" s="15">
        <v>48.095237731933594</v>
      </c>
      <c r="N187" s="16">
        <v>66.190475463867188</v>
      </c>
      <c r="O187" s="15">
        <v>0.29047286510467529</v>
      </c>
      <c r="P187" s="15">
        <v>0.15518228709697723</v>
      </c>
      <c r="Q187" s="15">
        <v>9</v>
      </c>
      <c r="R187" s="15">
        <v>60.287082672119141</v>
      </c>
      <c r="S187" s="15">
        <v>52.857143402099609</v>
      </c>
      <c r="T187" s="16">
        <v>64.76190185546875</v>
      </c>
      <c r="U187" s="15">
        <v>0.23917669057846069</v>
      </c>
      <c r="V187" s="15">
        <v>0.15659970045089722</v>
      </c>
      <c r="W187" s="15">
        <v>12</v>
      </c>
      <c r="X187" s="15">
        <v>59.330142974853516</v>
      </c>
      <c r="Y187" s="15">
        <v>51.904762268066406</v>
      </c>
      <c r="Z187" s="16">
        <v>64.285713195800781</v>
      </c>
      <c r="AA187" s="15">
        <v>0.32617536187171936</v>
      </c>
      <c r="AB187" s="15">
        <v>0.15559692680835724</v>
      </c>
      <c r="AC187" s="15">
        <v>12</v>
      </c>
      <c r="AD187" s="15">
        <v>61.722488403320313</v>
      </c>
      <c r="AE187" s="15">
        <v>54.761905670166016</v>
      </c>
      <c r="AF187" s="16">
        <v>68.571426391601563</v>
      </c>
      <c r="AG187" s="15">
        <v>0.50489819049835205</v>
      </c>
      <c r="AH187" s="15">
        <v>0.14175356924533844</v>
      </c>
      <c r="AI187" s="15">
        <v>12</v>
      </c>
      <c r="AJ187" s="15">
        <v>65.071769714355469</v>
      </c>
      <c r="AK187" s="15">
        <v>59.523811340332031</v>
      </c>
      <c r="AL187" s="16">
        <v>71.904762268066406</v>
      </c>
      <c r="AM187" s="15">
        <v>0.51616173982620239</v>
      </c>
      <c r="AN187" s="15">
        <v>0.14608226716518402</v>
      </c>
      <c r="AO187" s="15">
        <v>12</v>
      </c>
      <c r="AP187" s="15">
        <v>64.593299865722656</v>
      </c>
      <c r="AQ187" s="15">
        <v>58.571430206298828</v>
      </c>
      <c r="AR187" s="16">
        <v>70.952377319335938</v>
      </c>
      <c r="AS187" s="15">
        <v>0.51825559139251709</v>
      </c>
      <c r="AT187" s="15">
        <v>0.14779683947563171</v>
      </c>
      <c r="AU187" s="15">
        <v>13</v>
      </c>
      <c r="AV187" s="15">
        <v>65.071769714355469</v>
      </c>
      <c r="AW187" s="15">
        <v>60</v>
      </c>
      <c r="AX187" s="16">
        <v>70.952377319335938</v>
      </c>
      <c r="AY187" s="15">
        <v>0.45164784789085388</v>
      </c>
      <c r="AZ187" s="15">
        <v>0.1470242440700531</v>
      </c>
      <c r="BA187" s="15">
        <v>13</v>
      </c>
      <c r="BB187" s="15">
        <v>63.157894134521484</v>
      </c>
      <c r="BC187" s="15">
        <v>59.047618865966797</v>
      </c>
      <c r="BD187" s="16">
        <v>71.904762268066406</v>
      </c>
      <c r="BE187" s="15">
        <v>0.56885218620300293</v>
      </c>
      <c r="BF187" s="15">
        <v>0.14454279839992523</v>
      </c>
      <c r="BG187" s="15">
        <v>13</v>
      </c>
      <c r="BH187" s="15">
        <v>67.788459777832031</v>
      </c>
      <c r="BI187" s="15">
        <v>59.808612823486328</v>
      </c>
      <c r="BJ187" s="16">
        <v>74.641151428222656</v>
      </c>
      <c r="BK187" s="15">
        <v>0.4988933801651001</v>
      </c>
      <c r="BL187" s="15">
        <v>0.13863220810890198</v>
      </c>
      <c r="BM187" s="15">
        <v>14</v>
      </c>
      <c r="BN187" s="15">
        <v>64.928909301757813</v>
      </c>
      <c r="BO187" s="15">
        <v>61.320755004882813</v>
      </c>
      <c r="BP187" s="16">
        <v>70.754714965820313</v>
      </c>
      <c r="BQ187" s="15">
        <v>0.52515137195587158</v>
      </c>
      <c r="BR187" s="15">
        <v>0.13598679006099701</v>
      </c>
      <c r="BS187" s="15">
        <v>14</v>
      </c>
      <c r="BT187" s="15">
        <v>65.402847290039063</v>
      </c>
      <c r="BU187" s="15">
        <v>62.264152526855469</v>
      </c>
      <c r="BV187" s="16">
        <v>72.169815063476563</v>
      </c>
      <c r="BW187" s="15">
        <v>0.57206809520721436</v>
      </c>
      <c r="BX187" s="15">
        <v>0.12913736701011658</v>
      </c>
      <c r="BY187" s="15">
        <v>14</v>
      </c>
      <c r="BZ187" s="15">
        <v>67.605636596679688</v>
      </c>
      <c r="CA187" s="15">
        <v>62.149532318115234</v>
      </c>
      <c r="CB187" s="16">
        <v>73.831779479980469</v>
      </c>
      <c r="CC187" s="15">
        <v>0.45641499757766724</v>
      </c>
      <c r="CD187" s="15">
        <v>0.13499346375465393</v>
      </c>
      <c r="CE187" s="15">
        <v>13</v>
      </c>
      <c r="CF187" s="15">
        <v>63.981040954589844</v>
      </c>
      <c r="CG187" s="15">
        <v>59.905658721923828</v>
      </c>
      <c r="CH187" s="16">
        <v>70.28302001953125</v>
      </c>
      <c r="CI187" s="15">
        <v>0.44626924395561218</v>
      </c>
      <c r="CJ187" s="15">
        <v>0.13841693103313446</v>
      </c>
      <c r="CK187" s="15">
        <v>13</v>
      </c>
      <c r="CL187" s="15">
        <v>63.981040954589844</v>
      </c>
      <c r="CM187" s="15">
        <v>58.962265014648438</v>
      </c>
      <c r="CN187" s="16">
        <v>70.754714965820313</v>
      </c>
      <c r="CO187" s="15">
        <v>0.4727746844291687</v>
      </c>
      <c r="CP187" s="15">
        <v>0.14733302593231201</v>
      </c>
      <c r="CQ187" s="15">
        <v>12</v>
      </c>
      <c r="CR187" s="15">
        <v>69.230766296386719</v>
      </c>
      <c r="CS187" s="15">
        <v>64.593299865722656</v>
      </c>
      <c r="CT187" s="16">
        <v>76.555023193359375</v>
      </c>
    </row>
    <row r="188" spans="1:98" x14ac:dyDescent="0.25">
      <c r="A188" t="s">
        <v>381</v>
      </c>
      <c r="B188" t="s">
        <v>382</v>
      </c>
      <c r="C188" s="15">
        <v>1.0453400611877441</v>
      </c>
      <c r="D188" s="15">
        <v>0.20278079807758331</v>
      </c>
      <c r="E188" s="15">
        <v>5</v>
      </c>
      <c r="F188" s="15">
        <v>83.7320556640625</v>
      </c>
      <c r="G188" s="15">
        <v>67.142860412597656</v>
      </c>
      <c r="H188" s="16">
        <v>90.476188659667969</v>
      </c>
      <c r="I188" s="15">
        <v>1.2171642780303955</v>
      </c>
      <c r="J188" s="15">
        <v>0.19705572724342346</v>
      </c>
      <c r="K188" s="15">
        <v>7</v>
      </c>
      <c r="L188" s="15">
        <v>86.602867126464844</v>
      </c>
      <c r="M188" s="15">
        <v>76.190475463867188</v>
      </c>
      <c r="N188" s="16">
        <v>92.380950927734375</v>
      </c>
      <c r="O188" s="15">
        <v>1.0058088302612305</v>
      </c>
      <c r="P188" s="15">
        <v>0.14903923869132996</v>
      </c>
      <c r="Q188" s="15">
        <v>11</v>
      </c>
      <c r="R188" s="15">
        <v>82.775115966796875</v>
      </c>
      <c r="S188" s="15">
        <v>71.428573608398438</v>
      </c>
      <c r="T188" s="16">
        <v>86.190475463867188</v>
      </c>
      <c r="U188" s="15">
        <v>0.95680898427963257</v>
      </c>
      <c r="V188" s="15">
        <v>0.15659970045089722</v>
      </c>
      <c r="W188" s="15">
        <v>12</v>
      </c>
      <c r="X188" s="15">
        <v>79.904304504394531</v>
      </c>
      <c r="Y188" s="15">
        <v>70.476188659667969</v>
      </c>
      <c r="Z188" s="16">
        <v>86.666664123535156</v>
      </c>
      <c r="AA188" s="15">
        <v>0.94963949918746948</v>
      </c>
      <c r="AB188" s="15">
        <v>0.15559692680835724</v>
      </c>
      <c r="AC188" s="15">
        <v>12</v>
      </c>
      <c r="AD188" s="15">
        <v>80.861244201660156</v>
      </c>
      <c r="AE188" s="15">
        <v>72.380950927734375</v>
      </c>
      <c r="AF188" s="16">
        <v>86.190475463867188</v>
      </c>
      <c r="AG188" s="15">
        <v>0.92019736766815186</v>
      </c>
      <c r="AH188" s="15">
        <v>0.14891761541366577</v>
      </c>
      <c r="AI188" s="15">
        <v>11</v>
      </c>
      <c r="AJ188" s="15">
        <v>79.904304504394531</v>
      </c>
      <c r="AK188" s="15">
        <v>70.952377319335938</v>
      </c>
      <c r="AL188" s="16">
        <v>86.190475463867188</v>
      </c>
      <c r="AM188" s="15">
        <v>0.85554206371307373</v>
      </c>
      <c r="AN188" s="15">
        <v>0.15234997868537903</v>
      </c>
      <c r="AO188" s="15">
        <v>11</v>
      </c>
      <c r="AP188" s="15">
        <v>77.033493041992188</v>
      </c>
      <c r="AQ188" s="15">
        <v>67.619049072265625</v>
      </c>
      <c r="AR188" s="16">
        <v>84.285713195800781</v>
      </c>
      <c r="AS188" s="15">
        <v>0.87455230951309204</v>
      </c>
      <c r="AT188" s="15">
        <v>0.15405498445034027</v>
      </c>
      <c r="AU188" s="15">
        <v>12</v>
      </c>
      <c r="AV188" s="15">
        <v>77.511962890625</v>
      </c>
      <c r="AW188" s="15">
        <v>68.095237731933594</v>
      </c>
      <c r="AX188" s="16">
        <v>87.619049072265625</v>
      </c>
      <c r="AY188" s="15">
        <v>0.88463622331619263</v>
      </c>
      <c r="AZ188" s="15">
        <v>0.1470242440700531</v>
      </c>
      <c r="BA188" s="15">
        <v>13</v>
      </c>
      <c r="BB188" s="15">
        <v>78.468902587890625</v>
      </c>
      <c r="BC188" s="15">
        <v>69.047622680664063</v>
      </c>
      <c r="BD188" s="16">
        <v>84.285713195800781</v>
      </c>
      <c r="BE188" s="15">
        <v>0.98350739479064941</v>
      </c>
      <c r="BF188" s="15">
        <v>0.14454279839992523</v>
      </c>
      <c r="BG188" s="15">
        <v>13</v>
      </c>
      <c r="BH188" s="15">
        <v>82.211540222167969</v>
      </c>
      <c r="BI188" s="15">
        <v>71.291862487792969</v>
      </c>
      <c r="BJ188" s="16">
        <v>87.559806823730469</v>
      </c>
      <c r="BK188" s="15">
        <v>1.0575137138366699</v>
      </c>
      <c r="BL188" s="15">
        <v>0.14033955335617065</v>
      </c>
      <c r="BM188" s="15">
        <v>13</v>
      </c>
      <c r="BN188" s="15">
        <v>83.886253356933594</v>
      </c>
      <c r="BO188" s="15">
        <v>74.528305053710938</v>
      </c>
      <c r="BP188" s="16">
        <v>87.735847473144531</v>
      </c>
      <c r="BQ188" s="15">
        <v>0.9822688102722168</v>
      </c>
      <c r="BR188" s="15">
        <v>0.13718467950820923</v>
      </c>
      <c r="BS188" s="15">
        <v>13</v>
      </c>
      <c r="BT188" s="15">
        <v>80.568717956542969</v>
      </c>
      <c r="BU188" s="15">
        <v>72.641510009765625</v>
      </c>
      <c r="BV188" s="16">
        <v>86.792449951171875</v>
      </c>
      <c r="BW188" s="15">
        <v>1.0386420488357544</v>
      </c>
      <c r="BX188" s="15">
        <v>0.13380336761474609</v>
      </c>
      <c r="BY188" s="15">
        <v>12</v>
      </c>
      <c r="BZ188" s="15">
        <v>82.159622192382813</v>
      </c>
      <c r="CA188" s="15">
        <v>73.831779479980469</v>
      </c>
      <c r="CB188" s="16">
        <v>86.448600769042969</v>
      </c>
      <c r="CC188" s="15">
        <v>0.98055410385131836</v>
      </c>
      <c r="CD188" s="15">
        <v>0.13128559291362762</v>
      </c>
      <c r="CE188" s="15">
        <v>14</v>
      </c>
      <c r="CF188" s="15">
        <v>80.568717956542969</v>
      </c>
      <c r="CG188" s="15">
        <v>72.641510009765625</v>
      </c>
      <c r="CH188" s="16">
        <v>86.320755004882813</v>
      </c>
      <c r="CI188" s="15">
        <v>0.96854603290557861</v>
      </c>
      <c r="CJ188" s="15">
        <v>0.13344933092594147</v>
      </c>
      <c r="CK188" s="15">
        <v>14</v>
      </c>
      <c r="CL188" s="15">
        <v>80.568717956542969</v>
      </c>
      <c r="CM188" s="15">
        <v>73.113204956054688</v>
      </c>
      <c r="CN188" s="16">
        <v>86.320755004882813</v>
      </c>
      <c r="CO188" s="15">
        <v>0.97588145732879639</v>
      </c>
      <c r="CP188" s="15">
        <v>0.14144791662693024</v>
      </c>
      <c r="CQ188" s="15">
        <v>13</v>
      </c>
      <c r="CR188" s="15">
        <v>80.288459777832031</v>
      </c>
      <c r="CS188" s="15">
        <v>76.555023193359375</v>
      </c>
      <c r="CT188" s="16">
        <v>86.124404907226563</v>
      </c>
    </row>
    <row r="189" spans="1:98" x14ac:dyDescent="0.25">
      <c r="A189" t="s">
        <v>383</v>
      </c>
      <c r="B189" t="s">
        <v>384</v>
      </c>
      <c r="C189" s="15">
        <v>0.77453649044036865</v>
      </c>
      <c r="D189" s="15">
        <v>0.73357421159744263</v>
      </c>
      <c r="E189" s="15">
        <v>1</v>
      </c>
      <c r="F189" s="15">
        <v>75.119613647460938</v>
      </c>
      <c r="G189" s="15">
        <v>36.190475463867188</v>
      </c>
      <c r="H189" s="16">
        <v>100</v>
      </c>
      <c r="I189" s="15">
        <v>0.15183568000793457</v>
      </c>
      <c r="J189" s="15">
        <v>0.55811268091201782</v>
      </c>
      <c r="K189" s="15">
        <v>2</v>
      </c>
      <c r="L189" s="15">
        <v>55.502391815185547</v>
      </c>
      <c r="M189" s="15">
        <v>24.761905670166016</v>
      </c>
      <c r="N189" s="16">
        <v>83.333335876464844</v>
      </c>
      <c r="O189" s="15">
        <v>-0.77583330869674683</v>
      </c>
      <c r="P189" s="15">
        <v>0.45855593681335449</v>
      </c>
      <c r="Q189" s="15">
        <v>3</v>
      </c>
      <c r="R189" s="15">
        <v>27.751195907592773</v>
      </c>
      <c r="S189" s="15">
        <v>3.3333332538604736</v>
      </c>
      <c r="T189" s="16">
        <v>50.952381134033203</v>
      </c>
      <c r="U189" s="15">
        <v>-1.3982386589050293</v>
      </c>
      <c r="V189" s="15">
        <v>0.39099130034446716</v>
      </c>
      <c r="W189" s="15">
        <v>2</v>
      </c>
      <c r="X189" s="15">
        <v>5.7416267395019531</v>
      </c>
      <c r="Y189" s="15">
        <v>0</v>
      </c>
      <c r="Z189" s="16">
        <v>28.095237731933594</v>
      </c>
      <c r="AA189" s="15">
        <v>-1.3962942361831665</v>
      </c>
      <c r="AB189" s="15">
        <v>0.39269706606864929</v>
      </c>
      <c r="AC189" s="15">
        <v>2</v>
      </c>
      <c r="AD189" s="15">
        <v>6.6985645294189453</v>
      </c>
      <c r="AE189" s="15">
        <v>0.4761904776096344</v>
      </c>
      <c r="AF189" s="16">
        <v>27.619047164916992</v>
      </c>
      <c r="AG189" s="15">
        <v>-0.9965822696685791</v>
      </c>
      <c r="AH189" s="15">
        <v>0.24784275889396667</v>
      </c>
      <c r="AI189" s="15">
        <v>4</v>
      </c>
      <c r="AJ189" s="15">
        <v>17.703350067138672</v>
      </c>
      <c r="AK189" s="15">
        <v>7.6190476417541504</v>
      </c>
      <c r="AL189" s="16">
        <v>34.285713195800781</v>
      </c>
      <c r="AM189" s="15">
        <v>-0.91428345441818237</v>
      </c>
      <c r="AN189" s="15">
        <v>0.26065021753311157</v>
      </c>
      <c r="AO189" s="15">
        <v>4</v>
      </c>
      <c r="AP189" s="15">
        <v>19.138755798339844</v>
      </c>
      <c r="AQ189" s="15">
        <v>9.0476188659667969</v>
      </c>
      <c r="AR189" s="16">
        <v>38.095237731933594</v>
      </c>
      <c r="AS189" s="15">
        <v>-0.74456512928009033</v>
      </c>
      <c r="AT189" s="15">
        <v>0.28162893652915955</v>
      </c>
      <c r="AU189" s="15">
        <v>4</v>
      </c>
      <c r="AV189" s="15">
        <v>26.315790176391602</v>
      </c>
      <c r="AW189" s="15">
        <v>10.476190567016602</v>
      </c>
      <c r="AX189" s="16">
        <v>47.142856597900391</v>
      </c>
      <c r="AY189" s="15">
        <v>-0.90803933143615723</v>
      </c>
      <c r="AZ189" s="15">
        <v>0.26903989911079407</v>
      </c>
      <c r="BA189" s="15">
        <v>5</v>
      </c>
      <c r="BB189" s="15">
        <v>20.095693588256836</v>
      </c>
      <c r="BC189" s="15">
        <v>7.1428570747375488</v>
      </c>
      <c r="BD189" s="16">
        <v>39.523811340332031</v>
      </c>
      <c r="BE189" s="15">
        <v>-0.71936798095703125</v>
      </c>
      <c r="BF189" s="15">
        <v>0.21450749039649963</v>
      </c>
      <c r="BG189" s="15">
        <v>6</v>
      </c>
      <c r="BH189" s="15">
        <v>26.923076629638672</v>
      </c>
      <c r="BI189" s="15">
        <v>13.875597953796387</v>
      </c>
      <c r="BJ189" s="16">
        <v>43.540668487548828</v>
      </c>
      <c r="BK189" s="15">
        <v>-0.73856860399246216</v>
      </c>
      <c r="BL189" s="15">
        <v>0.21893349289894104</v>
      </c>
      <c r="BM189" s="15">
        <v>6</v>
      </c>
      <c r="BN189" s="15">
        <v>27.014217376708984</v>
      </c>
      <c r="BO189" s="15">
        <v>14.150943756103516</v>
      </c>
      <c r="BP189" s="16">
        <v>42.924530029296875</v>
      </c>
      <c r="BQ189" s="15">
        <v>-0.70153212547302246</v>
      </c>
      <c r="BR189" s="15">
        <v>0.20885451138019562</v>
      </c>
      <c r="BS189" s="15">
        <v>7</v>
      </c>
      <c r="BT189" s="15">
        <v>29.383886337280273</v>
      </c>
      <c r="BU189" s="15">
        <v>15.094339370727539</v>
      </c>
      <c r="BV189" s="16">
        <v>44.339622497558594</v>
      </c>
      <c r="BW189" s="15">
        <v>-0.58009922504425049</v>
      </c>
      <c r="BX189" s="15">
        <v>0.20762725174427032</v>
      </c>
      <c r="BY189" s="15">
        <v>7</v>
      </c>
      <c r="BZ189" s="15">
        <v>33.333332061767578</v>
      </c>
      <c r="CA189" s="15">
        <v>19.626167297363281</v>
      </c>
      <c r="CB189" s="16">
        <v>48.598129272460938</v>
      </c>
      <c r="CC189" s="15">
        <v>-0.60149925947189331</v>
      </c>
      <c r="CD189" s="15">
        <v>0.203478142619133</v>
      </c>
      <c r="CE189" s="15">
        <v>7</v>
      </c>
      <c r="CF189" s="15">
        <v>33.17535400390625</v>
      </c>
      <c r="CG189" s="15">
        <v>17.924528121948242</v>
      </c>
      <c r="CH189" s="16">
        <v>46.698112487792969</v>
      </c>
      <c r="CI189" s="15">
        <v>-0.60346180200576782</v>
      </c>
      <c r="CJ189" s="15">
        <v>0.20093822479248047</v>
      </c>
      <c r="CK189" s="15">
        <v>7</v>
      </c>
      <c r="CL189" s="15">
        <v>34.123222351074219</v>
      </c>
      <c r="CM189" s="15">
        <v>19.339622497558594</v>
      </c>
      <c r="CN189" s="16">
        <v>45.754718780517578</v>
      </c>
      <c r="CO189" s="15">
        <v>-0.57086652517318726</v>
      </c>
      <c r="CP189" s="15">
        <v>0.21506156027317047</v>
      </c>
      <c r="CQ189" s="15">
        <v>6</v>
      </c>
      <c r="CR189" s="15">
        <v>32.692306518554688</v>
      </c>
      <c r="CS189" s="15">
        <v>17.703350067138672</v>
      </c>
      <c r="CT189" s="16">
        <v>48.325359344482422</v>
      </c>
    </row>
    <row r="190" spans="1:98" x14ac:dyDescent="0.25">
      <c r="A190" t="s">
        <v>385</v>
      </c>
      <c r="B190" t="s">
        <v>386</v>
      </c>
      <c r="C190" s="15">
        <v>-2.2211837768554688</v>
      </c>
      <c r="D190" s="15">
        <v>0.35277119278907776</v>
      </c>
      <c r="E190" s="15">
        <v>2</v>
      </c>
      <c r="F190" s="15">
        <v>0.47846889495849609</v>
      </c>
      <c r="G190" s="15">
        <v>0</v>
      </c>
      <c r="H190" s="16">
        <v>4.2857141494750977</v>
      </c>
      <c r="I190" s="15">
        <v>-2.3059918880462646</v>
      </c>
      <c r="J190" s="15">
        <v>0.31549632549285889</v>
      </c>
      <c r="K190" s="15">
        <v>3</v>
      </c>
      <c r="L190" s="15">
        <v>0</v>
      </c>
      <c r="M190" s="15">
        <v>0</v>
      </c>
      <c r="N190" s="16">
        <v>1.9047619104385376</v>
      </c>
      <c r="O190" s="15">
        <v>-2.3108971118927002</v>
      </c>
      <c r="P190" s="15">
        <v>0.2603892982006073</v>
      </c>
      <c r="Q190" s="15">
        <v>3</v>
      </c>
      <c r="R190" s="15">
        <v>0</v>
      </c>
      <c r="S190" s="15">
        <v>0</v>
      </c>
      <c r="T190" s="16">
        <v>1.4285714626312256</v>
      </c>
      <c r="U190" s="15">
        <v>-1.9095559120178223</v>
      </c>
      <c r="V190" s="15">
        <v>0.30558696389198303</v>
      </c>
      <c r="W190" s="15">
        <v>3</v>
      </c>
      <c r="X190" s="15">
        <v>0.47846889495849609</v>
      </c>
      <c r="Y190" s="15">
        <v>0</v>
      </c>
      <c r="Z190" s="16">
        <v>5.7142858505249023</v>
      </c>
      <c r="AA190" s="15">
        <v>-2.1066737174987793</v>
      </c>
      <c r="AB190" s="15">
        <v>0.28017795085906982</v>
      </c>
      <c r="AC190" s="15">
        <v>4</v>
      </c>
      <c r="AD190" s="15">
        <v>0</v>
      </c>
      <c r="AE190" s="15">
        <v>0</v>
      </c>
      <c r="AF190" s="16">
        <v>3.3333332538604736</v>
      </c>
      <c r="AG190" s="15">
        <v>-2.3178670406341553</v>
      </c>
      <c r="AH190" s="15">
        <v>0.26708683371543884</v>
      </c>
      <c r="AI190" s="15">
        <v>5</v>
      </c>
      <c r="AJ190" s="15">
        <v>0</v>
      </c>
      <c r="AK190" s="15">
        <v>0</v>
      </c>
      <c r="AL190" s="16">
        <v>0.9523809552192688</v>
      </c>
      <c r="AM190" s="15">
        <v>-2.2087368965148926</v>
      </c>
      <c r="AN190" s="15">
        <v>0.2554926872253418</v>
      </c>
      <c r="AO190" s="15">
        <v>5</v>
      </c>
      <c r="AP190" s="15">
        <v>0</v>
      </c>
      <c r="AQ190" s="15">
        <v>0</v>
      </c>
      <c r="AR190" s="16">
        <v>0.4761904776096344</v>
      </c>
      <c r="AS190" s="15">
        <v>-2.5534365177154541</v>
      </c>
      <c r="AT190" s="15">
        <v>0.26406386494636536</v>
      </c>
      <c r="AU190" s="15">
        <v>4</v>
      </c>
      <c r="AV190" s="15">
        <v>0</v>
      </c>
      <c r="AW190" s="15">
        <v>0</v>
      </c>
      <c r="AX190" s="16">
        <v>0.4761904776096344</v>
      </c>
      <c r="AY190" s="15">
        <v>-2.6218011379241943</v>
      </c>
      <c r="AZ190" s="15">
        <v>0.2627679705619812</v>
      </c>
      <c r="BA190" s="15">
        <v>4</v>
      </c>
      <c r="BB190" s="15">
        <v>0</v>
      </c>
      <c r="BC190" s="15">
        <v>0</v>
      </c>
      <c r="BD190" s="16">
        <v>0.4761904776096344</v>
      </c>
      <c r="BE190" s="15">
        <v>-2.6688728332519531</v>
      </c>
      <c r="BF190" s="15">
        <v>0.25347545742988586</v>
      </c>
      <c r="BG190" s="15">
        <v>5</v>
      </c>
      <c r="BH190" s="15">
        <v>0</v>
      </c>
      <c r="BI190" s="15">
        <v>0</v>
      </c>
      <c r="BJ190" s="16">
        <v>0.47846889495849609</v>
      </c>
      <c r="BK190" s="15">
        <v>-2.503523588180542</v>
      </c>
      <c r="BL190" s="15">
        <v>0.19204765558242798</v>
      </c>
      <c r="BM190" s="15">
        <v>7</v>
      </c>
      <c r="BN190" s="15">
        <v>0</v>
      </c>
      <c r="BO190" s="15">
        <v>0</v>
      </c>
      <c r="BP190" s="16">
        <v>0.4716981053352356</v>
      </c>
      <c r="BQ190" s="15">
        <v>-2.4481196403503418</v>
      </c>
      <c r="BR190" s="15">
        <v>0.19374184310436249</v>
      </c>
      <c r="BS190" s="15">
        <v>7</v>
      </c>
      <c r="BT190" s="15">
        <v>0</v>
      </c>
      <c r="BU190" s="15">
        <v>0</v>
      </c>
      <c r="BV190" s="16">
        <v>0.4716981053352356</v>
      </c>
      <c r="BW190" s="15">
        <v>-2.3582148551940918</v>
      </c>
      <c r="BX190" s="15">
        <v>0.18383340537548065</v>
      </c>
      <c r="BY190" s="15">
        <v>7</v>
      </c>
      <c r="BZ190" s="15">
        <v>0</v>
      </c>
      <c r="CA190" s="15">
        <v>0</v>
      </c>
      <c r="CB190" s="16">
        <v>0.46728971600532532</v>
      </c>
      <c r="CC190" s="15">
        <v>-2.4501590728759766</v>
      </c>
      <c r="CD190" s="15">
        <v>0.17820881307125092</v>
      </c>
      <c r="CE190" s="15">
        <v>8</v>
      </c>
      <c r="CF190" s="15">
        <v>0</v>
      </c>
      <c r="CG190" s="15">
        <v>0</v>
      </c>
      <c r="CH190" s="16">
        <v>0.4716981053352356</v>
      </c>
      <c r="CI190" s="15">
        <v>-2.4434814453125</v>
      </c>
      <c r="CJ190" s="15">
        <v>0.17313288152217865</v>
      </c>
      <c r="CK190" s="15">
        <v>8</v>
      </c>
      <c r="CL190" s="15">
        <v>0</v>
      </c>
      <c r="CM190" s="15">
        <v>0</v>
      </c>
      <c r="CN190" s="16">
        <v>0.4716981053352356</v>
      </c>
      <c r="CO190" s="15">
        <v>-2.3894212245941162</v>
      </c>
      <c r="CP190" s="15">
        <v>0.19319272041320801</v>
      </c>
      <c r="CQ190" s="15">
        <v>7</v>
      </c>
      <c r="CR190" s="15">
        <v>0</v>
      </c>
      <c r="CS190" s="15">
        <v>0</v>
      </c>
      <c r="CT190" s="16">
        <v>0.47846889495849609</v>
      </c>
    </row>
    <row r="191" spans="1:98" x14ac:dyDescent="0.25">
      <c r="A191" t="s">
        <v>387</v>
      </c>
      <c r="B191" t="s">
        <v>388</v>
      </c>
      <c r="C191" s="15">
        <v>-1.2597899883985519E-2</v>
      </c>
      <c r="D191" s="15">
        <v>0.19309571385383606</v>
      </c>
      <c r="E191" s="15">
        <v>7</v>
      </c>
      <c r="F191" s="15">
        <v>50.239234924316406</v>
      </c>
      <c r="G191" s="15">
        <v>41.904762268066406</v>
      </c>
      <c r="H191" s="16">
        <v>60</v>
      </c>
      <c r="I191" s="15">
        <v>0.1556401401758194</v>
      </c>
      <c r="J191" s="15">
        <v>0.18428748846054077</v>
      </c>
      <c r="K191" s="15">
        <v>9</v>
      </c>
      <c r="L191" s="15">
        <v>55.980861663818359</v>
      </c>
      <c r="M191" s="15">
        <v>46.666667938232422</v>
      </c>
      <c r="N191" s="16">
        <v>65.23809814453125</v>
      </c>
      <c r="O191" s="15">
        <v>0.10109788179397583</v>
      </c>
      <c r="P191" s="15">
        <v>0.15451592206954956</v>
      </c>
      <c r="Q191" s="15">
        <v>10</v>
      </c>
      <c r="R191" s="15">
        <v>55.023921966552734</v>
      </c>
      <c r="S191" s="15">
        <v>47.142856597900391</v>
      </c>
      <c r="T191" s="16">
        <v>61.428569793701172</v>
      </c>
      <c r="U191" s="15">
        <v>4.6471334993839264E-2</v>
      </c>
      <c r="V191" s="15">
        <v>0.15880557894706726</v>
      </c>
      <c r="W191" s="15">
        <v>12</v>
      </c>
      <c r="X191" s="15">
        <v>54.545455932617188</v>
      </c>
      <c r="Y191" s="15">
        <v>47.619049072265625</v>
      </c>
      <c r="Z191" s="16">
        <v>60.476188659667969</v>
      </c>
      <c r="AA191" s="15">
        <v>4.3203417211771011E-2</v>
      </c>
      <c r="AB191" s="15">
        <v>0.15979060530662537</v>
      </c>
      <c r="AC191" s="15">
        <v>12</v>
      </c>
      <c r="AD191" s="15">
        <v>53.588516235351563</v>
      </c>
      <c r="AE191" s="15">
        <v>45.238094329833984</v>
      </c>
      <c r="AF191" s="16">
        <v>61.428569793701172</v>
      </c>
      <c r="AG191" s="15">
        <v>8.9016519486904144E-2</v>
      </c>
      <c r="AH191" s="15">
        <v>0.15030740201473236</v>
      </c>
      <c r="AI191" s="15">
        <v>13</v>
      </c>
      <c r="AJ191" s="15">
        <v>56.459331512451172</v>
      </c>
      <c r="AK191" s="15">
        <v>48.095237731933594</v>
      </c>
      <c r="AL191" s="16">
        <v>60.476188659667969</v>
      </c>
      <c r="AM191" s="15">
        <v>7.7486157417297363E-2</v>
      </c>
      <c r="AN191" s="15">
        <v>0.14257806539535522</v>
      </c>
      <c r="AO191" s="15">
        <v>14</v>
      </c>
      <c r="AP191" s="15">
        <v>54.545455932617188</v>
      </c>
      <c r="AQ191" s="15">
        <v>48.095237731933594</v>
      </c>
      <c r="AR191" s="16">
        <v>60</v>
      </c>
      <c r="AS191" s="15">
        <v>0.23721329867839813</v>
      </c>
      <c r="AT191" s="15">
        <v>0.13577869534492493</v>
      </c>
      <c r="AU191" s="15">
        <v>16</v>
      </c>
      <c r="AV191" s="15">
        <v>59.330142974853516</v>
      </c>
      <c r="AW191" s="15">
        <v>54.761905670166016</v>
      </c>
      <c r="AX191" s="16">
        <v>63.333332061767578</v>
      </c>
      <c r="AY191" s="15">
        <v>7.348930835723877E-2</v>
      </c>
      <c r="AZ191" s="15">
        <v>0.13740108907222748</v>
      </c>
      <c r="BA191" s="15">
        <v>16</v>
      </c>
      <c r="BB191" s="15">
        <v>55.502391815185547</v>
      </c>
      <c r="BC191" s="15">
        <v>50.952381134033203</v>
      </c>
      <c r="BD191" s="16">
        <v>59.047618865966797</v>
      </c>
      <c r="BE191" s="15">
        <v>3.4040287137031555E-2</v>
      </c>
      <c r="BF191" s="15">
        <v>0.13615263998508453</v>
      </c>
      <c r="BG191" s="15">
        <v>16</v>
      </c>
      <c r="BH191" s="15">
        <v>54.807693481445313</v>
      </c>
      <c r="BI191" s="15">
        <v>50.239234924316406</v>
      </c>
      <c r="BJ191" s="16">
        <v>59.330142974853516</v>
      </c>
      <c r="BK191" s="15">
        <v>9.2992283403873444E-2</v>
      </c>
      <c r="BL191" s="15">
        <v>0.13369114696979523</v>
      </c>
      <c r="BM191" s="15">
        <v>17</v>
      </c>
      <c r="BN191" s="15">
        <v>56.872039794921875</v>
      </c>
      <c r="BO191" s="15">
        <v>51.415092468261719</v>
      </c>
      <c r="BP191" s="16">
        <v>61.792453765869141</v>
      </c>
      <c r="BQ191" s="15">
        <v>0.10754977911710739</v>
      </c>
      <c r="BR191" s="15">
        <v>0.13204918801784515</v>
      </c>
      <c r="BS191" s="15">
        <v>17</v>
      </c>
      <c r="BT191" s="15">
        <v>57.819904327392578</v>
      </c>
      <c r="BU191" s="15">
        <v>51.415092468261719</v>
      </c>
      <c r="BV191" s="16">
        <v>62.264152526855469</v>
      </c>
      <c r="BW191" s="15">
        <v>0.12072622776031494</v>
      </c>
      <c r="BX191" s="15">
        <v>0.12453097105026245</v>
      </c>
      <c r="BY191" s="15">
        <v>18</v>
      </c>
      <c r="BZ191" s="15">
        <v>58.215961456298828</v>
      </c>
      <c r="CA191" s="15">
        <v>52.336448669433594</v>
      </c>
      <c r="CB191" s="16">
        <v>62.149532318115234</v>
      </c>
      <c r="CC191" s="15">
        <v>7.5322188436985016E-2</v>
      </c>
      <c r="CD191" s="15">
        <v>0.12777809798717499</v>
      </c>
      <c r="CE191" s="15">
        <v>18</v>
      </c>
      <c r="CF191" s="15">
        <v>57.345970153808594</v>
      </c>
      <c r="CG191" s="15">
        <v>50.943397521972656</v>
      </c>
      <c r="CH191" s="16">
        <v>61.792453765869141</v>
      </c>
      <c r="CI191" s="15">
        <v>0.12024249136447906</v>
      </c>
      <c r="CJ191" s="15">
        <v>0.12459222227334976</v>
      </c>
      <c r="CK191" s="15">
        <v>18</v>
      </c>
      <c r="CL191" s="15">
        <v>57.345970153808594</v>
      </c>
      <c r="CM191" s="15">
        <v>53.301887512207031</v>
      </c>
      <c r="CN191" s="16">
        <v>61.320755004882813</v>
      </c>
      <c r="CO191" s="15">
        <v>0.15943773090839386</v>
      </c>
      <c r="CP191" s="15">
        <v>0.13426367938518524</v>
      </c>
      <c r="CQ191" s="15">
        <v>16</v>
      </c>
      <c r="CR191" s="15">
        <v>63.942306518554688</v>
      </c>
      <c r="CS191" s="15">
        <v>55.980861663818359</v>
      </c>
      <c r="CT191" s="16">
        <v>67.942581176757813</v>
      </c>
    </row>
    <row r="192" spans="1:98" x14ac:dyDescent="0.25">
      <c r="A192" t="s">
        <v>389</v>
      </c>
      <c r="B192" t="s">
        <v>390</v>
      </c>
      <c r="C192" s="15" t="e">
        <v>#N/A</v>
      </c>
      <c r="D192" s="15" t="e">
        <v>#N/A</v>
      </c>
      <c r="E192" s="15" t="e">
        <v>#N/A</v>
      </c>
      <c r="F192" s="15" t="e">
        <v>#N/A</v>
      </c>
      <c r="G192" s="15" t="e">
        <v>#N/A</v>
      </c>
      <c r="H192" s="16" t="e">
        <v>#N/A</v>
      </c>
      <c r="I192" s="15" t="e">
        <v>#N/A</v>
      </c>
      <c r="J192" s="15" t="e">
        <v>#N/A</v>
      </c>
      <c r="K192" s="15" t="e">
        <v>#N/A</v>
      </c>
      <c r="L192" s="15" t="e">
        <v>#N/A</v>
      </c>
      <c r="M192" s="15" t="e">
        <v>#N/A</v>
      </c>
      <c r="N192" s="16" t="e">
        <v>#N/A</v>
      </c>
      <c r="O192" s="15" t="e">
        <v>#N/A</v>
      </c>
      <c r="P192" s="15" t="e">
        <v>#N/A</v>
      </c>
      <c r="Q192" s="15" t="e">
        <v>#N/A</v>
      </c>
      <c r="R192" s="15" t="e">
        <v>#N/A</v>
      </c>
      <c r="S192" s="15" t="e">
        <v>#N/A</v>
      </c>
      <c r="T192" s="16" t="e">
        <v>#N/A</v>
      </c>
      <c r="U192" s="15" t="e">
        <v>#N/A</v>
      </c>
      <c r="V192" s="15" t="e">
        <v>#N/A</v>
      </c>
      <c r="W192" s="15" t="e">
        <v>#N/A</v>
      </c>
      <c r="X192" s="15" t="e">
        <v>#N/A</v>
      </c>
      <c r="Y192" s="15" t="e">
        <v>#N/A</v>
      </c>
      <c r="Z192" s="16" t="e">
        <v>#N/A</v>
      </c>
      <c r="AA192" s="15" t="e">
        <v>#N/A</v>
      </c>
      <c r="AB192" s="15" t="e">
        <v>#N/A</v>
      </c>
      <c r="AC192" s="15" t="e">
        <v>#N/A</v>
      </c>
      <c r="AD192" s="15" t="e">
        <v>#N/A</v>
      </c>
      <c r="AE192" s="15" t="e">
        <v>#N/A</v>
      </c>
      <c r="AF192" s="16" t="e">
        <v>#N/A</v>
      </c>
      <c r="AG192" s="15" t="e">
        <v>#N/A</v>
      </c>
      <c r="AH192" s="15" t="e">
        <v>#N/A</v>
      </c>
      <c r="AI192" s="15" t="e">
        <v>#N/A</v>
      </c>
      <c r="AJ192" s="15" t="e">
        <v>#N/A</v>
      </c>
      <c r="AK192" s="15" t="e">
        <v>#N/A</v>
      </c>
      <c r="AL192" s="16" t="e">
        <v>#N/A</v>
      </c>
      <c r="AM192" s="15" t="e">
        <v>#N/A</v>
      </c>
      <c r="AN192" s="15" t="e">
        <v>#N/A</v>
      </c>
      <c r="AO192" s="15" t="e">
        <v>#N/A</v>
      </c>
      <c r="AP192" s="15" t="e">
        <v>#N/A</v>
      </c>
      <c r="AQ192" s="15" t="e">
        <v>#N/A</v>
      </c>
      <c r="AR192" s="16" t="e">
        <v>#N/A</v>
      </c>
      <c r="AS192" s="15" t="e">
        <v>#N/A</v>
      </c>
      <c r="AT192" s="15" t="e">
        <v>#N/A</v>
      </c>
      <c r="AU192" s="15" t="e">
        <v>#N/A</v>
      </c>
      <c r="AV192" s="15" t="e">
        <v>#N/A</v>
      </c>
      <c r="AW192" s="15" t="e">
        <v>#N/A</v>
      </c>
      <c r="AX192" s="16" t="e">
        <v>#N/A</v>
      </c>
      <c r="AY192" s="15" t="e">
        <v>#N/A</v>
      </c>
      <c r="AZ192" s="15" t="e">
        <v>#N/A</v>
      </c>
      <c r="BA192" s="15" t="e">
        <v>#N/A</v>
      </c>
      <c r="BB192" s="15" t="e">
        <v>#N/A</v>
      </c>
      <c r="BC192" s="15" t="e">
        <v>#N/A</v>
      </c>
      <c r="BD192" s="16" t="e">
        <v>#N/A</v>
      </c>
      <c r="BE192" s="15" t="e">
        <v>#N/A</v>
      </c>
      <c r="BF192" s="15" t="e">
        <v>#N/A</v>
      </c>
      <c r="BG192" s="15" t="e">
        <v>#N/A</v>
      </c>
      <c r="BH192" s="15" t="e">
        <v>#N/A</v>
      </c>
      <c r="BI192" s="15" t="e">
        <v>#N/A</v>
      </c>
      <c r="BJ192" s="16" t="e">
        <v>#N/A</v>
      </c>
      <c r="BK192" s="15" t="e">
        <v>#N/A</v>
      </c>
      <c r="BL192" s="15" t="e">
        <v>#N/A</v>
      </c>
      <c r="BM192" s="15" t="e">
        <v>#N/A</v>
      </c>
      <c r="BN192" s="15" t="e">
        <v>#N/A</v>
      </c>
      <c r="BO192" s="15" t="e">
        <v>#N/A</v>
      </c>
      <c r="BP192" s="16" t="e">
        <v>#N/A</v>
      </c>
      <c r="BQ192" s="15" t="e">
        <v>#N/A</v>
      </c>
      <c r="BR192" s="15" t="e">
        <v>#N/A</v>
      </c>
      <c r="BS192" s="15" t="e">
        <v>#N/A</v>
      </c>
      <c r="BT192" s="15" t="e">
        <v>#N/A</v>
      </c>
      <c r="BU192" s="15" t="e">
        <v>#N/A</v>
      </c>
      <c r="BV192" s="16" t="e">
        <v>#N/A</v>
      </c>
      <c r="BW192" s="15">
        <v>-1.3311794996261597</v>
      </c>
      <c r="BX192" s="15">
        <v>0.27051419019699097</v>
      </c>
      <c r="BY192" s="15">
        <v>4</v>
      </c>
      <c r="BZ192" s="15">
        <v>5.6338028907775879</v>
      </c>
      <c r="CA192" s="15">
        <v>1.4018691778182983</v>
      </c>
      <c r="CB192" s="16">
        <v>20.560747146606445</v>
      </c>
      <c r="CC192" s="15">
        <v>-1.3873692750930786</v>
      </c>
      <c r="CD192" s="15">
        <v>0.21674208343029022</v>
      </c>
      <c r="CE192" s="15">
        <v>7</v>
      </c>
      <c r="CF192" s="15">
        <v>4.7393364906311035</v>
      </c>
      <c r="CG192" s="15">
        <v>0.4716981053352356</v>
      </c>
      <c r="CH192" s="16">
        <v>16.981132507324219</v>
      </c>
      <c r="CI192" s="15">
        <v>-1.4397847652435303</v>
      </c>
      <c r="CJ192" s="15">
        <v>0.20002323389053345</v>
      </c>
      <c r="CK192" s="15">
        <v>8</v>
      </c>
      <c r="CL192" s="15">
        <v>4.2654027938842773</v>
      </c>
      <c r="CM192" s="15">
        <v>1.4150943756103516</v>
      </c>
      <c r="CN192" s="16">
        <v>13.679244995117188</v>
      </c>
      <c r="CO192" s="15">
        <v>-1.7998678684234619</v>
      </c>
      <c r="CP192" s="15">
        <v>0.19495084881782532</v>
      </c>
      <c r="CQ192" s="15">
        <v>8</v>
      </c>
      <c r="CR192" s="15">
        <v>0.96153843402862549</v>
      </c>
      <c r="CS192" s="15">
        <v>0.47846889495849609</v>
      </c>
      <c r="CT192" s="16">
        <v>3.3492822647094727</v>
      </c>
    </row>
    <row r="193" spans="1:98" x14ac:dyDescent="0.25">
      <c r="A193" t="s">
        <v>391</v>
      </c>
      <c r="B193" t="s">
        <v>392</v>
      </c>
      <c r="C193" s="15">
        <v>1.3918429613113403</v>
      </c>
      <c r="D193" s="15">
        <v>0.19309571385383606</v>
      </c>
      <c r="E193" s="15">
        <v>7</v>
      </c>
      <c r="F193" s="15">
        <v>90.909088134765625</v>
      </c>
      <c r="G193" s="15">
        <v>84.76190185546875</v>
      </c>
      <c r="H193" s="16">
        <v>96.666664123535156</v>
      </c>
      <c r="I193" s="15">
        <v>1.3007760047912598</v>
      </c>
      <c r="J193" s="15">
        <v>0.19264541566371918</v>
      </c>
      <c r="K193" s="15">
        <v>7</v>
      </c>
      <c r="L193" s="15">
        <v>90.430618286132813</v>
      </c>
      <c r="M193" s="15">
        <v>81.428573608398438</v>
      </c>
      <c r="N193" s="16">
        <v>93.809524536132813</v>
      </c>
      <c r="O193" s="15">
        <v>1.3900889158248901</v>
      </c>
      <c r="P193" s="15">
        <v>0.1600375771522522</v>
      </c>
      <c r="Q193" s="15">
        <v>8</v>
      </c>
      <c r="R193" s="15">
        <v>90.909088134765625</v>
      </c>
      <c r="S193" s="15">
        <v>83.809524536132813</v>
      </c>
      <c r="T193" s="16">
        <v>94.285713195800781</v>
      </c>
      <c r="U193" s="15">
        <v>1.2118853330612183</v>
      </c>
      <c r="V193" s="15">
        <v>0.17777164280414581</v>
      </c>
      <c r="W193" s="15">
        <v>8</v>
      </c>
      <c r="X193" s="15">
        <v>86.602867126464844</v>
      </c>
      <c r="Y193" s="15">
        <v>77.142860412597656</v>
      </c>
      <c r="Z193" s="16">
        <v>92.857139587402344</v>
      </c>
      <c r="AA193" s="15">
        <v>1.2618241310119629</v>
      </c>
      <c r="AB193" s="15">
        <v>0.17712971568107605</v>
      </c>
      <c r="AC193" s="15">
        <v>8</v>
      </c>
      <c r="AD193" s="15">
        <v>88.516746520996094</v>
      </c>
      <c r="AE193" s="15">
        <v>80.952377319335938</v>
      </c>
      <c r="AF193" s="16">
        <v>92.857139587402344</v>
      </c>
      <c r="AG193" s="15">
        <v>1.1330152750015259</v>
      </c>
      <c r="AH193" s="15">
        <v>0.17186273634433746</v>
      </c>
      <c r="AI193" s="15">
        <v>8</v>
      </c>
      <c r="AJ193" s="15">
        <v>85.167465209960938</v>
      </c>
      <c r="AK193" s="15">
        <v>75.714286804199219</v>
      </c>
      <c r="AL193" s="16">
        <v>90.952377319335938</v>
      </c>
      <c r="AM193" s="15">
        <v>1.0970174074172974</v>
      </c>
      <c r="AN193" s="15">
        <v>0.16913898289203644</v>
      </c>
      <c r="AO193" s="15">
        <v>8</v>
      </c>
      <c r="AP193" s="15">
        <v>84.210525512695313</v>
      </c>
      <c r="AQ193" s="15">
        <v>75.714286804199219</v>
      </c>
      <c r="AR193" s="16">
        <v>90</v>
      </c>
      <c r="AS193" s="15">
        <v>1.0952684879302979</v>
      </c>
      <c r="AT193" s="15">
        <v>0.15990234911441803</v>
      </c>
      <c r="AU193" s="15">
        <v>10</v>
      </c>
      <c r="AV193" s="15">
        <v>84.688995361328125</v>
      </c>
      <c r="AW193" s="15">
        <v>70.952377319335938</v>
      </c>
      <c r="AX193" s="16">
        <v>90</v>
      </c>
      <c r="AY193" s="15">
        <v>1.1281106472015381</v>
      </c>
      <c r="AZ193" s="15">
        <v>0.15920050442218781</v>
      </c>
      <c r="BA193" s="15">
        <v>11</v>
      </c>
      <c r="BB193" s="15">
        <v>84.688995361328125</v>
      </c>
      <c r="BC193" s="15">
        <v>75.714286804199219</v>
      </c>
      <c r="BD193" s="16">
        <v>89.523811340332031</v>
      </c>
      <c r="BE193" s="15">
        <v>1.1662484407424927</v>
      </c>
      <c r="BF193" s="15">
        <v>0.15824198722839355</v>
      </c>
      <c r="BG193" s="15">
        <v>11</v>
      </c>
      <c r="BH193" s="15">
        <v>86.057693481445313</v>
      </c>
      <c r="BI193" s="15">
        <v>79.904304504394531</v>
      </c>
      <c r="BJ193" s="16">
        <v>89.473686218261719</v>
      </c>
      <c r="BK193" s="15">
        <v>1.1327881813049316</v>
      </c>
      <c r="BL193" s="15">
        <v>0.15690995752811432</v>
      </c>
      <c r="BM193" s="15">
        <v>11</v>
      </c>
      <c r="BN193" s="15">
        <v>84.834121704101563</v>
      </c>
      <c r="BO193" s="15">
        <v>75</v>
      </c>
      <c r="BP193" s="16">
        <v>88.679244995117188</v>
      </c>
      <c r="BQ193" s="15">
        <v>1.1582577228546143</v>
      </c>
      <c r="BR193" s="15">
        <v>0.15982086956501007</v>
      </c>
      <c r="BS193" s="15">
        <v>10</v>
      </c>
      <c r="BT193" s="15">
        <v>84.360191345214844</v>
      </c>
      <c r="BU193" s="15">
        <v>77.830184936523438</v>
      </c>
      <c r="BV193" s="16">
        <v>89.15093994140625</v>
      </c>
      <c r="BW193" s="15">
        <v>1.1763900518417358</v>
      </c>
      <c r="BX193" s="15">
        <v>0.144532710313797</v>
      </c>
      <c r="BY193" s="15">
        <v>11</v>
      </c>
      <c r="BZ193" s="15">
        <v>85.915489196777344</v>
      </c>
      <c r="CA193" s="15">
        <v>78.504669189453125</v>
      </c>
      <c r="CB193" s="16">
        <v>89.252334594726563</v>
      </c>
      <c r="CC193" s="15">
        <v>1.0431371927261353</v>
      </c>
      <c r="CD193" s="15">
        <v>0.15370813012123108</v>
      </c>
      <c r="CE193" s="15">
        <v>11</v>
      </c>
      <c r="CF193" s="15">
        <v>83.412322998046875</v>
      </c>
      <c r="CG193" s="15">
        <v>72.641510009765625</v>
      </c>
      <c r="CH193" s="16">
        <v>86.320755004882813</v>
      </c>
      <c r="CI193" s="15">
        <v>0.9963679313659668</v>
      </c>
      <c r="CJ193" s="15">
        <v>0.15312792360782623</v>
      </c>
      <c r="CK193" s="15">
        <v>11</v>
      </c>
      <c r="CL193" s="15">
        <v>81.042655944824219</v>
      </c>
      <c r="CM193" s="15">
        <v>72.169815063476563</v>
      </c>
      <c r="CN193" s="16">
        <v>86.320755004882813</v>
      </c>
      <c r="CO193" s="15">
        <v>0.93704348802566528</v>
      </c>
      <c r="CP193" s="15">
        <v>0.16620856523513794</v>
      </c>
      <c r="CQ193" s="15">
        <v>10</v>
      </c>
      <c r="CR193" s="15">
        <v>79.807693481445313</v>
      </c>
      <c r="CS193" s="15">
        <v>75.119613647460938</v>
      </c>
      <c r="CT193" s="16">
        <v>86.124404907226563</v>
      </c>
    </row>
    <row r="194" spans="1:98" x14ac:dyDescent="0.25">
      <c r="A194" t="s">
        <v>393</v>
      </c>
      <c r="B194" t="s">
        <v>394</v>
      </c>
      <c r="C194" s="15">
        <v>0.17292597889900208</v>
      </c>
      <c r="D194" s="15">
        <v>0.21427759528160095</v>
      </c>
      <c r="E194" s="15">
        <v>5</v>
      </c>
      <c r="F194" s="15">
        <v>56.937797546386719</v>
      </c>
      <c r="G194" s="15">
        <v>48.095237731933594</v>
      </c>
      <c r="H194" s="16">
        <v>63.333332061767578</v>
      </c>
      <c r="I194" s="15">
        <v>8.3202503621578217E-2</v>
      </c>
      <c r="J194" s="15">
        <v>0.21134777367115021</v>
      </c>
      <c r="K194" s="15">
        <v>6</v>
      </c>
      <c r="L194" s="15">
        <v>53.11004638671875</v>
      </c>
      <c r="M194" s="15">
        <v>43.333332061767578</v>
      </c>
      <c r="N194" s="16">
        <v>64.76190185546875</v>
      </c>
      <c r="O194" s="15">
        <v>0.17139756679534912</v>
      </c>
      <c r="P194" s="15">
        <v>0.16153666377067566</v>
      </c>
      <c r="Q194" s="15">
        <v>8</v>
      </c>
      <c r="R194" s="15">
        <v>56.937797546386719</v>
      </c>
      <c r="S194" s="15">
        <v>49.523811340332031</v>
      </c>
      <c r="T194" s="16">
        <v>63.333332061767578</v>
      </c>
      <c r="U194" s="15">
        <v>0.32431846857070923</v>
      </c>
      <c r="V194" s="15">
        <v>0.16872197389602661</v>
      </c>
      <c r="W194" s="15">
        <v>10</v>
      </c>
      <c r="X194" s="15">
        <v>60.765548706054688</v>
      </c>
      <c r="Y194" s="15">
        <v>54.761905670166016</v>
      </c>
      <c r="Z194" s="16">
        <v>66.190475463867188</v>
      </c>
      <c r="AA194" s="15">
        <v>0.24307724833488464</v>
      </c>
      <c r="AB194" s="15">
        <v>0.17146466672420502</v>
      </c>
      <c r="AC194" s="15">
        <v>11</v>
      </c>
      <c r="AD194" s="15">
        <v>60.287082672119141</v>
      </c>
      <c r="AE194" s="15">
        <v>51.428569793701172</v>
      </c>
      <c r="AF194" s="16">
        <v>64.285713195800781</v>
      </c>
      <c r="AG194" s="15">
        <v>0.20361161231994629</v>
      </c>
      <c r="AH194" s="15">
        <v>0.16069351136684418</v>
      </c>
      <c r="AI194" s="15">
        <v>12</v>
      </c>
      <c r="AJ194" s="15">
        <v>59.330142974853516</v>
      </c>
      <c r="AK194" s="15">
        <v>50.476188659667969</v>
      </c>
      <c r="AL194" s="16">
        <v>64.285713195800781</v>
      </c>
      <c r="AM194" s="15">
        <v>0.14607258141040802</v>
      </c>
      <c r="AN194" s="15">
        <v>0.16197106242179871</v>
      </c>
      <c r="AO194" s="15">
        <v>12</v>
      </c>
      <c r="AP194" s="15">
        <v>56.937797546386719</v>
      </c>
      <c r="AQ194" s="15">
        <v>50.952381134033203</v>
      </c>
      <c r="AR194" s="16">
        <v>61.428569793701172</v>
      </c>
      <c r="AS194" s="15">
        <v>0.18636211752891541</v>
      </c>
      <c r="AT194" s="15">
        <v>0.15261960029602051</v>
      </c>
      <c r="AU194" s="15">
        <v>14</v>
      </c>
      <c r="AV194" s="15">
        <v>57.416267395019531</v>
      </c>
      <c r="AW194" s="15">
        <v>52.380950927734375</v>
      </c>
      <c r="AX194" s="16">
        <v>63.333332061767578</v>
      </c>
      <c r="AY194" s="15">
        <v>0.14489558339118958</v>
      </c>
      <c r="AZ194" s="15">
        <v>0.15411947667598724</v>
      </c>
      <c r="BA194" s="15">
        <v>15</v>
      </c>
      <c r="BB194" s="15">
        <v>57.416267395019531</v>
      </c>
      <c r="BC194" s="15">
        <v>51.904762268066406</v>
      </c>
      <c r="BD194" s="16">
        <v>61.428569793701172</v>
      </c>
      <c r="BE194" s="15">
        <v>-3.6898232065141201E-3</v>
      </c>
      <c r="BF194" s="15">
        <v>0.14752407371997833</v>
      </c>
      <c r="BG194" s="15">
        <v>15</v>
      </c>
      <c r="BH194" s="15">
        <v>54.326923370361328</v>
      </c>
      <c r="BI194" s="15">
        <v>49.282295227050781</v>
      </c>
      <c r="BJ194" s="16">
        <v>59.330142974853516</v>
      </c>
      <c r="BK194" s="15">
        <v>-6.7476406693458557E-2</v>
      </c>
      <c r="BL194" s="15">
        <v>0.14734750986099243</v>
      </c>
      <c r="BM194" s="15">
        <v>15</v>
      </c>
      <c r="BN194" s="15">
        <v>53.554500579833984</v>
      </c>
      <c r="BO194" s="15">
        <v>45.754718780517578</v>
      </c>
      <c r="BP194" s="16">
        <v>59.433963775634766</v>
      </c>
      <c r="BQ194" s="15">
        <v>-7.5548574328422546E-2</v>
      </c>
      <c r="BR194" s="15">
        <v>0.14608485996723175</v>
      </c>
      <c r="BS194" s="15">
        <v>14</v>
      </c>
      <c r="BT194" s="15">
        <v>53.554500579833984</v>
      </c>
      <c r="BU194" s="15">
        <v>45.754718780517578</v>
      </c>
      <c r="BV194" s="16">
        <v>59.905658721923828</v>
      </c>
      <c r="BW194" s="15">
        <v>-7.130064070224762E-2</v>
      </c>
      <c r="BX194" s="15">
        <v>0.13848449289798737</v>
      </c>
      <c r="BY194" s="15">
        <v>14</v>
      </c>
      <c r="BZ194" s="15">
        <v>52.582160949707031</v>
      </c>
      <c r="CA194" s="15">
        <v>47.196262359619141</v>
      </c>
      <c r="CB194" s="16">
        <v>59.813083648681641</v>
      </c>
      <c r="CC194" s="15">
        <v>-0.10789380967617035</v>
      </c>
      <c r="CD194" s="15">
        <v>0.13910576701164246</v>
      </c>
      <c r="CE194" s="15">
        <v>15</v>
      </c>
      <c r="CF194" s="15">
        <v>52.132701873779297</v>
      </c>
      <c r="CG194" s="15">
        <v>45.754718780517578</v>
      </c>
      <c r="CH194" s="16">
        <v>58.490566253662109</v>
      </c>
      <c r="CI194" s="15">
        <v>-0.27145764231681824</v>
      </c>
      <c r="CJ194" s="15">
        <v>0.13782967627048492</v>
      </c>
      <c r="CK194" s="15">
        <v>15</v>
      </c>
      <c r="CL194" s="15">
        <v>45.971565246582031</v>
      </c>
      <c r="CM194" s="15">
        <v>39.150943756103516</v>
      </c>
      <c r="CN194" s="16">
        <v>53.301887512207031</v>
      </c>
      <c r="CO194" s="15">
        <v>-0.15002672374248505</v>
      </c>
      <c r="CP194" s="15">
        <v>0.14990660548210144</v>
      </c>
      <c r="CQ194" s="15">
        <v>13</v>
      </c>
      <c r="CR194" s="15">
        <v>51.923076629638672</v>
      </c>
      <c r="CS194" s="15">
        <v>39.712917327880859</v>
      </c>
      <c r="CT194" s="16">
        <v>62.200958251953125</v>
      </c>
    </row>
    <row r="195" spans="1:98" x14ac:dyDescent="0.25">
      <c r="A195" t="s">
        <v>395</v>
      </c>
      <c r="B195" t="s">
        <v>396</v>
      </c>
      <c r="C195" s="15">
        <v>0.77453649044036865</v>
      </c>
      <c r="D195" s="15">
        <v>0.73357421159744263</v>
      </c>
      <c r="E195" s="15">
        <v>1</v>
      </c>
      <c r="F195" s="15">
        <v>75.119613647460938</v>
      </c>
      <c r="G195" s="15">
        <v>36.190475463867188</v>
      </c>
      <c r="H195" s="16">
        <v>100</v>
      </c>
      <c r="I195" s="15">
        <v>0.39232167601585388</v>
      </c>
      <c r="J195" s="15">
        <v>0.55811268091201782</v>
      </c>
      <c r="K195" s="15">
        <v>2</v>
      </c>
      <c r="L195" s="15">
        <v>64.114830017089844</v>
      </c>
      <c r="M195" s="15">
        <v>33.333332061767578</v>
      </c>
      <c r="N195" s="16">
        <v>90.476188659667969</v>
      </c>
      <c r="O195" s="15">
        <v>0.84888386726379395</v>
      </c>
      <c r="P195" s="15">
        <v>0.51809912919998169</v>
      </c>
      <c r="Q195" s="15">
        <v>2</v>
      </c>
      <c r="R195" s="15">
        <v>75.59808349609375</v>
      </c>
      <c r="S195" s="15">
        <v>51.428569793701172</v>
      </c>
      <c r="T195" s="16">
        <v>95.23809814453125</v>
      </c>
      <c r="U195" s="15">
        <v>0.65039527416229248</v>
      </c>
      <c r="V195" s="15">
        <v>0.50058376789093018</v>
      </c>
      <c r="W195" s="15">
        <v>2</v>
      </c>
      <c r="X195" s="15">
        <v>69.37799072265625</v>
      </c>
      <c r="Y195" s="15">
        <v>48.095237731933594</v>
      </c>
      <c r="Z195" s="16">
        <v>91.904762268066406</v>
      </c>
      <c r="AA195" s="15">
        <v>0.56758671998977661</v>
      </c>
      <c r="AB195" s="15">
        <v>0.46728706359863281</v>
      </c>
      <c r="AC195" s="15">
        <v>2</v>
      </c>
      <c r="AD195" s="15">
        <v>67.464111328125</v>
      </c>
      <c r="AE195" s="15">
        <v>46.190475463867188</v>
      </c>
      <c r="AF195" s="16">
        <v>89.523811340332031</v>
      </c>
      <c r="AG195" s="15">
        <v>0.71737080812454224</v>
      </c>
      <c r="AH195" s="15">
        <v>0.25811862945556641</v>
      </c>
      <c r="AI195" s="15">
        <v>4</v>
      </c>
      <c r="AJ195" s="15">
        <v>71.770332336425781</v>
      </c>
      <c r="AK195" s="15">
        <v>60</v>
      </c>
      <c r="AL195" s="16">
        <v>85.23809814453125</v>
      </c>
      <c r="AM195" s="15">
        <v>0.78613764047622681</v>
      </c>
      <c r="AN195" s="15">
        <v>0.27053633332252502</v>
      </c>
      <c r="AO195" s="15">
        <v>4</v>
      </c>
      <c r="AP195" s="15">
        <v>75.119613647460938</v>
      </c>
      <c r="AQ195" s="15">
        <v>60</v>
      </c>
      <c r="AR195" s="16">
        <v>87.142860412597656</v>
      </c>
      <c r="AS195" s="15">
        <v>0.86224323511123657</v>
      </c>
      <c r="AT195" s="15">
        <v>0.29276946187019348</v>
      </c>
      <c r="AU195" s="15">
        <v>3</v>
      </c>
      <c r="AV195" s="15">
        <v>73.684211730957031</v>
      </c>
      <c r="AW195" s="15">
        <v>62.380950927734375</v>
      </c>
      <c r="AX195" s="16">
        <v>89.523811340332031</v>
      </c>
      <c r="AY195" s="15">
        <v>0.83986395597457886</v>
      </c>
      <c r="AZ195" s="15">
        <v>0.28252482414245605</v>
      </c>
      <c r="BA195" s="15">
        <v>3</v>
      </c>
      <c r="BB195" s="15">
        <v>75.119613647460938</v>
      </c>
      <c r="BC195" s="15">
        <v>61.428569793701172</v>
      </c>
      <c r="BD195" s="16">
        <v>88.571426391601563</v>
      </c>
      <c r="BE195" s="15">
        <v>0.76839601993560791</v>
      </c>
      <c r="BF195" s="15">
        <v>0.24975033104419708</v>
      </c>
      <c r="BG195" s="15">
        <v>3</v>
      </c>
      <c r="BH195" s="15">
        <v>72.115386962890625</v>
      </c>
      <c r="BI195" s="15">
        <v>59.808612823486328</v>
      </c>
      <c r="BJ195" s="16">
        <v>86.124404907226563</v>
      </c>
      <c r="BK195" s="15">
        <v>0.75234931707382202</v>
      </c>
      <c r="BL195" s="15">
        <v>0.25917667150497437</v>
      </c>
      <c r="BM195" s="15">
        <v>3</v>
      </c>
      <c r="BN195" s="15">
        <v>71.090049743652344</v>
      </c>
      <c r="BO195" s="15">
        <v>61.792453765869141</v>
      </c>
      <c r="BP195" s="16">
        <v>86.320755004882813</v>
      </c>
      <c r="BQ195" s="15">
        <v>0.70540922880172729</v>
      </c>
      <c r="BR195" s="15">
        <v>0.25866100192070007</v>
      </c>
      <c r="BS195" s="15">
        <v>3</v>
      </c>
      <c r="BT195" s="15">
        <v>71.090049743652344</v>
      </c>
      <c r="BU195" s="15">
        <v>62.264152526855469</v>
      </c>
      <c r="BV195" s="16">
        <v>83.962265014648438</v>
      </c>
      <c r="BW195" s="15">
        <v>0.73575359582901001</v>
      </c>
      <c r="BX195" s="15">
        <v>0.26346945762634277</v>
      </c>
      <c r="BY195" s="15">
        <v>3</v>
      </c>
      <c r="BZ195" s="15">
        <v>70.892021179199219</v>
      </c>
      <c r="CA195" s="15">
        <v>62.149532318115234</v>
      </c>
      <c r="CB195" s="16">
        <v>85.514015197753906</v>
      </c>
      <c r="CC195" s="15">
        <v>0.70471787452697754</v>
      </c>
      <c r="CD195" s="15">
        <v>0.25097212195396423</v>
      </c>
      <c r="CE195" s="15">
        <v>3</v>
      </c>
      <c r="CF195" s="15">
        <v>71.563980102539063</v>
      </c>
      <c r="CG195" s="15">
        <v>61.792453765869141</v>
      </c>
      <c r="CH195" s="16">
        <v>83.962265014648438</v>
      </c>
      <c r="CI195" s="15">
        <v>0.72735583782196045</v>
      </c>
      <c r="CJ195" s="15">
        <v>0.2480282187461853</v>
      </c>
      <c r="CK195" s="15">
        <v>3</v>
      </c>
      <c r="CL195" s="15">
        <v>72.037918090820313</v>
      </c>
      <c r="CM195" s="15">
        <v>61.320755004882813</v>
      </c>
      <c r="CN195" s="16">
        <v>83.962265014648438</v>
      </c>
      <c r="CO195" s="15">
        <v>8.5567265748977661E-2</v>
      </c>
      <c r="CP195" s="15">
        <v>0.29408785700798035</v>
      </c>
      <c r="CQ195" s="15">
        <v>2</v>
      </c>
      <c r="CR195" s="15">
        <v>61.538459777832031</v>
      </c>
      <c r="CS195" s="15">
        <v>39.712917327880859</v>
      </c>
      <c r="CT195" s="16">
        <v>72.248802185058594</v>
      </c>
    </row>
    <row r="196" spans="1:98" x14ac:dyDescent="0.25">
      <c r="A196" t="s">
        <v>397</v>
      </c>
      <c r="B196" t="s">
        <v>398</v>
      </c>
      <c r="C196" s="15">
        <v>0.77453649044036865</v>
      </c>
      <c r="D196" s="15">
        <v>0.73357421159744263</v>
      </c>
      <c r="E196" s="15">
        <v>1</v>
      </c>
      <c r="F196" s="15">
        <v>75.119613647460938</v>
      </c>
      <c r="G196" s="15">
        <v>36.190475463867188</v>
      </c>
      <c r="H196" s="16">
        <v>100</v>
      </c>
      <c r="I196" s="15">
        <v>0.39232167601585388</v>
      </c>
      <c r="J196" s="15">
        <v>0.55811268091201782</v>
      </c>
      <c r="K196" s="15">
        <v>2</v>
      </c>
      <c r="L196" s="15">
        <v>64.114830017089844</v>
      </c>
      <c r="M196" s="15">
        <v>33.333332061767578</v>
      </c>
      <c r="N196" s="16">
        <v>90.476188659667969</v>
      </c>
      <c r="O196" s="15">
        <v>0.84888386726379395</v>
      </c>
      <c r="P196" s="15">
        <v>0.51809912919998169</v>
      </c>
      <c r="Q196" s="15">
        <v>2</v>
      </c>
      <c r="R196" s="15">
        <v>75.59808349609375</v>
      </c>
      <c r="S196" s="15">
        <v>51.428569793701172</v>
      </c>
      <c r="T196" s="16">
        <v>95.23809814453125</v>
      </c>
      <c r="U196" s="15">
        <v>0.65039527416229248</v>
      </c>
      <c r="V196" s="15">
        <v>0.50058376789093018</v>
      </c>
      <c r="W196" s="15">
        <v>2</v>
      </c>
      <c r="X196" s="15">
        <v>69.37799072265625</v>
      </c>
      <c r="Y196" s="15">
        <v>48.095237731933594</v>
      </c>
      <c r="Z196" s="16">
        <v>91.904762268066406</v>
      </c>
      <c r="AA196" s="15">
        <v>0.56758671998977661</v>
      </c>
      <c r="AB196" s="15">
        <v>0.46728706359863281</v>
      </c>
      <c r="AC196" s="15">
        <v>2</v>
      </c>
      <c r="AD196" s="15">
        <v>67.464111328125</v>
      </c>
      <c r="AE196" s="15">
        <v>46.190475463867188</v>
      </c>
      <c r="AF196" s="16">
        <v>89.523811340332031</v>
      </c>
      <c r="AG196" s="15">
        <v>0.67349940538406372</v>
      </c>
      <c r="AH196" s="15">
        <v>0.25811862945556641</v>
      </c>
      <c r="AI196" s="15">
        <v>4</v>
      </c>
      <c r="AJ196" s="15">
        <v>70.813400268554688</v>
      </c>
      <c r="AK196" s="15">
        <v>59.523811340332031</v>
      </c>
      <c r="AL196" s="16">
        <v>83.809524536132813</v>
      </c>
      <c r="AM196" s="15">
        <v>0.78613764047622681</v>
      </c>
      <c r="AN196" s="15">
        <v>0.27053633332252502</v>
      </c>
      <c r="AO196" s="15">
        <v>4</v>
      </c>
      <c r="AP196" s="15">
        <v>75.119613647460938</v>
      </c>
      <c r="AQ196" s="15">
        <v>60</v>
      </c>
      <c r="AR196" s="16">
        <v>87.142860412597656</v>
      </c>
      <c r="AS196" s="15">
        <v>0.86224323511123657</v>
      </c>
      <c r="AT196" s="15">
        <v>0.29276946187019348</v>
      </c>
      <c r="AU196" s="15">
        <v>3</v>
      </c>
      <c r="AV196" s="15">
        <v>73.684211730957031</v>
      </c>
      <c r="AW196" s="15">
        <v>62.380950927734375</v>
      </c>
      <c r="AX196" s="16">
        <v>89.523811340332031</v>
      </c>
      <c r="AY196" s="15">
        <v>0.83986395597457886</v>
      </c>
      <c r="AZ196" s="15">
        <v>0.28252482414245605</v>
      </c>
      <c r="BA196" s="15">
        <v>3</v>
      </c>
      <c r="BB196" s="15">
        <v>75.119613647460938</v>
      </c>
      <c r="BC196" s="15">
        <v>61.428569793701172</v>
      </c>
      <c r="BD196" s="16">
        <v>88.571426391601563</v>
      </c>
      <c r="BE196" s="15">
        <v>0.83859467506408691</v>
      </c>
      <c r="BF196" s="15">
        <v>0.22512377798557281</v>
      </c>
      <c r="BG196" s="15">
        <v>4</v>
      </c>
      <c r="BH196" s="15">
        <v>75.961540222167969</v>
      </c>
      <c r="BI196" s="15">
        <v>64.114830017089844</v>
      </c>
      <c r="BJ196" s="16">
        <v>87.081336975097656</v>
      </c>
      <c r="BK196" s="15">
        <v>0.84370797872543335</v>
      </c>
      <c r="BL196" s="15">
        <v>0.22375860810279846</v>
      </c>
      <c r="BM196" s="15">
        <v>4</v>
      </c>
      <c r="BN196" s="15">
        <v>74.881515502929688</v>
      </c>
      <c r="BO196" s="15">
        <v>63.679244995117188</v>
      </c>
      <c r="BP196" s="16">
        <v>86.792449951171875</v>
      </c>
      <c r="BQ196" s="15">
        <v>0.82278960943222046</v>
      </c>
      <c r="BR196" s="15">
        <v>0.21432270109653473</v>
      </c>
      <c r="BS196" s="15">
        <v>5</v>
      </c>
      <c r="BT196" s="15">
        <v>74.407585144042969</v>
      </c>
      <c r="BU196" s="15">
        <v>64.15093994140625</v>
      </c>
      <c r="BV196" s="16">
        <v>86.320755004882813</v>
      </c>
      <c r="BW196" s="15">
        <v>0.77207446098327637</v>
      </c>
      <c r="BX196" s="15">
        <v>0.21339178085327148</v>
      </c>
      <c r="BY196" s="15">
        <v>5</v>
      </c>
      <c r="BZ196" s="15">
        <v>73.70892333984375</v>
      </c>
      <c r="CA196" s="15">
        <v>63.084110260009766</v>
      </c>
      <c r="CB196" s="16">
        <v>83.644859313964844</v>
      </c>
      <c r="CC196" s="15">
        <v>0.60830551385879517</v>
      </c>
      <c r="CD196" s="15">
        <v>0.20386694371700287</v>
      </c>
      <c r="CE196" s="15">
        <v>6</v>
      </c>
      <c r="CF196" s="15">
        <v>68.720382690429688</v>
      </c>
      <c r="CG196" s="15">
        <v>61.320755004882813</v>
      </c>
      <c r="CH196" s="16">
        <v>78.773582458496094</v>
      </c>
      <c r="CI196" s="15">
        <v>0.74521172046661377</v>
      </c>
      <c r="CJ196" s="15">
        <v>0.20989379286766052</v>
      </c>
      <c r="CK196" s="15">
        <v>5</v>
      </c>
      <c r="CL196" s="15">
        <v>72.511848449707031</v>
      </c>
      <c r="CM196" s="15">
        <v>63.207546234130859</v>
      </c>
      <c r="CN196" s="16">
        <v>83.962265014648438</v>
      </c>
      <c r="CO196" s="15">
        <v>0.51593285799026489</v>
      </c>
      <c r="CP196" s="15">
        <v>0.21880112588405609</v>
      </c>
      <c r="CQ196" s="15">
        <v>5</v>
      </c>
      <c r="CR196" s="15">
        <v>71.634613037109375</v>
      </c>
      <c r="CS196" s="15">
        <v>63.636363983154297</v>
      </c>
      <c r="CT196" s="16">
        <v>77.990432739257813</v>
      </c>
    </row>
    <row r="197" spans="1:98" x14ac:dyDescent="0.25">
      <c r="A197" t="s">
        <v>399</v>
      </c>
      <c r="B197" t="s">
        <v>400</v>
      </c>
      <c r="C197" s="15">
        <v>0.77453649044036865</v>
      </c>
      <c r="D197" s="15">
        <v>0.73357421159744263</v>
      </c>
      <c r="E197" s="15">
        <v>1</v>
      </c>
      <c r="F197" s="15">
        <v>75.119613647460938</v>
      </c>
      <c r="G197" s="15">
        <v>36.190475463867188</v>
      </c>
      <c r="H197" s="16">
        <v>100</v>
      </c>
      <c r="I197" s="15">
        <v>0.39232167601585388</v>
      </c>
      <c r="J197" s="15">
        <v>0.55811268091201782</v>
      </c>
      <c r="K197" s="15">
        <v>2</v>
      </c>
      <c r="L197" s="15">
        <v>64.114830017089844</v>
      </c>
      <c r="M197" s="15">
        <v>33.333332061767578</v>
      </c>
      <c r="N197" s="16">
        <v>90.476188659667969</v>
      </c>
      <c r="O197" s="15">
        <v>0.84888386726379395</v>
      </c>
      <c r="P197" s="15">
        <v>0.51809912919998169</v>
      </c>
      <c r="Q197" s="15">
        <v>2</v>
      </c>
      <c r="R197" s="15">
        <v>75.59808349609375</v>
      </c>
      <c r="S197" s="15">
        <v>51.428569793701172</v>
      </c>
      <c r="T197" s="16">
        <v>95.23809814453125</v>
      </c>
      <c r="U197" s="15">
        <v>0.89996302127838135</v>
      </c>
      <c r="V197" s="15">
        <v>0.50058376789093018</v>
      </c>
      <c r="W197" s="15">
        <v>2</v>
      </c>
      <c r="X197" s="15">
        <v>76.555023193359375</v>
      </c>
      <c r="Y197" s="15">
        <v>55.714286804199219</v>
      </c>
      <c r="Z197" s="16">
        <v>95.23809814453125</v>
      </c>
      <c r="AA197" s="15">
        <v>0.56758671998977661</v>
      </c>
      <c r="AB197" s="15">
        <v>0.46728706359863281</v>
      </c>
      <c r="AC197" s="15">
        <v>2</v>
      </c>
      <c r="AD197" s="15">
        <v>67.464111328125</v>
      </c>
      <c r="AE197" s="15">
        <v>46.190475463867188</v>
      </c>
      <c r="AF197" s="16">
        <v>89.523811340332031</v>
      </c>
      <c r="AG197" s="15">
        <v>0.71737080812454224</v>
      </c>
      <c r="AH197" s="15">
        <v>0.25811862945556641</v>
      </c>
      <c r="AI197" s="15">
        <v>4</v>
      </c>
      <c r="AJ197" s="15">
        <v>71.770332336425781</v>
      </c>
      <c r="AK197" s="15">
        <v>60</v>
      </c>
      <c r="AL197" s="16">
        <v>85.23809814453125</v>
      </c>
      <c r="AM197" s="15">
        <v>0.78613764047622681</v>
      </c>
      <c r="AN197" s="15">
        <v>0.27053633332252502</v>
      </c>
      <c r="AO197" s="15">
        <v>4</v>
      </c>
      <c r="AP197" s="15">
        <v>75.119613647460938</v>
      </c>
      <c r="AQ197" s="15">
        <v>60</v>
      </c>
      <c r="AR197" s="16">
        <v>87.142860412597656</v>
      </c>
      <c r="AS197" s="15">
        <v>0.86224323511123657</v>
      </c>
      <c r="AT197" s="15">
        <v>0.29276946187019348</v>
      </c>
      <c r="AU197" s="15">
        <v>3</v>
      </c>
      <c r="AV197" s="15">
        <v>73.684211730957031</v>
      </c>
      <c r="AW197" s="15">
        <v>62.380950927734375</v>
      </c>
      <c r="AX197" s="16">
        <v>89.523811340332031</v>
      </c>
      <c r="AY197" s="15">
        <v>0.69162899255752563</v>
      </c>
      <c r="AZ197" s="15">
        <v>0.28252482414245605</v>
      </c>
      <c r="BA197" s="15">
        <v>3</v>
      </c>
      <c r="BB197" s="15">
        <v>71.770332336425781</v>
      </c>
      <c r="BC197" s="15">
        <v>59.047618865966797</v>
      </c>
      <c r="BD197" s="16">
        <v>86.666664123535156</v>
      </c>
      <c r="BE197" s="15">
        <v>0.90619969367980957</v>
      </c>
      <c r="BF197" s="15">
        <v>0.22287397086620331</v>
      </c>
      <c r="BG197" s="15">
        <v>5</v>
      </c>
      <c r="BH197" s="15">
        <v>80.288459777832031</v>
      </c>
      <c r="BI197" s="15">
        <v>66.507179260253906</v>
      </c>
      <c r="BJ197" s="16">
        <v>88.516746520996094</v>
      </c>
      <c r="BK197" s="15">
        <v>0.88247162103652954</v>
      </c>
      <c r="BL197" s="15">
        <v>0.22144772112369537</v>
      </c>
      <c r="BM197" s="15">
        <v>5</v>
      </c>
      <c r="BN197" s="15">
        <v>75.355453491210938</v>
      </c>
      <c r="BO197" s="15">
        <v>65.094337463378906</v>
      </c>
      <c r="BP197" s="16">
        <v>86.792449951171875</v>
      </c>
      <c r="BQ197" s="15">
        <v>0.85851925611495972</v>
      </c>
      <c r="BR197" s="15">
        <v>0.21432270109653473</v>
      </c>
      <c r="BS197" s="15">
        <v>5</v>
      </c>
      <c r="BT197" s="15">
        <v>74.881515502929688</v>
      </c>
      <c r="BU197" s="15">
        <v>65.094337463378906</v>
      </c>
      <c r="BV197" s="16">
        <v>86.792449951171875</v>
      </c>
      <c r="BW197" s="15">
        <v>0.9103240966796875</v>
      </c>
      <c r="BX197" s="15">
        <v>0.21339178085327148</v>
      </c>
      <c r="BY197" s="15">
        <v>5</v>
      </c>
      <c r="BZ197" s="15">
        <v>77.934272766113281</v>
      </c>
      <c r="CA197" s="15">
        <v>67.289718627929688</v>
      </c>
      <c r="CB197" s="16">
        <v>86.448600769042969</v>
      </c>
      <c r="CC197" s="15">
        <v>0.88013553619384766</v>
      </c>
      <c r="CD197" s="15">
        <v>0.20912803709506989</v>
      </c>
      <c r="CE197" s="15">
        <v>5</v>
      </c>
      <c r="CF197" s="15">
        <v>76.303314208984375</v>
      </c>
      <c r="CG197" s="15">
        <v>66.037734985351563</v>
      </c>
      <c r="CH197" s="16">
        <v>86.320755004882813</v>
      </c>
      <c r="CI197" s="15">
        <v>0.85768145322799683</v>
      </c>
      <c r="CJ197" s="15">
        <v>0.20989379286766052</v>
      </c>
      <c r="CK197" s="15">
        <v>5</v>
      </c>
      <c r="CL197" s="15">
        <v>74.407585144042969</v>
      </c>
      <c r="CM197" s="15">
        <v>66.509437561035156</v>
      </c>
      <c r="CN197" s="16">
        <v>86.320755004882813</v>
      </c>
      <c r="CO197" s="15">
        <v>0.51756030321121216</v>
      </c>
      <c r="CP197" s="15">
        <v>0.22702406346797943</v>
      </c>
      <c r="CQ197" s="15">
        <v>4</v>
      </c>
      <c r="CR197" s="15">
        <v>72.115386962890625</v>
      </c>
      <c r="CS197" s="15">
        <v>63.157894134521484</v>
      </c>
      <c r="CT197" s="16">
        <v>77.990432739257813</v>
      </c>
    </row>
    <row r="198" spans="1:98" x14ac:dyDescent="0.25">
      <c r="A198" t="s">
        <v>401</v>
      </c>
      <c r="B198" t="s">
        <v>402</v>
      </c>
      <c r="C198" s="15">
        <v>-1.6334578990936279</v>
      </c>
      <c r="D198" s="15">
        <v>0.21427759528160095</v>
      </c>
      <c r="E198" s="15">
        <v>5</v>
      </c>
      <c r="F198" s="15">
        <v>4.7846889495849609</v>
      </c>
      <c r="G198" s="15">
        <v>1.4285714626312256</v>
      </c>
      <c r="H198" s="16">
        <v>10.476190567016602</v>
      </c>
      <c r="I198" s="15">
        <v>-1.6261343955993652</v>
      </c>
      <c r="J198" s="15">
        <v>0.20561717450618744</v>
      </c>
      <c r="K198" s="15">
        <v>7</v>
      </c>
      <c r="L198" s="15">
        <v>3.3492822647094727</v>
      </c>
      <c r="M198" s="15">
        <v>1.9047619104385376</v>
      </c>
      <c r="N198" s="16">
        <v>9.5238094329833984</v>
      </c>
      <c r="O198" s="15">
        <v>-1.5029877424240112</v>
      </c>
      <c r="P198" s="15">
        <v>0.18018196523189545</v>
      </c>
      <c r="Q198" s="15">
        <v>7</v>
      </c>
      <c r="R198" s="15">
        <v>3.3492822647094727</v>
      </c>
      <c r="S198" s="15">
        <v>1.4285714626312256</v>
      </c>
      <c r="T198" s="16">
        <v>11.904762268066406</v>
      </c>
      <c r="U198" s="15">
        <v>-1.2754368782043457</v>
      </c>
      <c r="V198" s="15">
        <v>0.19269655644893646</v>
      </c>
      <c r="W198" s="15">
        <v>8</v>
      </c>
      <c r="X198" s="15">
        <v>8.6124401092529297</v>
      </c>
      <c r="Y198" s="15">
        <v>3.3333332538604736</v>
      </c>
      <c r="Z198" s="16">
        <v>20.476190567016602</v>
      </c>
      <c r="AA198" s="15">
        <v>-1.5762090682983398</v>
      </c>
      <c r="AB198" s="15">
        <v>0.19726453721523285</v>
      </c>
      <c r="AC198" s="15">
        <v>8</v>
      </c>
      <c r="AD198" s="15">
        <v>3.8277511596679688</v>
      </c>
      <c r="AE198" s="15">
        <v>0.4761904776096344</v>
      </c>
      <c r="AF198" s="16">
        <v>10</v>
      </c>
      <c r="AG198" s="15">
        <v>-1.4840271472930908</v>
      </c>
      <c r="AH198" s="15">
        <v>0.18124856054782867</v>
      </c>
      <c r="AI198" s="15">
        <v>9</v>
      </c>
      <c r="AJ198" s="15">
        <v>5.263157844543457</v>
      </c>
      <c r="AK198" s="15">
        <v>1.4285714626312256</v>
      </c>
      <c r="AL198" s="16">
        <v>11.428571701049805</v>
      </c>
      <c r="AM198" s="15">
        <v>-1.5983580350875854</v>
      </c>
      <c r="AN198" s="15">
        <v>0.18026436865329742</v>
      </c>
      <c r="AO198" s="15">
        <v>9</v>
      </c>
      <c r="AP198" s="15">
        <v>2.8708133697509766</v>
      </c>
      <c r="AQ198" s="15">
        <v>0.4761904776096344</v>
      </c>
      <c r="AR198" s="16">
        <v>9.0476188659667969</v>
      </c>
      <c r="AS198" s="15">
        <v>-1.3090338706970215</v>
      </c>
      <c r="AT198" s="15">
        <v>0.17690230906009674</v>
      </c>
      <c r="AU198" s="15">
        <v>10</v>
      </c>
      <c r="AV198" s="15">
        <v>7.1770334243774414</v>
      </c>
      <c r="AW198" s="15">
        <v>2.3809523582458496</v>
      </c>
      <c r="AX198" s="16">
        <v>15.714285850524902</v>
      </c>
      <c r="AY198" s="15">
        <v>-1.3851544857025146</v>
      </c>
      <c r="AZ198" s="15">
        <v>0.17782191932201385</v>
      </c>
      <c r="BA198" s="15">
        <v>11</v>
      </c>
      <c r="BB198" s="15">
        <v>6.6985645294189453</v>
      </c>
      <c r="BC198" s="15">
        <v>1.9047619104385376</v>
      </c>
      <c r="BD198" s="16">
        <v>12.380952835083008</v>
      </c>
      <c r="BE198" s="15">
        <v>-1.4149771928787231</v>
      </c>
      <c r="BF198" s="15">
        <v>0.16888560354709625</v>
      </c>
      <c r="BG198" s="15">
        <v>11</v>
      </c>
      <c r="BH198" s="15">
        <v>5.769230842590332</v>
      </c>
      <c r="BI198" s="15">
        <v>1.9138755798339844</v>
      </c>
      <c r="BJ198" s="16">
        <v>11.483253479003906</v>
      </c>
      <c r="BK198" s="15">
        <v>-1.2344808578491211</v>
      </c>
      <c r="BL198" s="15">
        <v>0.15991145372390747</v>
      </c>
      <c r="BM198" s="15">
        <v>11</v>
      </c>
      <c r="BN198" s="15">
        <v>9.952606201171875</v>
      </c>
      <c r="BO198" s="15">
        <v>3.3018867969512939</v>
      </c>
      <c r="BP198" s="16">
        <v>17.452829360961914</v>
      </c>
      <c r="BQ198" s="15">
        <v>-1.2961812019348145</v>
      </c>
      <c r="BR198" s="15">
        <v>0.15720655024051666</v>
      </c>
      <c r="BS198" s="15">
        <v>11</v>
      </c>
      <c r="BT198" s="15">
        <v>6.6350712776184082</v>
      </c>
      <c r="BU198" s="15">
        <v>2.8301887512207031</v>
      </c>
      <c r="BV198" s="16">
        <v>15.566038131713867</v>
      </c>
      <c r="BW198" s="15">
        <v>-1.2215023040771484</v>
      </c>
      <c r="BX198" s="15">
        <v>0.15101730823516846</v>
      </c>
      <c r="BY198" s="15">
        <v>11</v>
      </c>
      <c r="BZ198" s="15">
        <v>10.328638076782227</v>
      </c>
      <c r="CA198" s="15">
        <v>3.2710280418395996</v>
      </c>
      <c r="CB198" s="16">
        <v>16.822429656982422</v>
      </c>
      <c r="CC198" s="15">
        <v>-1.2084920406341553</v>
      </c>
      <c r="CD198" s="15">
        <v>0.15474937856197357</v>
      </c>
      <c r="CE198" s="15">
        <v>11</v>
      </c>
      <c r="CF198" s="15">
        <v>9.478672981262207</v>
      </c>
      <c r="CG198" s="15">
        <v>3.3018867969512939</v>
      </c>
      <c r="CH198" s="16">
        <v>17.452829360961914</v>
      </c>
      <c r="CI198" s="15">
        <v>-1.2525101900100708</v>
      </c>
      <c r="CJ198" s="15">
        <v>0.14872883260250092</v>
      </c>
      <c r="CK198" s="15">
        <v>12</v>
      </c>
      <c r="CL198" s="15">
        <v>9.478672981262207</v>
      </c>
      <c r="CM198" s="15">
        <v>3.3018867969512939</v>
      </c>
      <c r="CN198" s="16">
        <v>16.037734985351563</v>
      </c>
      <c r="CO198" s="15">
        <v>-1.1451703310012817</v>
      </c>
      <c r="CP198" s="15">
        <v>0.16400180757045746</v>
      </c>
      <c r="CQ198" s="15">
        <v>11</v>
      </c>
      <c r="CR198" s="15">
        <v>9.6153850555419922</v>
      </c>
      <c r="CS198" s="15">
        <v>4.7846889495849609</v>
      </c>
      <c r="CT198" s="16">
        <v>18.660287857055664</v>
      </c>
    </row>
    <row r="199" spans="1:98" x14ac:dyDescent="0.25">
      <c r="A199" t="s">
        <v>403</v>
      </c>
      <c r="B199" t="s">
        <v>404</v>
      </c>
      <c r="C199" s="15">
        <v>-0.36848345398902893</v>
      </c>
      <c r="D199" s="15">
        <v>0.30848771333694458</v>
      </c>
      <c r="E199" s="15">
        <v>4</v>
      </c>
      <c r="F199" s="15">
        <v>39.234451293945313</v>
      </c>
      <c r="G199" s="15">
        <v>22.857143402099609</v>
      </c>
      <c r="H199" s="16">
        <v>55.714286804199219</v>
      </c>
      <c r="I199" s="15">
        <v>-0.24950137734413147</v>
      </c>
      <c r="J199" s="15">
        <v>0.2913358211517334</v>
      </c>
      <c r="K199" s="15">
        <v>4</v>
      </c>
      <c r="L199" s="15">
        <v>44.019138336181641</v>
      </c>
      <c r="M199" s="15">
        <v>27.142856597900391</v>
      </c>
      <c r="N199" s="16">
        <v>59.523811340332031</v>
      </c>
      <c r="O199" s="15">
        <v>-0.19204042851924896</v>
      </c>
      <c r="P199" s="15">
        <v>0.24383978545665741</v>
      </c>
      <c r="Q199" s="15">
        <v>4</v>
      </c>
      <c r="R199" s="15">
        <v>45.454544067382813</v>
      </c>
      <c r="S199" s="15">
        <v>32.857143402099609</v>
      </c>
      <c r="T199" s="16">
        <v>58.095237731933594</v>
      </c>
      <c r="U199" s="15">
        <v>-0.26605468988418579</v>
      </c>
      <c r="V199" s="15">
        <v>0.2683737576007843</v>
      </c>
      <c r="W199" s="15">
        <v>5</v>
      </c>
      <c r="X199" s="15">
        <v>47.368419647216797</v>
      </c>
      <c r="Y199" s="15">
        <v>29.523809432983398</v>
      </c>
      <c r="Z199" s="16">
        <v>58.095237731933594</v>
      </c>
      <c r="AA199" s="15">
        <v>-0.17945937812328339</v>
      </c>
      <c r="AB199" s="15">
        <v>0.25503048300743103</v>
      </c>
      <c r="AC199" s="15">
        <v>5</v>
      </c>
      <c r="AD199" s="15">
        <v>46.88995361328125</v>
      </c>
      <c r="AE199" s="15">
        <v>32.380950927734375</v>
      </c>
      <c r="AF199" s="16">
        <v>60</v>
      </c>
      <c r="AG199" s="15">
        <v>-0.29212373495101929</v>
      </c>
      <c r="AH199" s="15">
        <v>0.25352051854133606</v>
      </c>
      <c r="AI199" s="15">
        <v>6</v>
      </c>
      <c r="AJ199" s="15">
        <v>44.019138336181641</v>
      </c>
      <c r="AK199" s="15">
        <v>29.047618865966797</v>
      </c>
      <c r="AL199" s="16">
        <v>57.142856597900391</v>
      </c>
      <c r="AM199" s="15">
        <v>-0.26600798964500427</v>
      </c>
      <c r="AN199" s="15">
        <v>0.25553029775619507</v>
      </c>
      <c r="AO199" s="15">
        <v>6</v>
      </c>
      <c r="AP199" s="15">
        <v>44.976078033447266</v>
      </c>
      <c r="AQ199" s="15">
        <v>30.952381134033203</v>
      </c>
      <c r="AR199" s="16">
        <v>57.142856597900391</v>
      </c>
      <c r="AS199" s="15">
        <v>-0.28388163447380066</v>
      </c>
      <c r="AT199" s="15">
        <v>0.21938350796699524</v>
      </c>
      <c r="AU199" s="15">
        <v>7</v>
      </c>
      <c r="AV199" s="15">
        <v>46.88995361328125</v>
      </c>
      <c r="AW199" s="15">
        <v>30</v>
      </c>
      <c r="AX199" s="16">
        <v>55.238094329833984</v>
      </c>
      <c r="AY199" s="15">
        <v>-0.32112905383110046</v>
      </c>
      <c r="AZ199" s="15">
        <v>0.22946998476982117</v>
      </c>
      <c r="BA199" s="15">
        <v>6</v>
      </c>
      <c r="BB199" s="15">
        <v>46.411483764648438</v>
      </c>
      <c r="BC199" s="15">
        <v>28.571428298950195</v>
      </c>
      <c r="BD199" s="16">
        <v>55.238094329833984</v>
      </c>
      <c r="BE199" s="15">
        <v>-0.28454399108886719</v>
      </c>
      <c r="BF199" s="15">
        <v>0.22734685242176056</v>
      </c>
      <c r="BG199" s="15">
        <v>6</v>
      </c>
      <c r="BH199" s="15">
        <v>47.596153259277344</v>
      </c>
      <c r="BI199" s="15">
        <v>31.578947067260742</v>
      </c>
      <c r="BJ199" s="16">
        <v>56.459331512451172</v>
      </c>
      <c r="BK199" s="15">
        <v>-0.17021730542182922</v>
      </c>
      <c r="BL199" s="15">
        <v>0.17845305800437927</v>
      </c>
      <c r="BM199" s="15">
        <v>8</v>
      </c>
      <c r="BN199" s="15">
        <v>50.710899353027344</v>
      </c>
      <c r="BO199" s="15">
        <v>40.566036224365234</v>
      </c>
      <c r="BP199" s="16">
        <v>58.018867492675781</v>
      </c>
      <c r="BQ199" s="15">
        <v>-9.5560386776924133E-2</v>
      </c>
      <c r="BR199" s="15">
        <v>0.17435714602470398</v>
      </c>
      <c r="BS199" s="15">
        <v>9</v>
      </c>
      <c r="BT199" s="15">
        <v>52.606636047363281</v>
      </c>
      <c r="BU199" s="15">
        <v>43.396224975585938</v>
      </c>
      <c r="BV199" s="16">
        <v>60.377357482910156</v>
      </c>
      <c r="BW199" s="15">
        <v>-6.9363489747047424E-2</v>
      </c>
      <c r="BX199" s="15">
        <v>0.16296942532062531</v>
      </c>
      <c r="BY199" s="15">
        <v>9</v>
      </c>
      <c r="BZ199" s="15">
        <v>53.051643371582031</v>
      </c>
      <c r="CA199" s="15">
        <v>45.794391632080078</v>
      </c>
      <c r="CB199" s="16">
        <v>61.214954376220703</v>
      </c>
      <c r="CC199" s="15">
        <v>-0.1022561714053154</v>
      </c>
      <c r="CD199" s="15">
        <v>0.1732238233089447</v>
      </c>
      <c r="CE199" s="15">
        <v>9</v>
      </c>
      <c r="CF199" s="15">
        <v>53.080570220947266</v>
      </c>
      <c r="CG199" s="15">
        <v>43.867923736572266</v>
      </c>
      <c r="CH199" s="16">
        <v>58.962265014648438</v>
      </c>
      <c r="CI199" s="15">
        <v>-8.8778935372829437E-2</v>
      </c>
      <c r="CJ199" s="15">
        <v>0.17416925728321075</v>
      </c>
      <c r="CK199" s="15">
        <v>9</v>
      </c>
      <c r="CL199" s="15">
        <v>53.080570220947266</v>
      </c>
      <c r="CM199" s="15">
        <v>43.396224975585938</v>
      </c>
      <c r="CN199" s="16">
        <v>58.962265014648438</v>
      </c>
      <c r="CO199" s="15">
        <v>-0.16555507481098175</v>
      </c>
      <c r="CP199" s="15">
        <v>0.19469451904296875</v>
      </c>
      <c r="CQ199" s="15">
        <v>8</v>
      </c>
      <c r="CR199" s="15">
        <v>49.519229888916016</v>
      </c>
      <c r="CS199" s="15">
        <v>36.842105865478516</v>
      </c>
      <c r="CT199" s="16">
        <v>63.636363983154297</v>
      </c>
    </row>
    <row r="200" spans="1:98" x14ac:dyDescent="0.25">
      <c r="A200" t="s">
        <v>405</v>
      </c>
      <c r="B200" t="s">
        <v>406</v>
      </c>
      <c r="C200" s="15">
        <v>-0.53191274404525757</v>
      </c>
      <c r="D200" s="15">
        <v>0.33505052328109741</v>
      </c>
      <c r="E200" s="15">
        <v>3</v>
      </c>
      <c r="F200" s="15">
        <v>32.057415008544922</v>
      </c>
      <c r="G200" s="15">
        <v>14.761904716491699</v>
      </c>
      <c r="H200" s="16">
        <v>51.904762268066406</v>
      </c>
      <c r="I200" s="15">
        <v>-0.59629124402999878</v>
      </c>
      <c r="J200" s="15">
        <v>0.27644723653793335</v>
      </c>
      <c r="K200" s="15">
        <v>5</v>
      </c>
      <c r="L200" s="15">
        <v>31.578947067260742</v>
      </c>
      <c r="M200" s="15">
        <v>17.619047164916992</v>
      </c>
      <c r="N200" s="16">
        <v>47.142856597900391</v>
      </c>
      <c r="O200" s="15">
        <v>-0.67760610580444336</v>
      </c>
      <c r="P200" s="15">
        <v>0.23256291449069977</v>
      </c>
      <c r="Q200" s="15">
        <v>5</v>
      </c>
      <c r="R200" s="15">
        <v>30.62200927734375</v>
      </c>
      <c r="S200" s="15">
        <v>17.142856597900391</v>
      </c>
      <c r="T200" s="16">
        <v>42.857143402099609</v>
      </c>
      <c r="U200" s="15">
        <v>-0.67630457878112793</v>
      </c>
      <c r="V200" s="15">
        <v>0.24340434372425079</v>
      </c>
      <c r="W200" s="15">
        <v>5</v>
      </c>
      <c r="X200" s="15">
        <v>30.62200927734375</v>
      </c>
      <c r="Y200" s="15">
        <v>15.714285850524902</v>
      </c>
      <c r="Z200" s="16">
        <v>45.714286804199219</v>
      </c>
      <c r="AA200" s="15">
        <v>-0.75094878673553467</v>
      </c>
      <c r="AB200" s="15">
        <v>0.23683585226535797</v>
      </c>
      <c r="AC200" s="15">
        <v>5</v>
      </c>
      <c r="AD200" s="15">
        <v>27.272727966308594</v>
      </c>
      <c r="AE200" s="15">
        <v>13.333333015441895</v>
      </c>
      <c r="AF200" s="16">
        <v>42.857143402099609</v>
      </c>
      <c r="AG200" s="15">
        <v>-0.83149933815002441</v>
      </c>
      <c r="AH200" s="15">
        <v>0.2196277529001236</v>
      </c>
      <c r="AI200" s="15">
        <v>7</v>
      </c>
      <c r="AJ200" s="15">
        <v>21.052631378173828</v>
      </c>
      <c r="AK200" s="15">
        <v>11.428571701049805</v>
      </c>
      <c r="AL200" s="16">
        <v>38.095237731933594</v>
      </c>
      <c r="AM200" s="15">
        <v>-0.86999815702438354</v>
      </c>
      <c r="AN200" s="15">
        <v>0.21613281965255737</v>
      </c>
      <c r="AO200" s="15">
        <v>7</v>
      </c>
      <c r="AP200" s="15">
        <v>22.488039016723633</v>
      </c>
      <c r="AQ200" s="15">
        <v>10</v>
      </c>
      <c r="AR200" s="16">
        <v>36.666667938232422</v>
      </c>
      <c r="AS200" s="15">
        <v>-0.685066819190979</v>
      </c>
      <c r="AT200" s="15">
        <v>0.17625175416469574</v>
      </c>
      <c r="AU200" s="15">
        <v>8</v>
      </c>
      <c r="AV200" s="15">
        <v>29.186603546142578</v>
      </c>
      <c r="AW200" s="15">
        <v>17.619047164916992</v>
      </c>
      <c r="AX200" s="16">
        <v>44.285713195800781</v>
      </c>
      <c r="AY200" s="15">
        <v>-0.77793145179748535</v>
      </c>
      <c r="AZ200" s="15">
        <v>0.17644433677196503</v>
      </c>
      <c r="BA200" s="15">
        <v>8</v>
      </c>
      <c r="BB200" s="15">
        <v>24.880382537841797</v>
      </c>
      <c r="BC200" s="15">
        <v>13.809523582458496</v>
      </c>
      <c r="BD200" s="16">
        <v>38.095237731933594</v>
      </c>
      <c r="BE200" s="15">
        <v>-0.63807541131973267</v>
      </c>
      <c r="BF200" s="15">
        <v>0.16817700862884521</v>
      </c>
      <c r="BG200" s="15">
        <v>9</v>
      </c>
      <c r="BH200" s="15">
        <v>32.211540222167969</v>
      </c>
      <c r="BI200" s="15">
        <v>20.574163436889648</v>
      </c>
      <c r="BJ200" s="16">
        <v>43.540668487548828</v>
      </c>
      <c r="BK200" s="15">
        <v>-0.61391466856002808</v>
      </c>
      <c r="BL200" s="15">
        <v>0.16309989988803864</v>
      </c>
      <c r="BM200" s="15">
        <v>9</v>
      </c>
      <c r="BN200" s="15">
        <v>33.17535400390625</v>
      </c>
      <c r="BO200" s="15">
        <v>20.283018112182617</v>
      </c>
      <c r="BP200" s="16">
        <v>45.28302001953125</v>
      </c>
      <c r="BQ200" s="15">
        <v>-0.49143114686012268</v>
      </c>
      <c r="BR200" s="15">
        <v>0.15152245759963989</v>
      </c>
      <c r="BS200" s="15">
        <v>10</v>
      </c>
      <c r="BT200" s="15">
        <v>37.914691925048828</v>
      </c>
      <c r="BU200" s="15">
        <v>27.358489990234375</v>
      </c>
      <c r="BV200" s="16">
        <v>47.641510009765625</v>
      </c>
      <c r="BW200" s="15">
        <v>-0.45429709553718567</v>
      </c>
      <c r="BX200" s="15">
        <v>0.14407540857791901</v>
      </c>
      <c r="BY200" s="15">
        <v>11</v>
      </c>
      <c r="BZ200" s="15">
        <v>40.375587463378906</v>
      </c>
      <c r="CA200" s="15">
        <v>29.90654182434082</v>
      </c>
      <c r="CB200" s="16">
        <v>49.065422058105469</v>
      </c>
      <c r="CC200" s="15">
        <v>-0.46029531955718994</v>
      </c>
      <c r="CD200" s="15">
        <v>0.14535775780677795</v>
      </c>
      <c r="CE200" s="15">
        <v>12</v>
      </c>
      <c r="CF200" s="15">
        <v>39.336494445800781</v>
      </c>
      <c r="CG200" s="15">
        <v>29.716981887817383</v>
      </c>
      <c r="CH200" s="16">
        <v>49.056602478027344</v>
      </c>
      <c r="CI200" s="15">
        <v>-0.42146891355514526</v>
      </c>
      <c r="CJ200" s="15">
        <v>0.14015677571296692</v>
      </c>
      <c r="CK200" s="15">
        <v>13</v>
      </c>
      <c r="CL200" s="15">
        <v>42.180095672607422</v>
      </c>
      <c r="CM200" s="15">
        <v>31.132076263427734</v>
      </c>
      <c r="CN200" s="16">
        <v>49.528301239013672</v>
      </c>
      <c r="CO200" s="15">
        <v>-0.28005480766296387</v>
      </c>
      <c r="CP200" s="15">
        <v>0.15425166487693787</v>
      </c>
      <c r="CQ200" s="15">
        <v>11</v>
      </c>
      <c r="CR200" s="15">
        <v>46.153846740722656</v>
      </c>
      <c r="CS200" s="15">
        <v>34.928230285644531</v>
      </c>
      <c r="CT200" s="16">
        <v>56.937797546386719</v>
      </c>
    </row>
    <row r="201" spans="1:98" x14ac:dyDescent="0.25">
      <c r="A201" t="s">
        <v>407</v>
      </c>
      <c r="B201" t="s">
        <v>408</v>
      </c>
      <c r="C201" s="15">
        <v>1.7622750997543335</v>
      </c>
      <c r="D201" s="15">
        <v>0.19309571385383606</v>
      </c>
      <c r="E201" s="15">
        <v>7</v>
      </c>
      <c r="F201" s="15">
        <v>97.129188537597656</v>
      </c>
      <c r="G201" s="15">
        <v>90.952377319335938</v>
      </c>
      <c r="H201" s="16">
        <v>100</v>
      </c>
      <c r="I201" s="15">
        <v>1.7707523107528687</v>
      </c>
      <c r="J201" s="15">
        <v>0.19264541566371918</v>
      </c>
      <c r="K201" s="15">
        <v>7</v>
      </c>
      <c r="L201" s="15">
        <v>96.650718688964844</v>
      </c>
      <c r="M201" s="15">
        <v>91.428573608398438</v>
      </c>
      <c r="N201" s="16">
        <v>100</v>
      </c>
      <c r="O201" s="15">
        <v>1.7818081378936768</v>
      </c>
      <c r="P201" s="15">
        <v>0.1600375771522522</v>
      </c>
      <c r="Q201" s="15">
        <v>8</v>
      </c>
      <c r="R201" s="15">
        <v>96.650718688964844</v>
      </c>
      <c r="S201" s="15">
        <v>92.857139587402344</v>
      </c>
      <c r="T201" s="16">
        <v>100</v>
      </c>
      <c r="U201" s="15">
        <v>1.8356231451034546</v>
      </c>
      <c r="V201" s="15">
        <v>0.17777164280414581</v>
      </c>
      <c r="W201" s="15">
        <v>8</v>
      </c>
      <c r="X201" s="15">
        <v>96.650718688964844</v>
      </c>
      <c r="Y201" s="15">
        <v>92.857139587402344</v>
      </c>
      <c r="Z201" s="16">
        <v>100</v>
      </c>
      <c r="AA201" s="15">
        <v>1.8937305212020874</v>
      </c>
      <c r="AB201" s="15">
        <v>0.17712971568107605</v>
      </c>
      <c r="AC201" s="15">
        <v>8</v>
      </c>
      <c r="AD201" s="15">
        <v>98.08612060546875</v>
      </c>
      <c r="AE201" s="15">
        <v>92.857139587402344</v>
      </c>
      <c r="AF201" s="16">
        <v>100</v>
      </c>
      <c r="AG201" s="15">
        <v>1.8960508108139038</v>
      </c>
      <c r="AH201" s="15">
        <v>0.17186273634433746</v>
      </c>
      <c r="AI201" s="15">
        <v>8</v>
      </c>
      <c r="AJ201" s="15">
        <v>97.607658386230469</v>
      </c>
      <c r="AK201" s="15">
        <v>92.857139587402344</v>
      </c>
      <c r="AL201" s="16">
        <v>100</v>
      </c>
      <c r="AM201" s="15">
        <v>1.7761837244033813</v>
      </c>
      <c r="AN201" s="15">
        <v>0.16913898289203644</v>
      </c>
      <c r="AO201" s="15">
        <v>8</v>
      </c>
      <c r="AP201" s="15">
        <v>96.172248840332031</v>
      </c>
      <c r="AQ201" s="15">
        <v>90.952377319335938</v>
      </c>
      <c r="AR201" s="16">
        <v>100</v>
      </c>
      <c r="AS201" s="15">
        <v>1.8361804485321045</v>
      </c>
      <c r="AT201" s="15">
        <v>0.15990234911441803</v>
      </c>
      <c r="AU201" s="15">
        <v>10</v>
      </c>
      <c r="AV201" s="15">
        <v>97.607658386230469</v>
      </c>
      <c r="AW201" s="15">
        <v>91.904762268066406</v>
      </c>
      <c r="AX201" s="16">
        <v>100</v>
      </c>
      <c r="AY201" s="15">
        <v>1.8757643699645996</v>
      </c>
      <c r="AZ201" s="15">
        <v>0.16147583723068237</v>
      </c>
      <c r="BA201" s="15">
        <v>10</v>
      </c>
      <c r="BB201" s="15">
        <v>98.08612060546875</v>
      </c>
      <c r="BC201" s="15">
        <v>91.904762268066406</v>
      </c>
      <c r="BD201" s="16">
        <v>100</v>
      </c>
      <c r="BE201" s="15">
        <v>1.9129989147186279</v>
      </c>
      <c r="BF201" s="15">
        <v>0.16031542420387268</v>
      </c>
      <c r="BG201" s="15">
        <v>10</v>
      </c>
      <c r="BH201" s="15">
        <v>98.557693481445313</v>
      </c>
      <c r="BI201" s="15">
        <v>92.344497680664063</v>
      </c>
      <c r="BJ201" s="16">
        <v>100</v>
      </c>
      <c r="BK201" s="15">
        <v>1.9657564163208008</v>
      </c>
      <c r="BL201" s="15">
        <v>0.15939855575561523</v>
      </c>
      <c r="BM201" s="15">
        <v>10</v>
      </c>
      <c r="BN201" s="15">
        <v>99.526069641113281</v>
      </c>
      <c r="BO201" s="15">
        <v>93.396224975585938</v>
      </c>
      <c r="BP201" s="16">
        <v>100</v>
      </c>
      <c r="BQ201" s="15">
        <v>1.9625309705734253</v>
      </c>
      <c r="BR201" s="15">
        <v>0.15982086956501007</v>
      </c>
      <c r="BS201" s="15">
        <v>10</v>
      </c>
      <c r="BT201" s="15">
        <v>99.526069641113281</v>
      </c>
      <c r="BU201" s="15">
        <v>93.396224975585938</v>
      </c>
      <c r="BV201" s="16">
        <v>100</v>
      </c>
      <c r="BW201" s="15">
        <v>1.9479646682739258</v>
      </c>
      <c r="BX201" s="15">
        <v>0.144532710313797</v>
      </c>
      <c r="BY201" s="15">
        <v>11</v>
      </c>
      <c r="BZ201" s="15">
        <v>99.530517578125</v>
      </c>
      <c r="CA201" s="15">
        <v>92.990653991699219</v>
      </c>
      <c r="CB201" s="16">
        <v>100</v>
      </c>
      <c r="CC201" s="15">
        <v>1.9346245527267456</v>
      </c>
      <c r="CD201" s="15">
        <v>0.15370813012123108</v>
      </c>
      <c r="CE201" s="15">
        <v>11</v>
      </c>
      <c r="CF201" s="15">
        <v>99.052131652832031</v>
      </c>
      <c r="CG201" s="15">
        <v>92.452827453613281</v>
      </c>
      <c r="CH201" s="16">
        <v>100</v>
      </c>
      <c r="CI201" s="15">
        <v>1.9541294574737549</v>
      </c>
      <c r="CJ201" s="15">
        <v>0.15312792360782623</v>
      </c>
      <c r="CK201" s="15">
        <v>11</v>
      </c>
      <c r="CL201" s="15">
        <v>99.526069641113281</v>
      </c>
      <c r="CM201" s="15">
        <v>93.867927551269531</v>
      </c>
      <c r="CN201" s="16">
        <v>100</v>
      </c>
      <c r="CO201" s="15">
        <v>1.9927705526351929</v>
      </c>
      <c r="CP201" s="15">
        <v>0.16620856523513794</v>
      </c>
      <c r="CQ201" s="15">
        <v>10</v>
      </c>
      <c r="CR201" s="15">
        <v>97.596153259277344</v>
      </c>
      <c r="CS201" s="15">
        <v>90.430618286132813</v>
      </c>
      <c r="CT201" s="16">
        <v>100</v>
      </c>
    </row>
    <row r="202" spans="1:98" x14ac:dyDescent="0.25">
      <c r="A202" t="s">
        <v>409</v>
      </c>
      <c r="B202" t="s">
        <v>410</v>
      </c>
      <c r="C202" s="15">
        <v>1.9063329696655273</v>
      </c>
      <c r="D202" s="15">
        <v>0.19309571385383606</v>
      </c>
      <c r="E202" s="15">
        <v>7</v>
      </c>
      <c r="F202" s="15">
        <v>100</v>
      </c>
      <c r="G202" s="15">
        <v>94.285713195800781</v>
      </c>
      <c r="H202" s="16">
        <v>100</v>
      </c>
      <c r="I202" s="15">
        <v>1.9475438594818115</v>
      </c>
      <c r="J202" s="15">
        <v>0.19264541566371918</v>
      </c>
      <c r="K202" s="15">
        <v>7</v>
      </c>
      <c r="L202" s="15">
        <v>99.043060302734375</v>
      </c>
      <c r="M202" s="15">
        <v>93.809524536132813</v>
      </c>
      <c r="N202" s="16">
        <v>100</v>
      </c>
      <c r="O202" s="15">
        <v>1.9312201738357544</v>
      </c>
      <c r="P202" s="15">
        <v>0.1600375771522522</v>
      </c>
      <c r="Q202" s="15">
        <v>8</v>
      </c>
      <c r="R202" s="15">
        <v>99.521530151367188</v>
      </c>
      <c r="S202" s="15">
        <v>94.285713195800781</v>
      </c>
      <c r="T202" s="16">
        <v>100</v>
      </c>
      <c r="U202" s="15">
        <v>1.9154770374298096</v>
      </c>
      <c r="V202" s="15">
        <v>0.17777164280414581</v>
      </c>
      <c r="W202" s="15">
        <v>8</v>
      </c>
      <c r="X202" s="15">
        <v>100</v>
      </c>
      <c r="Y202" s="15">
        <v>93.809524536132813</v>
      </c>
      <c r="Z202" s="16">
        <v>100</v>
      </c>
      <c r="AA202" s="15">
        <v>1.9129146337509155</v>
      </c>
      <c r="AB202" s="15">
        <v>0.17712971568107605</v>
      </c>
      <c r="AC202" s="15">
        <v>8</v>
      </c>
      <c r="AD202" s="15">
        <v>98.564590454101563</v>
      </c>
      <c r="AE202" s="15">
        <v>93.333335876464844</v>
      </c>
      <c r="AF202" s="16">
        <v>100</v>
      </c>
      <c r="AG202" s="15">
        <v>1.9132572412490845</v>
      </c>
      <c r="AH202" s="15">
        <v>0.17186273634433746</v>
      </c>
      <c r="AI202" s="15">
        <v>8</v>
      </c>
      <c r="AJ202" s="15">
        <v>98.08612060546875</v>
      </c>
      <c r="AK202" s="15">
        <v>93.809524536132813</v>
      </c>
      <c r="AL202" s="16">
        <v>100</v>
      </c>
      <c r="AM202" s="15">
        <v>1.8985036611557007</v>
      </c>
      <c r="AN202" s="15">
        <v>0.16913898289203644</v>
      </c>
      <c r="AO202" s="15">
        <v>8</v>
      </c>
      <c r="AP202" s="15">
        <v>98.08612060546875</v>
      </c>
      <c r="AQ202" s="15">
        <v>92.857139587402344</v>
      </c>
      <c r="AR202" s="16">
        <v>100</v>
      </c>
      <c r="AS202" s="15">
        <v>1.7995121479034424</v>
      </c>
      <c r="AT202" s="15">
        <v>0.17187030613422394</v>
      </c>
      <c r="AU202" s="15">
        <v>9</v>
      </c>
      <c r="AV202" s="15">
        <v>97.129188537597656</v>
      </c>
      <c r="AW202" s="15">
        <v>90.476188659667969</v>
      </c>
      <c r="AX202" s="16">
        <v>100</v>
      </c>
      <c r="AY202" s="15">
        <v>1.8334501981735229</v>
      </c>
      <c r="AZ202" s="15">
        <v>0.17350304126739502</v>
      </c>
      <c r="BA202" s="15">
        <v>9</v>
      </c>
      <c r="BB202" s="15">
        <v>97.129188537597656</v>
      </c>
      <c r="BC202" s="15">
        <v>90.952377319335938</v>
      </c>
      <c r="BD202" s="16">
        <v>100</v>
      </c>
      <c r="BE202" s="15">
        <v>1.8076990842819214</v>
      </c>
      <c r="BF202" s="15">
        <v>0.17214830219745636</v>
      </c>
      <c r="BG202" s="15">
        <v>9</v>
      </c>
      <c r="BH202" s="15">
        <v>96.634613037109375</v>
      </c>
      <c r="BI202" s="15">
        <v>90.909088134765625</v>
      </c>
      <c r="BJ202" s="16">
        <v>100</v>
      </c>
      <c r="BK202" s="15">
        <v>1.7552704811096191</v>
      </c>
      <c r="BL202" s="15">
        <v>0.15939855575561523</v>
      </c>
      <c r="BM202" s="15">
        <v>10</v>
      </c>
      <c r="BN202" s="15">
        <v>95.734596252441406</v>
      </c>
      <c r="BO202" s="15">
        <v>91.037734985351563</v>
      </c>
      <c r="BP202" s="16">
        <v>100</v>
      </c>
      <c r="BQ202" s="15">
        <v>1.7663342952728271</v>
      </c>
      <c r="BR202" s="15">
        <v>0.15982086956501007</v>
      </c>
      <c r="BS202" s="15">
        <v>10</v>
      </c>
      <c r="BT202" s="15">
        <v>95.260665893554688</v>
      </c>
      <c r="BU202" s="15">
        <v>90.094337463378906</v>
      </c>
      <c r="BV202" s="16">
        <v>100</v>
      </c>
      <c r="BW202" s="15">
        <v>1.7376161813735962</v>
      </c>
      <c r="BX202" s="15">
        <v>0.14873716235160828</v>
      </c>
      <c r="BY202" s="15">
        <v>10</v>
      </c>
      <c r="BZ202" s="15">
        <v>93.896713256835938</v>
      </c>
      <c r="CA202" s="15">
        <v>90.186912536621094</v>
      </c>
      <c r="CB202" s="16">
        <v>100</v>
      </c>
      <c r="CC202" s="15">
        <v>1.8119344711303711</v>
      </c>
      <c r="CD202" s="15">
        <v>0.15975479781627655</v>
      </c>
      <c r="CE202" s="15">
        <v>10</v>
      </c>
      <c r="CF202" s="15">
        <v>96.682464599609375</v>
      </c>
      <c r="CG202" s="15">
        <v>90.094337463378906</v>
      </c>
      <c r="CH202" s="16">
        <v>100</v>
      </c>
      <c r="CI202" s="15">
        <v>1.7905504703521729</v>
      </c>
      <c r="CJ202" s="15">
        <v>0.16077016294002533</v>
      </c>
      <c r="CK202" s="15">
        <v>10</v>
      </c>
      <c r="CL202" s="15">
        <v>96.682464599609375</v>
      </c>
      <c r="CM202" s="15">
        <v>90.094337463378906</v>
      </c>
      <c r="CN202" s="16">
        <v>100</v>
      </c>
      <c r="CO202" s="15">
        <v>2.0158126354217529</v>
      </c>
      <c r="CP202" s="15">
        <v>0.17599323391914368</v>
      </c>
      <c r="CQ202" s="15">
        <v>9</v>
      </c>
      <c r="CR202" s="15">
        <v>98.076919555664063</v>
      </c>
      <c r="CS202" s="15">
        <v>90.909088134765625</v>
      </c>
      <c r="CT202" s="16">
        <v>100</v>
      </c>
    </row>
    <row r="203" spans="1:98" x14ac:dyDescent="0.25">
      <c r="A203" t="s">
        <v>411</v>
      </c>
      <c r="B203" t="s">
        <v>412</v>
      </c>
      <c r="C203" s="15">
        <v>-0.38348269462585449</v>
      </c>
      <c r="D203" s="15">
        <v>0.21427759528160095</v>
      </c>
      <c r="E203" s="15">
        <v>5</v>
      </c>
      <c r="F203" s="15">
        <v>38.277511596679688</v>
      </c>
      <c r="G203" s="15">
        <v>27.619047164916992</v>
      </c>
      <c r="H203" s="16">
        <v>49.523811340332031</v>
      </c>
      <c r="I203" s="15">
        <v>-0.35029548406600952</v>
      </c>
      <c r="J203" s="15">
        <v>0.2174261212348938</v>
      </c>
      <c r="K203" s="15">
        <v>5</v>
      </c>
      <c r="L203" s="15">
        <v>39.712917327880859</v>
      </c>
      <c r="M203" s="15">
        <v>28.095237731933594</v>
      </c>
      <c r="N203" s="16">
        <v>52.380950927734375</v>
      </c>
      <c r="O203" s="15">
        <v>-0.37089568376541138</v>
      </c>
      <c r="P203" s="15">
        <v>0.18102540075778961</v>
      </c>
      <c r="Q203" s="15">
        <v>5</v>
      </c>
      <c r="R203" s="15">
        <v>40.191387176513672</v>
      </c>
      <c r="S203" s="15">
        <v>31.428571701049805</v>
      </c>
      <c r="T203" s="16">
        <v>50</v>
      </c>
      <c r="U203" s="15">
        <v>-0.42225995659828186</v>
      </c>
      <c r="V203" s="15">
        <v>0.1978265792131424</v>
      </c>
      <c r="W203" s="15">
        <v>6</v>
      </c>
      <c r="X203" s="15">
        <v>38.7559814453125</v>
      </c>
      <c r="Y203" s="15">
        <v>28.571428298950195</v>
      </c>
      <c r="Z203" s="16">
        <v>49.047618865966797</v>
      </c>
      <c r="AA203" s="15">
        <v>-0.36836478114128113</v>
      </c>
      <c r="AB203" s="15">
        <v>0.20035682618618011</v>
      </c>
      <c r="AC203" s="15">
        <v>6</v>
      </c>
      <c r="AD203" s="15">
        <v>42.583732604980469</v>
      </c>
      <c r="AE203" s="15">
        <v>28.571428298950195</v>
      </c>
      <c r="AF203" s="16">
        <v>51.428569793701172</v>
      </c>
      <c r="AG203" s="15">
        <v>-0.36628830432891846</v>
      </c>
      <c r="AH203" s="15">
        <v>0.18986265361309052</v>
      </c>
      <c r="AI203" s="15">
        <v>9</v>
      </c>
      <c r="AJ203" s="15">
        <v>42.105262756347656</v>
      </c>
      <c r="AK203" s="15">
        <v>30.952381134033203</v>
      </c>
      <c r="AL203" s="16">
        <v>50.476188659667969</v>
      </c>
      <c r="AM203" s="15">
        <v>-0.47366631031036377</v>
      </c>
      <c r="AN203" s="15">
        <v>0.18999777734279633</v>
      </c>
      <c r="AO203" s="15">
        <v>9</v>
      </c>
      <c r="AP203" s="15">
        <v>38.7559814453125</v>
      </c>
      <c r="AQ203" s="15">
        <v>27.619047164916992</v>
      </c>
      <c r="AR203" s="16">
        <v>47.619049072265625</v>
      </c>
      <c r="AS203" s="15">
        <v>-0.86080724000930786</v>
      </c>
      <c r="AT203" s="15">
        <v>0.16703878343105316</v>
      </c>
      <c r="AU203" s="15">
        <v>11</v>
      </c>
      <c r="AV203" s="15">
        <v>22.488039016723633</v>
      </c>
      <c r="AW203" s="15">
        <v>11.428571701049805</v>
      </c>
      <c r="AX203" s="16">
        <v>34.761905670166016</v>
      </c>
      <c r="AY203" s="15">
        <v>-0.69132167100906372</v>
      </c>
      <c r="AZ203" s="15">
        <v>0.15716493129730225</v>
      </c>
      <c r="BA203" s="15">
        <v>12</v>
      </c>
      <c r="BB203" s="15">
        <v>29.186603546142578</v>
      </c>
      <c r="BC203" s="15">
        <v>18.095237731933594</v>
      </c>
      <c r="BD203" s="16">
        <v>42.380950927734375</v>
      </c>
      <c r="BE203" s="15">
        <v>-0.59767276048660278</v>
      </c>
      <c r="BF203" s="15">
        <v>0.15050187706947327</v>
      </c>
      <c r="BG203" s="15">
        <v>12</v>
      </c>
      <c r="BH203" s="15">
        <v>34.615383148193359</v>
      </c>
      <c r="BI203" s="15">
        <v>21.052631378173828</v>
      </c>
      <c r="BJ203" s="16">
        <v>44.019138336181641</v>
      </c>
      <c r="BK203" s="15">
        <v>-0.486368328332901</v>
      </c>
      <c r="BL203" s="15">
        <v>0.15005795657634735</v>
      </c>
      <c r="BM203" s="15">
        <v>13</v>
      </c>
      <c r="BN203" s="15">
        <v>37.914691925048828</v>
      </c>
      <c r="BO203" s="15">
        <v>27.358489990234375</v>
      </c>
      <c r="BP203" s="16">
        <v>47.169811248779297</v>
      </c>
      <c r="BQ203" s="15">
        <v>-0.50488638877868652</v>
      </c>
      <c r="BR203" s="15">
        <v>0.14653798937797546</v>
      </c>
      <c r="BS203" s="15">
        <v>13</v>
      </c>
      <c r="BT203" s="15">
        <v>36.492889404296875</v>
      </c>
      <c r="BU203" s="15">
        <v>27.358489990234375</v>
      </c>
      <c r="BV203" s="16">
        <v>47.641510009765625</v>
      </c>
      <c r="BW203" s="15">
        <v>-0.68960857391357422</v>
      </c>
      <c r="BX203" s="15">
        <v>0.14946742355823517</v>
      </c>
      <c r="BY203" s="15">
        <v>12</v>
      </c>
      <c r="BZ203" s="15">
        <v>30.046947479248047</v>
      </c>
      <c r="CA203" s="15">
        <v>19.158878326416016</v>
      </c>
      <c r="CB203" s="16">
        <v>41.121494293212891</v>
      </c>
      <c r="CC203" s="15">
        <v>-1.1008782386779785</v>
      </c>
      <c r="CD203" s="15">
        <v>0.16397514939308167</v>
      </c>
      <c r="CE203" s="15">
        <v>11</v>
      </c>
      <c r="CF203" s="15">
        <v>14.218009948730469</v>
      </c>
      <c r="CG203" s="15">
        <v>5.6603775024414063</v>
      </c>
      <c r="CH203" s="16">
        <v>23.11320686340332</v>
      </c>
      <c r="CI203" s="15">
        <v>-1.4766952991485596</v>
      </c>
      <c r="CJ203" s="15">
        <v>0.16890868544578552</v>
      </c>
      <c r="CK203" s="15">
        <v>10</v>
      </c>
      <c r="CL203" s="15">
        <v>3.3175356388092041</v>
      </c>
      <c r="CM203" s="15">
        <v>1.4150943756103516</v>
      </c>
      <c r="CN203" s="16">
        <v>11.792452812194824</v>
      </c>
      <c r="CO203" s="15">
        <v>-1.3386389017105103</v>
      </c>
      <c r="CP203" s="15">
        <v>0.18781749904155731</v>
      </c>
      <c r="CQ203" s="15">
        <v>9</v>
      </c>
      <c r="CR203" s="15">
        <v>6.730769157409668</v>
      </c>
      <c r="CS203" s="15">
        <v>1.9138755798339844</v>
      </c>
      <c r="CT203" s="16">
        <v>14.354066848754883</v>
      </c>
    </row>
    <row r="204" spans="1:98" x14ac:dyDescent="0.25">
      <c r="A204" t="s">
        <v>413</v>
      </c>
      <c r="B204" t="s">
        <v>414</v>
      </c>
      <c r="C204" s="15">
        <v>0.75050091743469238</v>
      </c>
      <c r="D204" s="15">
        <v>0.19309571385383606</v>
      </c>
      <c r="E204" s="15">
        <v>7</v>
      </c>
      <c r="F204" s="15">
        <v>67.942581176757813</v>
      </c>
      <c r="G204" s="15">
        <v>60.952381134033203</v>
      </c>
      <c r="H204" s="16">
        <v>84.76190185546875</v>
      </c>
      <c r="I204" s="15">
        <v>0.73932266235351563</v>
      </c>
      <c r="J204" s="15">
        <v>0.19264541566371918</v>
      </c>
      <c r="K204" s="15">
        <v>7</v>
      </c>
      <c r="L204" s="15">
        <v>73.684211730957031</v>
      </c>
      <c r="M204" s="15">
        <v>64.76190185546875</v>
      </c>
      <c r="N204" s="16">
        <v>83.333335876464844</v>
      </c>
      <c r="O204" s="15">
        <v>0.78443807363510132</v>
      </c>
      <c r="P204" s="15">
        <v>0.1600375771522522</v>
      </c>
      <c r="Q204" s="15">
        <v>8</v>
      </c>
      <c r="R204" s="15">
        <v>71.770332336425781</v>
      </c>
      <c r="S204" s="15">
        <v>63.809524536132813</v>
      </c>
      <c r="T204" s="16">
        <v>83.333335876464844</v>
      </c>
      <c r="U204" s="15">
        <v>0.8476790189743042</v>
      </c>
      <c r="V204" s="15">
        <v>0.17272427678108215</v>
      </c>
      <c r="W204" s="15">
        <v>9</v>
      </c>
      <c r="X204" s="15">
        <v>75.59808349609375</v>
      </c>
      <c r="Y204" s="15">
        <v>65.23809814453125</v>
      </c>
      <c r="Z204" s="16">
        <v>83.333335876464844</v>
      </c>
      <c r="AA204" s="15">
        <v>0.93942761421203613</v>
      </c>
      <c r="AB204" s="15">
        <v>0.17373602092266083</v>
      </c>
      <c r="AC204" s="15">
        <v>9</v>
      </c>
      <c r="AD204" s="15">
        <v>80.382774353027344</v>
      </c>
      <c r="AE204" s="15">
        <v>70.476188659667969</v>
      </c>
      <c r="AF204" s="16">
        <v>86.666664123535156</v>
      </c>
      <c r="AG204" s="15">
        <v>1.0041395425796509</v>
      </c>
      <c r="AH204" s="15">
        <v>0.16862177848815918</v>
      </c>
      <c r="AI204" s="15">
        <v>9</v>
      </c>
      <c r="AJ204" s="15">
        <v>82.775115966796875</v>
      </c>
      <c r="AK204" s="15">
        <v>71.904762268066406</v>
      </c>
      <c r="AL204" s="16">
        <v>88.095237731933594</v>
      </c>
      <c r="AM204" s="15">
        <v>1.0086033344268799</v>
      </c>
      <c r="AN204" s="15">
        <v>0.16644741594791412</v>
      </c>
      <c r="AO204" s="15">
        <v>9</v>
      </c>
      <c r="AP204" s="15">
        <v>82.296653747558594</v>
      </c>
      <c r="AQ204" s="15">
        <v>70.476188659667969</v>
      </c>
      <c r="AR204" s="16">
        <v>88.571426391601563</v>
      </c>
      <c r="AS204" s="15">
        <v>0.75978243350982666</v>
      </c>
      <c r="AT204" s="15">
        <v>0.15705084800720215</v>
      </c>
      <c r="AU204" s="15">
        <v>11</v>
      </c>
      <c r="AV204" s="15">
        <v>70.813400268554688</v>
      </c>
      <c r="AW204" s="15">
        <v>64.285713195800781</v>
      </c>
      <c r="AX204" s="16">
        <v>82.380950927734375</v>
      </c>
      <c r="AY204" s="15">
        <v>0.74930471181869507</v>
      </c>
      <c r="AZ204" s="15">
        <v>0.15889085829257965</v>
      </c>
      <c r="BA204" s="15">
        <v>11</v>
      </c>
      <c r="BB204" s="15">
        <v>72.727272033691406</v>
      </c>
      <c r="BC204" s="15">
        <v>64.285713195800781</v>
      </c>
      <c r="BD204" s="16">
        <v>82.380950927734375</v>
      </c>
      <c r="BE204" s="15">
        <v>0.75959432125091553</v>
      </c>
      <c r="BF204" s="15">
        <v>0.15791356563568115</v>
      </c>
      <c r="BG204" s="15">
        <v>11</v>
      </c>
      <c r="BH204" s="15">
        <v>71.634613037109375</v>
      </c>
      <c r="BI204" s="15">
        <v>65.071769714355469</v>
      </c>
      <c r="BJ204" s="16">
        <v>83.7320556640625</v>
      </c>
      <c r="BK204" s="15">
        <v>0.92516356706619263</v>
      </c>
      <c r="BL204" s="15">
        <v>0.15726576745510101</v>
      </c>
      <c r="BM204" s="15">
        <v>11</v>
      </c>
      <c r="BN204" s="15">
        <v>78.672988891601563</v>
      </c>
      <c r="BO204" s="15">
        <v>68.867927551269531</v>
      </c>
      <c r="BP204" s="16">
        <v>86.320755004882813</v>
      </c>
      <c r="BQ204" s="15">
        <v>1.0153894424438477</v>
      </c>
      <c r="BR204" s="15">
        <v>0.15761758387088776</v>
      </c>
      <c r="BS204" s="15">
        <v>11</v>
      </c>
      <c r="BT204" s="15">
        <v>81.990524291992188</v>
      </c>
      <c r="BU204" s="15">
        <v>72.641510009765625</v>
      </c>
      <c r="BV204" s="16">
        <v>87.264152526855469</v>
      </c>
      <c r="BW204" s="15">
        <v>1.0458599328994751</v>
      </c>
      <c r="BX204" s="15">
        <v>0.14673051238059998</v>
      </c>
      <c r="BY204" s="15">
        <v>11</v>
      </c>
      <c r="BZ204" s="15">
        <v>83.098594665527344</v>
      </c>
      <c r="CA204" s="15">
        <v>73.831779479980469</v>
      </c>
      <c r="CB204" s="16">
        <v>86.448600769042969</v>
      </c>
      <c r="CC204" s="15">
        <v>1.0420858860015869</v>
      </c>
      <c r="CD204" s="15">
        <v>0.15658180415630341</v>
      </c>
      <c r="CE204" s="15">
        <v>11</v>
      </c>
      <c r="CF204" s="15">
        <v>82.938385009765625</v>
      </c>
      <c r="CG204" s="15">
        <v>72.641510009765625</v>
      </c>
      <c r="CH204" s="16">
        <v>86.320755004882813</v>
      </c>
      <c r="CI204" s="15">
        <v>1.044373631477356</v>
      </c>
      <c r="CJ204" s="15">
        <v>0.15751582384109497</v>
      </c>
      <c r="CK204" s="15">
        <v>11</v>
      </c>
      <c r="CL204" s="15">
        <v>83.886253356933594</v>
      </c>
      <c r="CM204" s="15">
        <v>73.113204956054688</v>
      </c>
      <c r="CN204" s="16">
        <v>86.792449951171875</v>
      </c>
      <c r="CO204" s="15">
        <v>1.1963483095169067</v>
      </c>
      <c r="CP204" s="15">
        <v>0.17191258072853088</v>
      </c>
      <c r="CQ204" s="15">
        <v>10</v>
      </c>
      <c r="CR204" s="15">
        <v>85.576919555664063</v>
      </c>
      <c r="CS204" s="15">
        <v>78.468902587890625</v>
      </c>
      <c r="CT204" s="16">
        <v>88.516746520996094</v>
      </c>
    </row>
    <row r="205" spans="1:98" x14ac:dyDescent="0.25">
      <c r="A205" t="s">
        <v>415</v>
      </c>
      <c r="B205" t="s">
        <v>416</v>
      </c>
      <c r="C205" s="15">
        <v>-1.6923849582672119</v>
      </c>
      <c r="D205" s="15">
        <v>0.29446738958358765</v>
      </c>
      <c r="E205" s="15">
        <v>3</v>
      </c>
      <c r="F205" s="15">
        <v>3.3492822647094727</v>
      </c>
      <c r="G205" s="15">
        <v>0.9523809552192688</v>
      </c>
      <c r="H205" s="16">
        <v>10.952381134033203</v>
      </c>
      <c r="I205" s="15">
        <v>-1.6159981489181519</v>
      </c>
      <c r="J205" s="15">
        <v>0.25662147998809814</v>
      </c>
      <c r="K205" s="15">
        <v>5</v>
      </c>
      <c r="L205" s="15">
        <v>3.8277511596679688</v>
      </c>
      <c r="M205" s="15">
        <v>1.9047619104385376</v>
      </c>
      <c r="N205" s="16">
        <v>11.428571701049805</v>
      </c>
      <c r="O205" s="15">
        <v>-1.4287843704223633</v>
      </c>
      <c r="P205" s="15">
        <v>0.21105015277862549</v>
      </c>
      <c r="Q205" s="15">
        <v>6</v>
      </c>
      <c r="R205" s="15">
        <v>5.263157844543457</v>
      </c>
      <c r="S205" s="15">
        <v>1.4285714626312256</v>
      </c>
      <c r="T205" s="16">
        <v>15.714285850524902</v>
      </c>
      <c r="U205" s="15">
        <v>-1.1684548854827881</v>
      </c>
      <c r="V205" s="15">
        <v>0.19803911447525024</v>
      </c>
      <c r="W205" s="15">
        <v>9</v>
      </c>
      <c r="X205" s="15">
        <v>11.961722373962402</v>
      </c>
      <c r="Y205" s="15">
        <v>4.2857141494750977</v>
      </c>
      <c r="Z205" s="16">
        <v>25.238094329833984</v>
      </c>
      <c r="AA205" s="15">
        <v>-1.0288772583007813</v>
      </c>
      <c r="AB205" s="15">
        <v>0.19446784257888794</v>
      </c>
      <c r="AC205" s="15">
        <v>9</v>
      </c>
      <c r="AD205" s="15">
        <v>16.74641227722168</v>
      </c>
      <c r="AE205" s="15">
        <v>7.6190476417541504</v>
      </c>
      <c r="AF205" s="16">
        <v>28.571428298950195</v>
      </c>
      <c r="AG205" s="15">
        <v>-1.1422966718673706</v>
      </c>
      <c r="AH205" s="15">
        <v>0.1764710396528244</v>
      </c>
      <c r="AI205" s="15">
        <v>10</v>
      </c>
      <c r="AJ205" s="15">
        <v>13.397129058837891</v>
      </c>
      <c r="AK205" s="15">
        <v>6.6666665077209473</v>
      </c>
      <c r="AL205" s="16">
        <v>20</v>
      </c>
      <c r="AM205" s="15">
        <v>-1.0248172283172607</v>
      </c>
      <c r="AN205" s="15">
        <v>0.1760474294424057</v>
      </c>
      <c r="AO205" s="15">
        <v>11</v>
      </c>
      <c r="AP205" s="15">
        <v>16.267942428588867</v>
      </c>
      <c r="AQ205" s="15">
        <v>9.0476188659667969</v>
      </c>
      <c r="AR205" s="16">
        <v>29.523809432983398</v>
      </c>
      <c r="AS205" s="15">
        <v>-1.120269775390625</v>
      </c>
      <c r="AT205" s="15">
        <v>0.1513218879699707</v>
      </c>
      <c r="AU205" s="15">
        <v>14</v>
      </c>
      <c r="AV205" s="15">
        <v>11.961722373962402</v>
      </c>
      <c r="AW205" s="15">
        <v>6.6666665077209473</v>
      </c>
      <c r="AX205" s="16">
        <v>21.904762268066406</v>
      </c>
      <c r="AY205" s="15">
        <v>-1.2257640361785889</v>
      </c>
      <c r="AZ205" s="15">
        <v>0.15342548489570618</v>
      </c>
      <c r="BA205" s="15">
        <v>14</v>
      </c>
      <c r="BB205" s="15">
        <v>9.0909090042114258</v>
      </c>
      <c r="BC205" s="15">
        <v>4.7619047164916992</v>
      </c>
      <c r="BD205" s="16">
        <v>16.666666030883789</v>
      </c>
      <c r="BE205" s="15">
        <v>-1.2446718215942383</v>
      </c>
      <c r="BF205" s="15">
        <v>0.14928373694419861</v>
      </c>
      <c r="BG205" s="15">
        <v>14</v>
      </c>
      <c r="BH205" s="15">
        <v>8.6538457870483398</v>
      </c>
      <c r="BI205" s="15">
        <v>3.8277511596679688</v>
      </c>
      <c r="BJ205" s="16">
        <v>17.703350067138672</v>
      </c>
      <c r="BK205" s="15">
        <v>-1.2285969257354736</v>
      </c>
      <c r="BL205" s="15">
        <v>0.1416822075843811</v>
      </c>
      <c r="BM205" s="15">
        <v>14</v>
      </c>
      <c r="BN205" s="15">
        <v>10.900473594665527</v>
      </c>
      <c r="BO205" s="15">
        <v>4.2452831268310547</v>
      </c>
      <c r="BP205" s="16">
        <v>17.452829360961914</v>
      </c>
      <c r="BQ205" s="15">
        <v>-1.1757357120513916</v>
      </c>
      <c r="BR205" s="15">
        <v>0.13811317086219788</v>
      </c>
      <c r="BS205" s="15">
        <v>13</v>
      </c>
      <c r="BT205" s="15">
        <v>11.84834098815918</v>
      </c>
      <c r="BU205" s="15">
        <v>4.7169809341430664</v>
      </c>
      <c r="BV205" s="16">
        <v>18.39622688293457</v>
      </c>
      <c r="BW205" s="15">
        <v>-1.2138614654541016</v>
      </c>
      <c r="BX205" s="15">
        <v>0.13226079940795898</v>
      </c>
      <c r="BY205" s="15">
        <v>14</v>
      </c>
      <c r="BZ205" s="15">
        <v>11.267605781555176</v>
      </c>
      <c r="CA205" s="15">
        <v>4.2056074142456055</v>
      </c>
      <c r="CB205" s="16">
        <v>16.822429656982422</v>
      </c>
      <c r="CC205" s="15">
        <v>-1.1755799055099487</v>
      </c>
      <c r="CD205" s="15">
        <v>0.13217438757419586</v>
      </c>
      <c r="CE205" s="15">
        <v>14</v>
      </c>
      <c r="CF205" s="15">
        <v>10.900473594665527</v>
      </c>
      <c r="CG205" s="15">
        <v>4.7169809341430664</v>
      </c>
      <c r="CH205" s="16">
        <v>17.452829360961914</v>
      </c>
      <c r="CI205" s="15">
        <v>-1.239116907119751</v>
      </c>
      <c r="CJ205" s="15">
        <v>0.14014221727848053</v>
      </c>
      <c r="CK205" s="15">
        <v>12</v>
      </c>
      <c r="CL205" s="15">
        <v>9.952606201171875</v>
      </c>
      <c r="CM205" s="15">
        <v>4.2452831268310547</v>
      </c>
      <c r="CN205" s="16">
        <v>16.037734985351563</v>
      </c>
      <c r="CO205" s="15">
        <v>-0.96202397346496582</v>
      </c>
      <c r="CP205" s="15">
        <v>0.14385625720024109</v>
      </c>
      <c r="CQ205" s="15">
        <v>12</v>
      </c>
      <c r="CR205" s="15">
        <v>15.384614944458008</v>
      </c>
      <c r="CS205" s="15">
        <v>7.6555023193359375</v>
      </c>
      <c r="CT205" s="16">
        <v>25.837320327758789</v>
      </c>
    </row>
    <row r="206" spans="1:98" x14ac:dyDescent="0.25">
      <c r="A206" t="s">
        <v>417</v>
      </c>
      <c r="B206" t="s">
        <v>418</v>
      </c>
      <c r="C206" s="15">
        <v>-0.25524750351905823</v>
      </c>
      <c r="D206" s="15">
        <v>0.21427759528160095</v>
      </c>
      <c r="E206" s="15">
        <v>5</v>
      </c>
      <c r="F206" s="15">
        <v>43.540668487548828</v>
      </c>
      <c r="G206" s="15">
        <v>31.428571701049805</v>
      </c>
      <c r="H206" s="16">
        <v>55.238094329833984</v>
      </c>
      <c r="I206" s="15">
        <v>-0.28975552320480347</v>
      </c>
      <c r="J206" s="15">
        <v>0.20561717450618744</v>
      </c>
      <c r="K206" s="15">
        <v>7</v>
      </c>
      <c r="L206" s="15">
        <v>43.062202453613281</v>
      </c>
      <c r="M206" s="15">
        <v>30.952381134033203</v>
      </c>
      <c r="N206" s="16">
        <v>52.857143402099609</v>
      </c>
      <c r="O206" s="15">
        <v>-0.38569867610931396</v>
      </c>
      <c r="P206" s="15">
        <v>0.17314650118350983</v>
      </c>
      <c r="Q206" s="15">
        <v>7</v>
      </c>
      <c r="R206" s="15">
        <v>39.712917327880859</v>
      </c>
      <c r="S206" s="15">
        <v>31.428571701049805</v>
      </c>
      <c r="T206" s="16">
        <v>49.523811340332031</v>
      </c>
      <c r="U206" s="15">
        <v>-0.38817888498306274</v>
      </c>
      <c r="V206" s="15">
        <v>0.17629441618919373</v>
      </c>
      <c r="W206" s="15">
        <v>10</v>
      </c>
      <c r="X206" s="15">
        <v>41.148326873779297</v>
      </c>
      <c r="Y206" s="15">
        <v>30.476190567016602</v>
      </c>
      <c r="Z206" s="16">
        <v>49.047618865966797</v>
      </c>
      <c r="AA206" s="15">
        <v>-0.28642919659614563</v>
      </c>
      <c r="AB206" s="15">
        <v>0.17054824531078339</v>
      </c>
      <c r="AC206" s="15">
        <v>11</v>
      </c>
      <c r="AD206" s="15">
        <v>44.019138336181641</v>
      </c>
      <c r="AE206" s="15">
        <v>33.333332061767578</v>
      </c>
      <c r="AF206" s="16">
        <v>52.857143402099609</v>
      </c>
      <c r="AG206" s="15">
        <v>-0.36115825176239014</v>
      </c>
      <c r="AH206" s="15">
        <v>0.15810725092887878</v>
      </c>
      <c r="AI206" s="15">
        <v>12</v>
      </c>
      <c r="AJ206" s="15">
        <v>42.583732604980469</v>
      </c>
      <c r="AK206" s="15">
        <v>33.809524536132813</v>
      </c>
      <c r="AL206" s="16">
        <v>50.476188659667969</v>
      </c>
      <c r="AM206" s="15">
        <v>-0.26013654470443726</v>
      </c>
      <c r="AN206" s="15">
        <v>0.15066994726657867</v>
      </c>
      <c r="AO206" s="15">
        <v>13</v>
      </c>
      <c r="AP206" s="15">
        <v>45.454544067382813</v>
      </c>
      <c r="AQ206" s="15">
        <v>37.142856597900391</v>
      </c>
      <c r="AR206" s="16">
        <v>53.333332061767578</v>
      </c>
      <c r="AS206" s="15">
        <v>-0.44099751114845276</v>
      </c>
      <c r="AT206" s="15">
        <v>0.14770954847335815</v>
      </c>
      <c r="AU206" s="15">
        <v>15</v>
      </c>
      <c r="AV206" s="15">
        <v>41.626792907714844</v>
      </c>
      <c r="AW206" s="15">
        <v>29.523809432983398</v>
      </c>
      <c r="AX206" s="16">
        <v>50</v>
      </c>
      <c r="AY206" s="15">
        <v>-0.35639873147010803</v>
      </c>
      <c r="AZ206" s="15">
        <v>0.1503194272518158</v>
      </c>
      <c r="BA206" s="15">
        <v>15</v>
      </c>
      <c r="BB206" s="15">
        <v>44.976078033447266</v>
      </c>
      <c r="BC206" s="15">
        <v>33.809524536132813</v>
      </c>
      <c r="BD206" s="16">
        <v>51.904762268066406</v>
      </c>
      <c r="BE206" s="15">
        <v>-0.34491223096847534</v>
      </c>
      <c r="BF206" s="15">
        <v>0.14759357273578644</v>
      </c>
      <c r="BG206" s="15">
        <v>15</v>
      </c>
      <c r="BH206" s="15">
        <v>44.230770111083984</v>
      </c>
      <c r="BI206" s="15">
        <v>35.406700134277344</v>
      </c>
      <c r="BJ206" s="16">
        <v>52.631580352783203</v>
      </c>
      <c r="BK206" s="15">
        <v>-0.47624686360359192</v>
      </c>
      <c r="BL206" s="15">
        <v>0.13876144587993622</v>
      </c>
      <c r="BM206" s="15">
        <v>16</v>
      </c>
      <c r="BN206" s="15">
        <v>39.336494445800781</v>
      </c>
      <c r="BO206" s="15">
        <v>29.716981887817383</v>
      </c>
      <c r="BP206" s="16">
        <v>47.169811248779297</v>
      </c>
      <c r="BQ206" s="15">
        <v>-0.4897628128528595</v>
      </c>
      <c r="BR206" s="15">
        <v>0.13616271317005157</v>
      </c>
      <c r="BS206" s="15">
        <v>16</v>
      </c>
      <c r="BT206" s="15">
        <v>38.388626098632813</v>
      </c>
      <c r="BU206" s="15">
        <v>29.245283126831055</v>
      </c>
      <c r="BV206" s="16">
        <v>47.641510009765625</v>
      </c>
      <c r="BW206" s="15">
        <v>-0.53693300485610962</v>
      </c>
      <c r="BX206" s="15">
        <v>0.13184116780757904</v>
      </c>
      <c r="BY206" s="15">
        <v>16</v>
      </c>
      <c r="BZ206" s="15">
        <v>36.150234222412109</v>
      </c>
      <c r="CA206" s="15">
        <v>27.102804183959961</v>
      </c>
      <c r="CB206" s="16">
        <v>45.794391632080078</v>
      </c>
      <c r="CC206" s="15">
        <v>-0.55898308753967285</v>
      </c>
      <c r="CD206" s="15">
        <v>0.13143080472946167</v>
      </c>
      <c r="CE206" s="15">
        <v>17</v>
      </c>
      <c r="CF206" s="15">
        <v>35.545024871826172</v>
      </c>
      <c r="CG206" s="15">
        <v>26.88679313659668</v>
      </c>
      <c r="CH206" s="16">
        <v>45.754718780517578</v>
      </c>
      <c r="CI206" s="15">
        <v>-0.50443297624588013</v>
      </c>
      <c r="CJ206" s="15">
        <v>0.12794660031795502</v>
      </c>
      <c r="CK206" s="15">
        <v>17</v>
      </c>
      <c r="CL206" s="15">
        <v>38.862560272216797</v>
      </c>
      <c r="CM206" s="15">
        <v>28.773584365844727</v>
      </c>
      <c r="CN206" s="16">
        <v>45.754718780517578</v>
      </c>
      <c r="CO206" s="15">
        <v>-0.40904930233955383</v>
      </c>
      <c r="CP206" s="15">
        <v>0.13869002461433411</v>
      </c>
      <c r="CQ206" s="15">
        <v>15</v>
      </c>
      <c r="CR206" s="15">
        <v>39.423076629638672</v>
      </c>
      <c r="CS206" s="15">
        <v>29.665071487426758</v>
      </c>
      <c r="CT206" s="16">
        <v>49.282295227050781</v>
      </c>
    </row>
    <row r="207" spans="1:98" x14ac:dyDescent="0.25">
      <c r="A207" t="s">
        <v>419</v>
      </c>
      <c r="B207" t="s">
        <v>420</v>
      </c>
      <c r="C207" s="15">
        <v>0.5414351224899292</v>
      </c>
      <c r="D207" s="15">
        <v>0.19309571385383606</v>
      </c>
      <c r="E207" s="15">
        <v>7</v>
      </c>
      <c r="F207" s="15">
        <v>64.114830017089844</v>
      </c>
      <c r="G207" s="15">
        <v>58.095237731933594</v>
      </c>
      <c r="H207" s="16">
        <v>78.571426391601563</v>
      </c>
      <c r="I207" s="15">
        <v>0.50526219606399536</v>
      </c>
      <c r="J207" s="15">
        <v>0.18837936222553253</v>
      </c>
      <c r="K207" s="15">
        <v>8</v>
      </c>
      <c r="L207" s="15">
        <v>66.985649108886719</v>
      </c>
      <c r="M207" s="15">
        <v>58.095237731933594</v>
      </c>
      <c r="N207" s="16">
        <v>75.23809814453125</v>
      </c>
      <c r="O207" s="15">
        <v>0.54823321104049683</v>
      </c>
      <c r="P207" s="15">
        <v>0.15658241510391235</v>
      </c>
      <c r="Q207" s="15">
        <v>9</v>
      </c>
      <c r="R207" s="15">
        <v>65.071769714355469</v>
      </c>
      <c r="S207" s="15">
        <v>60.476188659667969</v>
      </c>
      <c r="T207" s="16">
        <v>72.857139587402344</v>
      </c>
      <c r="U207" s="15">
        <v>0.3724193274974823</v>
      </c>
      <c r="V207" s="15">
        <v>0.16746240854263306</v>
      </c>
      <c r="W207" s="15">
        <v>10</v>
      </c>
      <c r="X207" s="15">
        <v>62.200958251953125</v>
      </c>
      <c r="Y207" s="15">
        <v>56.190475463867188</v>
      </c>
      <c r="Z207" s="16">
        <v>68.571426391601563</v>
      </c>
      <c r="AA207" s="15">
        <v>0.14799287915229797</v>
      </c>
      <c r="AB207" s="15">
        <v>0.16682416200637817</v>
      </c>
      <c r="AC207" s="15">
        <v>10</v>
      </c>
      <c r="AD207" s="15">
        <v>57.416267395019531</v>
      </c>
      <c r="AE207" s="15">
        <v>48.095237731933594</v>
      </c>
      <c r="AF207" s="16">
        <v>62.857143402099609</v>
      </c>
      <c r="AG207" s="15">
        <v>0.1137952134013176</v>
      </c>
      <c r="AH207" s="15">
        <v>0.15630711615085602</v>
      </c>
      <c r="AI207" s="15">
        <v>12</v>
      </c>
      <c r="AJ207" s="15">
        <v>56.937797546386719</v>
      </c>
      <c r="AK207" s="15">
        <v>49.047618865966797</v>
      </c>
      <c r="AL207" s="16">
        <v>61.904762268066406</v>
      </c>
      <c r="AM207" s="15">
        <v>8.7956145405769348E-2</v>
      </c>
      <c r="AN207" s="15">
        <v>0.15545570850372314</v>
      </c>
      <c r="AO207" s="15">
        <v>12</v>
      </c>
      <c r="AP207" s="15">
        <v>55.023921966552734</v>
      </c>
      <c r="AQ207" s="15">
        <v>47.142856597900391</v>
      </c>
      <c r="AR207" s="16">
        <v>60</v>
      </c>
      <c r="AS207" s="15">
        <v>-2.6844525709748268E-2</v>
      </c>
      <c r="AT207" s="15">
        <v>0.1472284346818924</v>
      </c>
      <c r="AU207" s="15">
        <v>14</v>
      </c>
      <c r="AV207" s="15">
        <v>53.11004638671875</v>
      </c>
      <c r="AW207" s="15">
        <v>47.619049072265625</v>
      </c>
      <c r="AX207" s="16">
        <v>59.047618865966797</v>
      </c>
      <c r="AY207" s="15">
        <v>-8.3503879606723785E-2</v>
      </c>
      <c r="AZ207" s="15">
        <v>0.14841631054878235</v>
      </c>
      <c r="BA207" s="15">
        <v>14</v>
      </c>
      <c r="BB207" s="15">
        <v>52.631580352783203</v>
      </c>
      <c r="BC207" s="15">
        <v>46.190475463867188</v>
      </c>
      <c r="BD207" s="16">
        <v>57.619049072265625</v>
      </c>
      <c r="BE207" s="15">
        <v>-0.13191534578800201</v>
      </c>
      <c r="BF207" s="15">
        <v>0.14394772052764893</v>
      </c>
      <c r="BG207" s="15">
        <v>14</v>
      </c>
      <c r="BH207" s="15">
        <v>51.923076629638672</v>
      </c>
      <c r="BI207" s="15">
        <v>43.062202453613281</v>
      </c>
      <c r="BJ207" s="16">
        <v>56.459331512451172</v>
      </c>
      <c r="BK207" s="15">
        <v>-0.22392593324184418</v>
      </c>
      <c r="BL207" s="15">
        <v>0.14187252521514893</v>
      </c>
      <c r="BM207" s="15">
        <v>15</v>
      </c>
      <c r="BN207" s="15">
        <v>48.341232299804688</v>
      </c>
      <c r="BO207" s="15">
        <v>40.566036224365234</v>
      </c>
      <c r="BP207" s="16">
        <v>54.71697998046875</v>
      </c>
      <c r="BQ207" s="15">
        <v>-0.19726674258708954</v>
      </c>
      <c r="BR207" s="15">
        <v>0.14144676923751831</v>
      </c>
      <c r="BS207" s="15">
        <v>14</v>
      </c>
      <c r="BT207" s="15">
        <v>49.289100646972656</v>
      </c>
      <c r="BU207" s="15">
        <v>41.037734985351563</v>
      </c>
      <c r="BV207" s="16">
        <v>56.132076263427734</v>
      </c>
      <c r="BW207" s="15">
        <v>-0.20947657525539398</v>
      </c>
      <c r="BX207" s="15">
        <v>0.13034625351428986</v>
      </c>
      <c r="BY207" s="15">
        <v>15</v>
      </c>
      <c r="BZ207" s="15">
        <v>49.2957763671875</v>
      </c>
      <c r="CA207" s="15">
        <v>42.523365020751953</v>
      </c>
      <c r="CB207" s="16">
        <v>56.542057037353516</v>
      </c>
      <c r="CC207" s="15">
        <v>-0.17206957936286926</v>
      </c>
      <c r="CD207" s="15">
        <v>0.13490928709506989</v>
      </c>
      <c r="CE207" s="15">
        <v>15</v>
      </c>
      <c r="CF207" s="15">
        <v>50.236965179443359</v>
      </c>
      <c r="CG207" s="15">
        <v>43.396224975585938</v>
      </c>
      <c r="CH207" s="16">
        <v>57.075469970703125</v>
      </c>
      <c r="CI207" s="15">
        <v>-0.13341760635375977</v>
      </c>
      <c r="CJ207" s="15">
        <v>0.13388516008853912</v>
      </c>
      <c r="CK207" s="15">
        <v>15</v>
      </c>
      <c r="CL207" s="15">
        <v>51.658767700195313</v>
      </c>
      <c r="CM207" s="15">
        <v>44.339622497558594</v>
      </c>
      <c r="CN207" s="16">
        <v>56.132076263427734</v>
      </c>
      <c r="CO207" s="15">
        <v>-0.15051160752773285</v>
      </c>
      <c r="CP207" s="15">
        <v>0.14547628164291382</v>
      </c>
      <c r="CQ207" s="15">
        <v>13</v>
      </c>
      <c r="CR207" s="15">
        <v>51.442306518554688</v>
      </c>
      <c r="CS207" s="15">
        <v>39.712917327880859</v>
      </c>
      <c r="CT207" s="16">
        <v>61.722488403320313</v>
      </c>
    </row>
    <row r="208" spans="1:98" x14ac:dyDescent="0.25">
      <c r="A208" t="s">
        <v>421</v>
      </c>
      <c r="B208" t="s">
        <v>422</v>
      </c>
      <c r="C208" s="15" t="e">
        <v>#N/A</v>
      </c>
      <c r="D208" s="15" t="e">
        <v>#N/A</v>
      </c>
      <c r="E208" s="15" t="e">
        <v>#N/A</v>
      </c>
      <c r="F208" s="15" t="e">
        <v>#N/A</v>
      </c>
      <c r="G208" s="15" t="e">
        <v>#N/A</v>
      </c>
      <c r="H208" s="16" t="e">
        <v>#N/A</v>
      </c>
      <c r="I208" s="15" t="e">
        <v>#N/A</v>
      </c>
      <c r="J208" s="15" t="e">
        <v>#N/A</v>
      </c>
      <c r="K208" s="15" t="e">
        <v>#N/A</v>
      </c>
      <c r="L208" s="15" t="e">
        <v>#N/A</v>
      </c>
      <c r="M208" s="15" t="e">
        <v>#N/A</v>
      </c>
      <c r="N208" s="16" t="e">
        <v>#N/A</v>
      </c>
      <c r="O208" s="15">
        <v>-0.18518848717212677</v>
      </c>
      <c r="P208" s="15">
        <v>0.71007776260375977</v>
      </c>
      <c r="Q208" s="15">
        <v>1</v>
      </c>
      <c r="R208" s="15">
        <v>46.411483764648438</v>
      </c>
      <c r="S208" s="15">
        <v>7.6190476417541504</v>
      </c>
      <c r="T208" s="16">
        <v>81.904762268066406</v>
      </c>
      <c r="U208" s="15">
        <v>-1.0899933576583862</v>
      </c>
      <c r="V208" s="15">
        <v>0.33786037564277649</v>
      </c>
      <c r="W208" s="15">
        <v>2</v>
      </c>
      <c r="X208" s="15">
        <v>15.311004638671875</v>
      </c>
      <c r="Y208" s="15">
        <v>2.3809523582458496</v>
      </c>
      <c r="Z208" s="16">
        <v>36.190475463867188</v>
      </c>
      <c r="AA208" s="15">
        <v>-0.79918372631072998</v>
      </c>
      <c r="AB208" s="15">
        <v>0.2796785831451416</v>
      </c>
      <c r="AC208" s="15">
        <v>4</v>
      </c>
      <c r="AD208" s="15">
        <v>24.880382537841797</v>
      </c>
      <c r="AE208" s="15">
        <v>10</v>
      </c>
      <c r="AF208" s="16">
        <v>43.333332061767578</v>
      </c>
      <c r="AG208" s="15">
        <v>-0.80894005298614502</v>
      </c>
      <c r="AH208" s="15">
        <v>0.27780744433403015</v>
      </c>
      <c r="AI208" s="15">
        <v>6</v>
      </c>
      <c r="AJ208" s="15">
        <v>22.966506958007813</v>
      </c>
      <c r="AK208" s="15">
        <v>8.5714282989501953</v>
      </c>
      <c r="AL208" s="16">
        <v>42.857143402099609</v>
      </c>
      <c r="AM208" s="15">
        <v>-0.54479950666427612</v>
      </c>
      <c r="AN208" s="15">
        <v>0.25297483801841736</v>
      </c>
      <c r="AO208" s="15">
        <v>6</v>
      </c>
      <c r="AP208" s="15">
        <v>36.363636016845703</v>
      </c>
      <c r="AQ208" s="15">
        <v>18.571428298950195</v>
      </c>
      <c r="AR208" s="16">
        <v>50</v>
      </c>
      <c r="AS208" s="15">
        <v>-1.1482722759246826</v>
      </c>
      <c r="AT208" s="15">
        <v>0.22484613955020905</v>
      </c>
      <c r="AU208" s="15">
        <v>7</v>
      </c>
      <c r="AV208" s="15">
        <v>11.00478458404541</v>
      </c>
      <c r="AW208" s="15">
        <v>2.8571429252624512</v>
      </c>
      <c r="AX208" s="16">
        <v>25.238094329833984</v>
      </c>
      <c r="AY208" s="15">
        <v>-1.2791792154312134</v>
      </c>
      <c r="AZ208" s="15">
        <v>0.22806842625141144</v>
      </c>
      <c r="BA208" s="15">
        <v>8</v>
      </c>
      <c r="BB208" s="15">
        <v>8.1339712142944336</v>
      </c>
      <c r="BC208" s="15">
        <v>1.9047619104385376</v>
      </c>
      <c r="BD208" s="16">
        <v>20.476190567016602</v>
      </c>
      <c r="BE208" s="15">
        <v>-1.0938225984573364</v>
      </c>
      <c r="BF208" s="15">
        <v>0.19476510584354401</v>
      </c>
      <c r="BG208" s="15">
        <v>9</v>
      </c>
      <c r="BH208" s="15">
        <v>13.461538314819336</v>
      </c>
      <c r="BI208" s="15">
        <v>6.2200956344604492</v>
      </c>
      <c r="BJ208" s="16">
        <v>22.966506958007813</v>
      </c>
      <c r="BK208" s="15">
        <v>-1.2323775291442871</v>
      </c>
      <c r="BL208" s="15">
        <v>0.16051945090293884</v>
      </c>
      <c r="BM208" s="15">
        <v>11</v>
      </c>
      <c r="BN208" s="15">
        <v>10.426540374755859</v>
      </c>
      <c r="BO208" s="15">
        <v>3.3018867969512939</v>
      </c>
      <c r="BP208" s="16">
        <v>17.452829360961914</v>
      </c>
      <c r="BQ208" s="15">
        <v>-1.2159219980239868</v>
      </c>
      <c r="BR208" s="15">
        <v>0.15943232178688049</v>
      </c>
      <c r="BS208" s="15">
        <v>10</v>
      </c>
      <c r="BT208" s="15">
        <v>9.952606201171875</v>
      </c>
      <c r="BU208" s="15">
        <v>4.2452831268310547</v>
      </c>
      <c r="BV208" s="16">
        <v>18.39622688293457</v>
      </c>
      <c r="BW208" s="15">
        <v>-1.2306123971939087</v>
      </c>
      <c r="BX208" s="15">
        <v>0.15101228654384613</v>
      </c>
      <c r="BY208" s="15">
        <v>10</v>
      </c>
      <c r="BZ208" s="15">
        <v>9.8591547012329102</v>
      </c>
      <c r="CA208" s="15">
        <v>2.8037383556365967</v>
      </c>
      <c r="CB208" s="16">
        <v>16.822429656982422</v>
      </c>
      <c r="CC208" s="15">
        <v>-1.1987067461013794</v>
      </c>
      <c r="CD208" s="15">
        <v>0.15435047447681427</v>
      </c>
      <c r="CE208" s="15">
        <v>10</v>
      </c>
      <c r="CF208" s="15">
        <v>9.952606201171875</v>
      </c>
      <c r="CG208" s="15">
        <v>3.7735848426818848</v>
      </c>
      <c r="CH208" s="16">
        <v>17.452829360961914</v>
      </c>
      <c r="CI208" s="15">
        <v>-1.2689692974090576</v>
      </c>
      <c r="CJ208" s="15">
        <v>0.15377497673034668</v>
      </c>
      <c r="CK208" s="15">
        <v>10</v>
      </c>
      <c r="CL208" s="15">
        <v>9.0047397613525391</v>
      </c>
      <c r="CM208" s="15">
        <v>3.3018867969512939</v>
      </c>
      <c r="CN208" s="16">
        <v>15.566038131713867</v>
      </c>
      <c r="CO208" s="15">
        <v>-1.1652742624282837</v>
      </c>
      <c r="CP208" s="15">
        <v>0.17054043710231781</v>
      </c>
      <c r="CQ208" s="15">
        <v>8</v>
      </c>
      <c r="CR208" s="15">
        <v>9.1346149444580078</v>
      </c>
      <c r="CS208" s="15">
        <v>3.8277511596679688</v>
      </c>
      <c r="CT208" s="16">
        <v>18.660287857055664</v>
      </c>
    </row>
    <row r="209" spans="1:98" x14ac:dyDescent="0.25">
      <c r="A209" t="s">
        <v>423</v>
      </c>
      <c r="B209" t="s">
        <v>424</v>
      </c>
      <c r="C209" s="15">
        <v>-0.75924402475357056</v>
      </c>
      <c r="D209" s="15">
        <v>0.33346396684646606</v>
      </c>
      <c r="E209" s="15">
        <v>3</v>
      </c>
      <c r="F209" s="15">
        <v>27.272727966308594</v>
      </c>
      <c r="G209" s="15">
        <v>10</v>
      </c>
      <c r="H209" s="16">
        <v>45.714286804199219</v>
      </c>
      <c r="I209" s="15">
        <v>-0.75501716136932373</v>
      </c>
      <c r="J209" s="15">
        <v>0.26461583375930786</v>
      </c>
      <c r="K209" s="15">
        <v>6</v>
      </c>
      <c r="L209" s="15">
        <v>25.358852386474609</v>
      </c>
      <c r="M209" s="15">
        <v>11.904762268066406</v>
      </c>
      <c r="N209" s="16">
        <v>41.428569793701172</v>
      </c>
      <c r="O209" s="15">
        <v>-0.70997971296310425</v>
      </c>
      <c r="P209" s="15">
        <v>0.22444672882556915</v>
      </c>
      <c r="Q209" s="15">
        <v>7</v>
      </c>
      <c r="R209" s="15">
        <v>29.186603546142578</v>
      </c>
      <c r="S209" s="15">
        <v>15.714285850524902</v>
      </c>
      <c r="T209" s="16">
        <v>41.904762268066406</v>
      </c>
      <c r="U209" s="15">
        <v>-0.79210913181304932</v>
      </c>
      <c r="V209" s="15">
        <v>0.22214464843273163</v>
      </c>
      <c r="W209" s="15">
        <v>8</v>
      </c>
      <c r="X209" s="15">
        <v>26.315790176391602</v>
      </c>
      <c r="Y209" s="15">
        <v>12.857142448425293</v>
      </c>
      <c r="Z209" s="16">
        <v>38.571430206298828</v>
      </c>
      <c r="AA209" s="15">
        <v>-0.98251628875732422</v>
      </c>
      <c r="AB209" s="15">
        <v>0.2196415513753891</v>
      </c>
      <c r="AC209" s="15">
        <v>8</v>
      </c>
      <c r="AD209" s="15">
        <v>18.181818008422852</v>
      </c>
      <c r="AE209" s="15">
        <v>8.0952377319335938</v>
      </c>
      <c r="AF209" s="16">
        <v>30.476190567016602</v>
      </c>
      <c r="AG209" s="15">
        <v>-1.1322449445724487</v>
      </c>
      <c r="AH209" s="15">
        <v>0.20663666725158691</v>
      </c>
      <c r="AI209" s="15">
        <v>9</v>
      </c>
      <c r="AJ209" s="15">
        <v>13.875597953796387</v>
      </c>
      <c r="AK209" s="15">
        <v>5.7142858505249023</v>
      </c>
      <c r="AL209" s="16">
        <v>24.761905670166016</v>
      </c>
      <c r="AM209" s="15">
        <v>-1.0945032835006714</v>
      </c>
      <c r="AN209" s="15">
        <v>0.2051917165517807</v>
      </c>
      <c r="AO209" s="15">
        <v>9</v>
      </c>
      <c r="AP209" s="15">
        <v>14.832535743713379</v>
      </c>
      <c r="AQ209" s="15">
        <v>7.1428570747375488</v>
      </c>
      <c r="AR209" s="16">
        <v>28.571428298950195</v>
      </c>
      <c r="AS209" s="15">
        <v>-0.97605538368225098</v>
      </c>
      <c r="AT209" s="15">
        <v>0.16980886459350586</v>
      </c>
      <c r="AU209" s="15">
        <v>11</v>
      </c>
      <c r="AV209" s="15">
        <v>17.224880218505859</v>
      </c>
      <c r="AW209" s="15">
        <v>10</v>
      </c>
      <c r="AX209" s="16">
        <v>29.047618865966797</v>
      </c>
      <c r="AY209" s="15">
        <v>-0.89802652597427368</v>
      </c>
      <c r="AZ209" s="15">
        <v>0.17209076881408691</v>
      </c>
      <c r="BA209" s="15">
        <v>10</v>
      </c>
      <c r="BB209" s="15">
        <v>20.574163436889648</v>
      </c>
      <c r="BC209" s="15">
        <v>10.476190567016602</v>
      </c>
      <c r="BD209" s="16">
        <v>33.333332061767578</v>
      </c>
      <c r="BE209" s="15">
        <v>-0.78115153312683105</v>
      </c>
      <c r="BF209" s="15">
        <v>0.16598962247371674</v>
      </c>
      <c r="BG209" s="15">
        <v>10</v>
      </c>
      <c r="BH209" s="15">
        <v>22.596153259277344</v>
      </c>
      <c r="BI209" s="15">
        <v>15.311004638671875</v>
      </c>
      <c r="BJ209" s="16">
        <v>37.320575714111328</v>
      </c>
      <c r="BK209" s="15">
        <v>-0.88096702098846436</v>
      </c>
      <c r="BL209" s="15">
        <v>0.15128599107265472</v>
      </c>
      <c r="BM209" s="15">
        <v>11</v>
      </c>
      <c r="BN209" s="15">
        <v>20.379146575927734</v>
      </c>
      <c r="BO209" s="15">
        <v>13.679244995117188</v>
      </c>
      <c r="BP209" s="16">
        <v>32.075469970703125</v>
      </c>
      <c r="BQ209" s="15">
        <v>-0.91347992420196533</v>
      </c>
      <c r="BR209" s="15">
        <v>0.14603328704833984</v>
      </c>
      <c r="BS209" s="15">
        <v>12</v>
      </c>
      <c r="BT209" s="15">
        <v>19.90521240234375</v>
      </c>
      <c r="BU209" s="15">
        <v>12.735849380493164</v>
      </c>
      <c r="BV209" s="16">
        <v>30.660377502441406</v>
      </c>
      <c r="BW209" s="15">
        <v>-0.86331653594970703</v>
      </c>
      <c r="BX209" s="15">
        <v>0.13891507685184479</v>
      </c>
      <c r="BY209" s="15">
        <v>13</v>
      </c>
      <c r="BZ209" s="15">
        <v>21.596244812011719</v>
      </c>
      <c r="CA209" s="15">
        <v>14.018692016601563</v>
      </c>
      <c r="CB209" s="16">
        <v>30.841121673583984</v>
      </c>
      <c r="CC209" s="15">
        <v>-0.94045853614807129</v>
      </c>
      <c r="CD209" s="15">
        <v>0.14276306331157684</v>
      </c>
      <c r="CE209" s="15">
        <v>13</v>
      </c>
      <c r="CF209" s="15">
        <v>17.535545349121094</v>
      </c>
      <c r="CG209" s="15">
        <v>11.320755004882813</v>
      </c>
      <c r="CH209" s="16">
        <v>29.245283126831055</v>
      </c>
      <c r="CI209" s="15">
        <v>-1.0145068168640137</v>
      </c>
      <c r="CJ209" s="15">
        <v>0.1385686844587326</v>
      </c>
      <c r="CK209" s="15">
        <v>14</v>
      </c>
      <c r="CL209" s="15">
        <v>15.639810562133789</v>
      </c>
      <c r="CM209" s="15">
        <v>9.9056606292724609</v>
      </c>
      <c r="CN209" s="16">
        <v>24.528301239013672</v>
      </c>
      <c r="CO209" s="15">
        <v>-0.87372499704360962</v>
      </c>
      <c r="CP209" s="15">
        <v>0.14976145327091217</v>
      </c>
      <c r="CQ209" s="15">
        <v>13</v>
      </c>
      <c r="CR209" s="15">
        <v>18.75</v>
      </c>
      <c r="CS209" s="15">
        <v>10.047846794128418</v>
      </c>
      <c r="CT209" s="16">
        <v>30.14354133605957</v>
      </c>
    </row>
    <row r="210" spans="1:98" x14ac:dyDescent="0.25">
      <c r="A210" t="s">
        <v>425</v>
      </c>
      <c r="B210" t="s">
        <v>426</v>
      </c>
      <c r="C210" s="15">
        <v>0.77453649044036865</v>
      </c>
      <c r="D210" s="15">
        <v>0.73357421159744263</v>
      </c>
      <c r="E210" s="15">
        <v>1</v>
      </c>
      <c r="F210" s="15">
        <v>75.119613647460938</v>
      </c>
      <c r="G210" s="15">
        <v>36.190475463867188</v>
      </c>
      <c r="H210" s="16">
        <v>100</v>
      </c>
      <c r="I210" s="15">
        <v>0.15183568000793457</v>
      </c>
      <c r="J210" s="15">
        <v>0.55811268091201782</v>
      </c>
      <c r="K210" s="15">
        <v>2</v>
      </c>
      <c r="L210" s="15">
        <v>55.502391815185547</v>
      </c>
      <c r="M210" s="15">
        <v>24.761905670166016</v>
      </c>
      <c r="N210" s="16">
        <v>83.333335876464844</v>
      </c>
      <c r="O210" s="15">
        <v>0.25725653767585754</v>
      </c>
      <c r="P210" s="15">
        <v>0.45855593681335449</v>
      </c>
      <c r="Q210" s="15">
        <v>3</v>
      </c>
      <c r="R210" s="15">
        <v>59.330142974853516</v>
      </c>
      <c r="S210" s="15">
        <v>35.238094329833984</v>
      </c>
      <c r="T210" s="16">
        <v>83.333335876464844</v>
      </c>
      <c r="U210" s="15">
        <v>0.19829288125038147</v>
      </c>
      <c r="V210" s="15">
        <v>0.36542496085166931</v>
      </c>
      <c r="W210" s="15">
        <v>3</v>
      </c>
      <c r="X210" s="15">
        <v>58.851673126220703</v>
      </c>
      <c r="Y210" s="15">
        <v>39.523811340332031</v>
      </c>
      <c r="Z210" s="16">
        <v>72.857139587402344</v>
      </c>
      <c r="AA210" s="15">
        <v>-0.14345128834247589</v>
      </c>
      <c r="AB210" s="15">
        <v>0.36875778436660767</v>
      </c>
      <c r="AC210" s="15">
        <v>3</v>
      </c>
      <c r="AD210" s="15">
        <v>47.368419647216797</v>
      </c>
      <c r="AE210" s="15">
        <v>27.619047164916992</v>
      </c>
      <c r="AF210" s="16">
        <v>62.857143402099609</v>
      </c>
      <c r="AG210" s="15">
        <v>7.8804410994052887E-2</v>
      </c>
      <c r="AH210" s="15">
        <v>0.24784275889396667</v>
      </c>
      <c r="AI210" s="15">
        <v>4</v>
      </c>
      <c r="AJ210" s="15">
        <v>55.502391815185547</v>
      </c>
      <c r="AK210" s="15">
        <v>43.333332061767578</v>
      </c>
      <c r="AL210" s="16">
        <v>64.285713195800781</v>
      </c>
      <c r="AM210" s="15">
        <v>0.54915916919708252</v>
      </c>
      <c r="AN210" s="15">
        <v>0.26065021753311157</v>
      </c>
      <c r="AO210" s="15">
        <v>4</v>
      </c>
      <c r="AP210" s="15">
        <v>65.071769714355469</v>
      </c>
      <c r="AQ210" s="15">
        <v>56.666667938232422</v>
      </c>
      <c r="AR210" s="16">
        <v>81.428573608398438</v>
      </c>
      <c r="AS210" s="15">
        <v>0.59092098474502563</v>
      </c>
      <c r="AT210" s="15">
        <v>0.28162893652915955</v>
      </c>
      <c r="AU210" s="15">
        <v>4</v>
      </c>
      <c r="AV210" s="15">
        <v>67.942581176757813</v>
      </c>
      <c r="AW210" s="15">
        <v>56.190475463867188</v>
      </c>
      <c r="AX210" s="16">
        <v>82.857139587402344</v>
      </c>
      <c r="AY210" s="15">
        <v>0.47860273718833923</v>
      </c>
      <c r="AZ210" s="15">
        <v>0.2793925404548645</v>
      </c>
      <c r="BA210" s="15">
        <v>4</v>
      </c>
      <c r="BB210" s="15">
        <v>63.636363983154297</v>
      </c>
      <c r="BC210" s="15">
        <v>54.285713195800781</v>
      </c>
      <c r="BD210" s="16">
        <v>81.428573608398438</v>
      </c>
      <c r="BE210" s="15">
        <v>0.13190694153308868</v>
      </c>
      <c r="BF210" s="15">
        <v>0.22198241949081421</v>
      </c>
      <c r="BG210" s="15">
        <v>5</v>
      </c>
      <c r="BH210" s="15">
        <v>56.730770111083984</v>
      </c>
      <c r="BI210" s="15">
        <v>49.282295227050781</v>
      </c>
      <c r="BJ210" s="16">
        <v>65.071769714355469</v>
      </c>
      <c r="BK210" s="15">
        <v>-2.7014497667551041E-2</v>
      </c>
      <c r="BL210" s="15">
        <v>0.21893349289894104</v>
      </c>
      <c r="BM210" s="15">
        <v>6</v>
      </c>
      <c r="BN210" s="15">
        <v>54.502368927001953</v>
      </c>
      <c r="BO210" s="15">
        <v>42.924530029296875</v>
      </c>
      <c r="BP210" s="16">
        <v>61.792453765869141</v>
      </c>
      <c r="BQ210" s="15">
        <v>8.2517020404338837E-2</v>
      </c>
      <c r="BR210" s="15">
        <v>0.20885451138019562</v>
      </c>
      <c r="BS210" s="15">
        <v>7</v>
      </c>
      <c r="BT210" s="15">
        <v>57.345970153808594</v>
      </c>
      <c r="BU210" s="15">
        <v>47.641510009765625</v>
      </c>
      <c r="BV210" s="16">
        <v>64.15093994140625</v>
      </c>
      <c r="BW210" s="15">
        <v>-3.4079380333423615E-2</v>
      </c>
      <c r="BX210" s="15">
        <v>0.20762725174427032</v>
      </c>
      <c r="BY210" s="15">
        <v>7</v>
      </c>
      <c r="BZ210" s="15">
        <v>54.460094451904297</v>
      </c>
      <c r="CA210" s="15">
        <v>43.92523193359375</v>
      </c>
      <c r="CB210" s="16">
        <v>62.149532318115234</v>
      </c>
      <c r="CC210" s="15">
        <v>2.6580676436424255E-2</v>
      </c>
      <c r="CD210" s="15">
        <v>0.20870840549468994</v>
      </c>
      <c r="CE210" s="15">
        <v>6</v>
      </c>
      <c r="CF210" s="15">
        <v>56.398105621337891</v>
      </c>
      <c r="CG210" s="15">
        <v>46.226413726806641</v>
      </c>
      <c r="CH210" s="16">
        <v>62.264152526855469</v>
      </c>
      <c r="CI210" s="15">
        <v>7.836402952671051E-2</v>
      </c>
      <c r="CJ210" s="15">
        <v>0.20903879404067993</v>
      </c>
      <c r="CK210" s="15">
        <v>6</v>
      </c>
      <c r="CL210" s="15">
        <v>55.450237274169922</v>
      </c>
      <c r="CM210" s="15">
        <v>46.698112487792969</v>
      </c>
      <c r="CN210" s="16">
        <v>63.207546234130859</v>
      </c>
      <c r="CO210" s="15">
        <v>-0.1364687979221344</v>
      </c>
      <c r="CP210" s="15">
        <v>0.22285497188568115</v>
      </c>
      <c r="CQ210" s="15">
        <v>5</v>
      </c>
      <c r="CR210" s="15">
        <v>52.403846740722656</v>
      </c>
      <c r="CS210" s="15">
        <v>35.885166168212891</v>
      </c>
      <c r="CT210" s="16">
        <v>64.593299865722656</v>
      </c>
    </row>
    <row r="211" spans="1:98" x14ac:dyDescent="0.25">
      <c r="A211" t="s">
        <v>427</v>
      </c>
      <c r="B211" t="s">
        <v>428</v>
      </c>
      <c r="C211" s="15">
        <v>0.4437805712223053</v>
      </c>
      <c r="D211" s="15">
        <v>0.21427759528160095</v>
      </c>
      <c r="E211" s="15">
        <v>5</v>
      </c>
      <c r="F211" s="15">
        <v>61.722488403320313</v>
      </c>
      <c r="G211" s="15">
        <v>54.761905670166016</v>
      </c>
      <c r="H211" s="16">
        <v>76.190475463867188</v>
      </c>
      <c r="I211" s="15">
        <v>0.45305919647216797</v>
      </c>
      <c r="J211" s="15">
        <v>0.21134777367115021</v>
      </c>
      <c r="K211" s="15">
        <v>6</v>
      </c>
      <c r="L211" s="15">
        <v>65.071769714355469</v>
      </c>
      <c r="M211" s="15">
        <v>53.333332061767578</v>
      </c>
      <c r="N211" s="16">
        <v>75.23809814453125</v>
      </c>
      <c r="O211" s="15">
        <v>0.38242533802986145</v>
      </c>
      <c r="P211" s="15">
        <v>0.16375288367271423</v>
      </c>
      <c r="Q211" s="15">
        <v>7</v>
      </c>
      <c r="R211" s="15">
        <v>63.157894134521484</v>
      </c>
      <c r="S211" s="15">
        <v>55.238094329833984</v>
      </c>
      <c r="T211" s="16">
        <v>70.476188659667969</v>
      </c>
      <c r="U211" s="15">
        <v>0.39098900556564331</v>
      </c>
      <c r="V211" s="15">
        <v>0.18485553562641144</v>
      </c>
      <c r="W211" s="15">
        <v>7</v>
      </c>
      <c r="X211" s="15">
        <v>63.157894134521484</v>
      </c>
      <c r="Y211" s="15">
        <v>55.714286804199219</v>
      </c>
      <c r="Z211" s="16">
        <v>70.476188659667969</v>
      </c>
      <c r="AA211" s="15">
        <v>0.21049971878528595</v>
      </c>
      <c r="AB211" s="15">
        <v>0.18447431921958923</v>
      </c>
      <c r="AC211" s="15">
        <v>7</v>
      </c>
      <c r="AD211" s="15">
        <v>58.851673126220703</v>
      </c>
      <c r="AE211" s="15">
        <v>49.523811340332031</v>
      </c>
      <c r="AF211" s="16">
        <v>63.809524536132813</v>
      </c>
      <c r="AG211" s="15">
        <v>-1.4684945344924927E-2</v>
      </c>
      <c r="AH211" s="15">
        <v>0.16953741014003754</v>
      </c>
      <c r="AI211" s="15">
        <v>8</v>
      </c>
      <c r="AJ211" s="15">
        <v>51.674640655517578</v>
      </c>
      <c r="AK211" s="15">
        <v>43.809524536132813</v>
      </c>
      <c r="AL211" s="16">
        <v>59.523811340332031</v>
      </c>
      <c r="AM211" s="15">
        <v>-8.3237133920192719E-2</v>
      </c>
      <c r="AN211" s="15">
        <v>0.17119993269443512</v>
      </c>
      <c r="AO211" s="15">
        <v>8</v>
      </c>
      <c r="AP211" s="15">
        <v>51.196170806884766</v>
      </c>
      <c r="AQ211" s="15">
        <v>41.904762268066406</v>
      </c>
      <c r="AR211" s="16">
        <v>58.095237731933594</v>
      </c>
      <c r="AS211" s="15">
        <v>-0.28619837760925293</v>
      </c>
      <c r="AT211" s="15">
        <v>0.17383158206939697</v>
      </c>
      <c r="AU211" s="15">
        <v>8</v>
      </c>
      <c r="AV211" s="15">
        <v>46.411483764648438</v>
      </c>
      <c r="AW211" s="15">
        <v>35.238094329833984</v>
      </c>
      <c r="AX211" s="16">
        <v>53.809524536132813</v>
      </c>
      <c r="AY211" s="15">
        <v>-0.22023169696331024</v>
      </c>
      <c r="AZ211" s="15">
        <v>0.17609375715255737</v>
      </c>
      <c r="BA211" s="15">
        <v>8</v>
      </c>
      <c r="BB211" s="15">
        <v>48.325359344482422</v>
      </c>
      <c r="BC211" s="15">
        <v>37.142856597900391</v>
      </c>
      <c r="BD211" s="16">
        <v>55.238094329833984</v>
      </c>
      <c r="BE211" s="15">
        <v>-0.27000877261161804</v>
      </c>
      <c r="BF211" s="15">
        <v>0.16706259548664093</v>
      </c>
      <c r="BG211" s="15">
        <v>9</v>
      </c>
      <c r="BH211" s="15">
        <v>48.076923370361328</v>
      </c>
      <c r="BI211" s="15">
        <v>36.842105865478516</v>
      </c>
      <c r="BJ211" s="16">
        <v>54.545455932617188</v>
      </c>
      <c r="BK211" s="15">
        <v>-0.23115579783916473</v>
      </c>
      <c r="BL211" s="15">
        <v>0.16225537657737732</v>
      </c>
      <c r="BM211" s="15">
        <v>9</v>
      </c>
      <c r="BN211" s="15">
        <v>47.393363952636719</v>
      </c>
      <c r="BO211" s="15">
        <v>37.264152526855469</v>
      </c>
      <c r="BP211" s="16">
        <v>55.660377502441406</v>
      </c>
      <c r="BQ211" s="15">
        <v>-0.22011637687683105</v>
      </c>
      <c r="BR211" s="15">
        <v>0.15813396871089935</v>
      </c>
      <c r="BS211" s="15">
        <v>10</v>
      </c>
      <c r="BT211" s="15">
        <v>47.867298126220703</v>
      </c>
      <c r="BU211" s="15">
        <v>39.150943756103516</v>
      </c>
      <c r="BV211" s="16">
        <v>56.603775024414063</v>
      </c>
      <c r="BW211" s="15">
        <v>-0.19459854066371918</v>
      </c>
      <c r="BX211" s="15">
        <v>0.15083999931812286</v>
      </c>
      <c r="BY211" s="15">
        <v>10</v>
      </c>
      <c r="BZ211" s="15">
        <v>49.7652587890625</v>
      </c>
      <c r="CA211" s="15">
        <v>41.121494293212891</v>
      </c>
      <c r="CB211" s="16">
        <v>57.009346008300781</v>
      </c>
      <c r="CC211" s="15">
        <v>-0.18846061825752258</v>
      </c>
      <c r="CD211" s="15">
        <v>0.15298613905906677</v>
      </c>
      <c r="CE211" s="15">
        <v>11</v>
      </c>
      <c r="CF211" s="15">
        <v>49.763034820556641</v>
      </c>
      <c r="CG211" s="15">
        <v>41.509433746337891</v>
      </c>
      <c r="CH211" s="16">
        <v>57.075469970703125</v>
      </c>
      <c r="CI211" s="15">
        <v>-0.22312755882740021</v>
      </c>
      <c r="CJ211" s="15">
        <v>0.15262970328330994</v>
      </c>
      <c r="CK211" s="15">
        <v>11</v>
      </c>
      <c r="CL211" s="15">
        <v>48.341232299804688</v>
      </c>
      <c r="CM211" s="15">
        <v>39.622642517089844</v>
      </c>
      <c r="CN211" s="16">
        <v>54.245281219482422</v>
      </c>
      <c r="CO211" s="15">
        <v>-0.1295805424451828</v>
      </c>
      <c r="CP211" s="15">
        <v>0.16693826019763947</v>
      </c>
      <c r="CQ211" s="15">
        <v>10</v>
      </c>
      <c r="CR211" s="15">
        <v>52.884616851806641</v>
      </c>
      <c r="CS211" s="15">
        <v>39.712917327880859</v>
      </c>
      <c r="CT211" s="16">
        <v>63.157894134521484</v>
      </c>
    </row>
    <row r="212" spans="1:98" x14ac:dyDescent="0.25">
      <c r="A212" t="s">
        <v>429</v>
      </c>
      <c r="B212" t="s">
        <v>430</v>
      </c>
      <c r="C212" s="15">
        <v>-0.20211596786975861</v>
      </c>
      <c r="D212" s="15">
        <v>0.21427759528160095</v>
      </c>
      <c r="E212" s="15">
        <v>5</v>
      </c>
      <c r="F212" s="15">
        <v>45.933013916015625</v>
      </c>
      <c r="G212" s="15">
        <v>31.904762268066406</v>
      </c>
      <c r="H212" s="16">
        <v>56.190475463867188</v>
      </c>
      <c r="I212" s="15">
        <v>-0.14501084387302399</v>
      </c>
      <c r="J212" s="15">
        <v>0.20561717450618744</v>
      </c>
      <c r="K212" s="15">
        <v>7</v>
      </c>
      <c r="L212" s="15">
        <v>46.88995361328125</v>
      </c>
      <c r="M212" s="15">
        <v>34.285713195800781</v>
      </c>
      <c r="N212" s="16">
        <v>58.095237731933594</v>
      </c>
      <c r="O212" s="15">
        <v>-0.15064422786235809</v>
      </c>
      <c r="P212" s="15">
        <v>0.17314650118350983</v>
      </c>
      <c r="Q212" s="15">
        <v>7</v>
      </c>
      <c r="R212" s="15">
        <v>47.368419647216797</v>
      </c>
      <c r="S212" s="15">
        <v>38.571430206298828</v>
      </c>
      <c r="T212" s="16">
        <v>55.238094329833984</v>
      </c>
      <c r="U212" s="15">
        <v>-3.9204888045787811E-2</v>
      </c>
      <c r="V212" s="15">
        <v>0.1727619469165802</v>
      </c>
      <c r="W212" s="15">
        <v>9</v>
      </c>
      <c r="X212" s="15">
        <v>50.717704772949219</v>
      </c>
      <c r="Y212" s="15">
        <v>44.285713195800781</v>
      </c>
      <c r="Z212" s="16">
        <v>59.523811340332031</v>
      </c>
      <c r="AA212" s="15">
        <v>-8.6200147867202759E-2</v>
      </c>
      <c r="AB212" s="15">
        <v>0.17695194482803345</v>
      </c>
      <c r="AC212" s="15">
        <v>9</v>
      </c>
      <c r="AD212" s="15">
        <v>49.760765075683594</v>
      </c>
      <c r="AE212" s="15">
        <v>41.904762268066406</v>
      </c>
      <c r="AF212" s="16">
        <v>58.571430206298828</v>
      </c>
      <c r="AG212" s="15">
        <v>0.14514492452144623</v>
      </c>
      <c r="AH212" s="15">
        <v>0.16162443161010742</v>
      </c>
      <c r="AI212" s="15">
        <v>11</v>
      </c>
      <c r="AJ212" s="15">
        <v>58.373207092285156</v>
      </c>
      <c r="AK212" s="15">
        <v>50</v>
      </c>
      <c r="AL212" s="16">
        <v>62.857143402099609</v>
      </c>
      <c r="AM212" s="15">
        <v>9.7936384379863739E-2</v>
      </c>
      <c r="AN212" s="15">
        <v>0.158595010638237</v>
      </c>
      <c r="AO212" s="15">
        <v>12</v>
      </c>
      <c r="AP212" s="15">
        <v>55.980861663818359</v>
      </c>
      <c r="AQ212" s="15">
        <v>47.619049072265625</v>
      </c>
      <c r="AR212" s="16">
        <v>60</v>
      </c>
      <c r="AS212" s="15">
        <v>0.20159514248371124</v>
      </c>
      <c r="AT212" s="15">
        <v>0.14697299897670746</v>
      </c>
      <c r="AU212" s="15">
        <v>12</v>
      </c>
      <c r="AV212" s="15">
        <v>57.894737243652344</v>
      </c>
      <c r="AW212" s="15">
        <v>52.857143402099609</v>
      </c>
      <c r="AX212" s="16">
        <v>63.333332061767578</v>
      </c>
      <c r="AY212" s="15">
        <v>0.17259833216667175</v>
      </c>
      <c r="AZ212" s="15">
        <v>0.14979210495948792</v>
      </c>
      <c r="BA212" s="15">
        <v>13</v>
      </c>
      <c r="BB212" s="15">
        <v>57.894737243652344</v>
      </c>
      <c r="BC212" s="15">
        <v>52.857143402099609</v>
      </c>
      <c r="BD212" s="16">
        <v>61.428569793701172</v>
      </c>
      <c r="BE212" s="15">
        <v>0.13975365459918976</v>
      </c>
      <c r="BF212" s="15">
        <v>0.14503440260887146</v>
      </c>
      <c r="BG212" s="15">
        <v>14</v>
      </c>
      <c r="BH212" s="15">
        <v>57.692306518554688</v>
      </c>
      <c r="BI212" s="15">
        <v>52.631580352783203</v>
      </c>
      <c r="BJ212" s="16">
        <v>60.765548706054688</v>
      </c>
      <c r="BK212" s="15">
        <v>0.19943830370903015</v>
      </c>
      <c r="BL212" s="15">
        <v>0.1433800607919693</v>
      </c>
      <c r="BM212" s="15">
        <v>14</v>
      </c>
      <c r="BN212" s="15">
        <v>60.663505554199219</v>
      </c>
      <c r="BO212" s="15">
        <v>54.245281219482422</v>
      </c>
      <c r="BP212" s="16">
        <v>62.735847473144531</v>
      </c>
      <c r="BQ212" s="15">
        <v>0.12190274894237518</v>
      </c>
      <c r="BR212" s="15">
        <v>0.13992755115032196</v>
      </c>
      <c r="BS212" s="15">
        <v>14</v>
      </c>
      <c r="BT212" s="15">
        <v>59.715641021728516</v>
      </c>
      <c r="BU212" s="15">
        <v>51.415092468261719</v>
      </c>
      <c r="BV212" s="16">
        <v>62.264152526855469</v>
      </c>
      <c r="BW212" s="15">
        <v>-0.1352989673614502</v>
      </c>
      <c r="BX212" s="15">
        <v>0.13307635486125946</v>
      </c>
      <c r="BY212" s="15">
        <v>15</v>
      </c>
      <c r="BZ212" s="15">
        <v>51.173709869384766</v>
      </c>
      <c r="CA212" s="15">
        <v>44.859813690185547</v>
      </c>
      <c r="CB212" s="16">
        <v>57.476634979248047</v>
      </c>
      <c r="CC212" s="15">
        <v>-0.15540018677711487</v>
      </c>
      <c r="CD212" s="15">
        <v>0.13630852103233337</v>
      </c>
      <c r="CE212" s="15">
        <v>15</v>
      </c>
      <c r="CF212" s="15">
        <v>50.710899353027344</v>
      </c>
      <c r="CG212" s="15">
        <v>44.811321258544922</v>
      </c>
      <c r="CH212" s="16">
        <v>57.075469970703125</v>
      </c>
      <c r="CI212" s="15">
        <v>-0.20932020246982574</v>
      </c>
      <c r="CJ212" s="15">
        <v>0.12794660031795502</v>
      </c>
      <c r="CK212" s="15">
        <v>17</v>
      </c>
      <c r="CL212" s="15">
        <v>48.815166473388672</v>
      </c>
      <c r="CM212" s="15">
        <v>42.452831268310547</v>
      </c>
      <c r="CN212" s="16">
        <v>53.773586273193359</v>
      </c>
      <c r="CO212" s="15">
        <v>-0.11776117980480194</v>
      </c>
      <c r="CP212" s="15">
        <v>0.13869002461433411</v>
      </c>
      <c r="CQ212" s="15">
        <v>15</v>
      </c>
      <c r="CR212" s="15">
        <v>53.365383148193359</v>
      </c>
      <c r="CS212" s="15">
        <v>42.105262756347656</v>
      </c>
      <c r="CT212" s="16">
        <v>62.679424285888672</v>
      </c>
    </row>
    <row r="213" spans="1:98" x14ac:dyDescent="0.25">
      <c r="A213" t="s">
        <v>431</v>
      </c>
      <c r="B213" t="s">
        <v>432</v>
      </c>
      <c r="C213" s="15">
        <v>-0.1710936427116394</v>
      </c>
      <c r="D213" s="15">
        <v>0.19309571385383606</v>
      </c>
      <c r="E213" s="15">
        <v>7</v>
      </c>
      <c r="F213" s="15">
        <v>48.325359344482422</v>
      </c>
      <c r="G213" s="15">
        <v>34.761905670166016</v>
      </c>
      <c r="H213" s="16">
        <v>55.714286804199219</v>
      </c>
      <c r="I213" s="15">
        <v>-0.13109675049781799</v>
      </c>
      <c r="J213" s="15">
        <v>0.18837936222553253</v>
      </c>
      <c r="K213" s="15">
        <v>8</v>
      </c>
      <c r="L213" s="15">
        <v>47.846889495849609</v>
      </c>
      <c r="M213" s="15">
        <v>35.714286804199219</v>
      </c>
      <c r="N213" s="16">
        <v>58.095237731933594</v>
      </c>
      <c r="O213" s="15">
        <v>-6.0971837490797043E-2</v>
      </c>
      <c r="P213" s="15">
        <v>0.15619288384914398</v>
      </c>
      <c r="Q213" s="15">
        <v>10</v>
      </c>
      <c r="R213" s="15">
        <v>50.239234924316406</v>
      </c>
      <c r="S213" s="15">
        <v>42.380950927734375</v>
      </c>
      <c r="T213" s="16">
        <v>57.619049072265625</v>
      </c>
      <c r="U213" s="15">
        <v>-6.0747340321540833E-2</v>
      </c>
      <c r="V213" s="15">
        <v>0.16734993457794189</v>
      </c>
      <c r="W213" s="15">
        <v>11</v>
      </c>
      <c r="X213" s="15">
        <v>50.239234924316406</v>
      </c>
      <c r="Y213" s="15">
        <v>44.285713195800781</v>
      </c>
      <c r="Z213" s="16">
        <v>59.047618865966797</v>
      </c>
      <c r="AA213" s="15">
        <v>0.13381251692771912</v>
      </c>
      <c r="AB213" s="15">
        <v>0.16658759117126465</v>
      </c>
      <c r="AC213" s="15">
        <v>11</v>
      </c>
      <c r="AD213" s="15">
        <v>55.502391815185547</v>
      </c>
      <c r="AE213" s="15">
        <v>47.619049072265625</v>
      </c>
      <c r="AF213" s="16">
        <v>62.857143402099609</v>
      </c>
      <c r="AG213" s="15">
        <v>0.13329982757568359</v>
      </c>
      <c r="AH213" s="15">
        <v>0.15624834597110748</v>
      </c>
      <c r="AI213" s="15">
        <v>13</v>
      </c>
      <c r="AJ213" s="15">
        <v>57.894737243652344</v>
      </c>
      <c r="AK213" s="15">
        <v>49.523811340332031</v>
      </c>
      <c r="AL213" s="16">
        <v>62.380950927734375</v>
      </c>
      <c r="AM213" s="15">
        <v>0.15707549452781677</v>
      </c>
      <c r="AN213" s="15">
        <v>0.15542753040790558</v>
      </c>
      <c r="AO213" s="15">
        <v>13</v>
      </c>
      <c r="AP213" s="15">
        <v>57.416267395019531</v>
      </c>
      <c r="AQ213" s="15">
        <v>50.952381134033203</v>
      </c>
      <c r="AR213" s="16">
        <v>61.428569793701172</v>
      </c>
      <c r="AS213" s="15">
        <v>4.6155709773302078E-2</v>
      </c>
      <c r="AT213" s="15">
        <v>0.14721277356147766</v>
      </c>
      <c r="AU213" s="15">
        <v>15</v>
      </c>
      <c r="AV213" s="15">
        <v>55.023921966552734</v>
      </c>
      <c r="AW213" s="15">
        <v>50</v>
      </c>
      <c r="AX213" s="16">
        <v>60</v>
      </c>
      <c r="AY213" s="15">
        <v>2.0810822024941444E-2</v>
      </c>
      <c r="AZ213" s="15">
        <v>0.14856475591659546</v>
      </c>
      <c r="BA213" s="15">
        <v>15</v>
      </c>
      <c r="BB213" s="15">
        <v>54.545455932617188</v>
      </c>
      <c r="BC213" s="15">
        <v>48.095237731933594</v>
      </c>
      <c r="BD213" s="16">
        <v>59.047618865966797</v>
      </c>
      <c r="BE213" s="15">
        <v>8.098379522562027E-2</v>
      </c>
      <c r="BF213" s="15">
        <v>0.14182280004024506</v>
      </c>
      <c r="BG213" s="15">
        <v>16</v>
      </c>
      <c r="BH213" s="15">
        <v>55.769229888916016</v>
      </c>
      <c r="BI213" s="15">
        <v>51.196170806884766</v>
      </c>
      <c r="BJ213" s="16">
        <v>59.330142974853516</v>
      </c>
      <c r="BK213" s="15">
        <v>0.10182574391365051</v>
      </c>
      <c r="BL213" s="15">
        <v>0.14184051752090454</v>
      </c>
      <c r="BM213" s="15">
        <v>16</v>
      </c>
      <c r="BN213" s="15">
        <v>57.819904327392578</v>
      </c>
      <c r="BO213" s="15">
        <v>51.415092468261719</v>
      </c>
      <c r="BP213" s="16">
        <v>61.792453765869141</v>
      </c>
      <c r="BQ213" s="15">
        <v>0.11766490340232849</v>
      </c>
      <c r="BR213" s="15">
        <v>0.14011058211326599</v>
      </c>
      <c r="BS213" s="15">
        <v>16</v>
      </c>
      <c r="BT213" s="15">
        <v>59.241706848144531</v>
      </c>
      <c r="BU213" s="15">
        <v>51.415092468261719</v>
      </c>
      <c r="BV213" s="16">
        <v>62.264152526855469</v>
      </c>
      <c r="BW213" s="15">
        <v>7.9904325306415558E-2</v>
      </c>
      <c r="BX213" s="15">
        <v>0.1291748434305191</v>
      </c>
      <c r="BY213" s="15">
        <v>17</v>
      </c>
      <c r="BZ213" s="15">
        <v>57.276996612548828</v>
      </c>
      <c r="CA213" s="15">
        <v>51.401870727539063</v>
      </c>
      <c r="CB213" s="16">
        <v>62.149532318115234</v>
      </c>
      <c r="CC213" s="15">
        <v>3.5493381321430206E-2</v>
      </c>
      <c r="CD213" s="15">
        <v>0.13365024328231812</v>
      </c>
      <c r="CE213" s="15">
        <v>17</v>
      </c>
      <c r="CF213" s="15">
        <v>56.872039794921875</v>
      </c>
      <c r="CG213" s="15">
        <v>50</v>
      </c>
      <c r="CH213" s="16">
        <v>61.320755004882813</v>
      </c>
      <c r="CI213" s="15">
        <v>7.9696111381053925E-2</v>
      </c>
      <c r="CJ213" s="15">
        <v>0.13387382030487061</v>
      </c>
      <c r="CK213" s="15">
        <v>16</v>
      </c>
      <c r="CL213" s="15">
        <v>55.924171447753906</v>
      </c>
      <c r="CM213" s="15">
        <v>50.943397521972656</v>
      </c>
      <c r="CN213" s="16">
        <v>61.320755004882813</v>
      </c>
      <c r="CO213" s="15">
        <v>3.6851122975349426E-2</v>
      </c>
      <c r="CP213" s="15">
        <v>0.1454627513885498</v>
      </c>
      <c r="CQ213" s="15">
        <v>14</v>
      </c>
      <c r="CR213" s="15">
        <v>59.615383148193359</v>
      </c>
      <c r="CS213" s="15">
        <v>48.803829193115234</v>
      </c>
      <c r="CT213" s="16">
        <v>65.550239562988281</v>
      </c>
    </row>
    <row r="214" spans="1:98" x14ac:dyDescent="0.25">
      <c r="A214" t="s">
        <v>433</v>
      </c>
      <c r="B214" t="s">
        <v>434</v>
      </c>
      <c r="C214" s="15">
        <v>-1.3588393926620483</v>
      </c>
      <c r="D214" s="15">
        <v>0.29446738958358765</v>
      </c>
      <c r="E214" s="15">
        <v>3</v>
      </c>
      <c r="F214" s="15">
        <v>8.6124401092529297</v>
      </c>
      <c r="G214" s="15">
        <v>1.9047619104385376</v>
      </c>
      <c r="H214" s="16">
        <v>23.333333969116211</v>
      </c>
      <c r="I214" s="15">
        <v>-1.3141387701034546</v>
      </c>
      <c r="J214" s="15">
        <v>0.25662147998809814</v>
      </c>
      <c r="K214" s="15">
        <v>5</v>
      </c>
      <c r="L214" s="15">
        <v>9.0909090042114258</v>
      </c>
      <c r="M214" s="15">
        <v>2.3809523582458496</v>
      </c>
      <c r="N214" s="16">
        <v>20.952381134033203</v>
      </c>
      <c r="O214" s="15">
        <v>-1.2122331857681274</v>
      </c>
      <c r="P214" s="15">
        <v>0.21606621146202087</v>
      </c>
      <c r="Q214" s="15">
        <v>5</v>
      </c>
      <c r="R214" s="15">
        <v>11.483253479003906</v>
      </c>
      <c r="S214" s="15">
        <v>2.8571429252624512</v>
      </c>
      <c r="T214" s="16">
        <v>26.190475463867188</v>
      </c>
      <c r="U214" s="15">
        <v>-1.3123831748962402</v>
      </c>
      <c r="V214" s="15">
        <v>0.21585756540298462</v>
      </c>
      <c r="W214" s="15">
        <v>6</v>
      </c>
      <c r="X214" s="15">
        <v>8.1339712142944336</v>
      </c>
      <c r="Y214" s="15">
        <v>2.3809523582458496</v>
      </c>
      <c r="Z214" s="16">
        <v>20.476190567016602</v>
      </c>
      <c r="AA214" s="15">
        <v>-1.3916126489639282</v>
      </c>
      <c r="AB214" s="15">
        <v>0.20823545753955841</v>
      </c>
      <c r="AC214" s="15">
        <v>6</v>
      </c>
      <c r="AD214" s="15">
        <v>7.1770334243774414</v>
      </c>
      <c r="AE214" s="15">
        <v>0.9523809552192688</v>
      </c>
      <c r="AF214" s="16">
        <v>16.666666030883789</v>
      </c>
      <c r="AG214" s="15">
        <v>-1.585315465927124</v>
      </c>
      <c r="AH214" s="15">
        <v>0.18577203154563904</v>
      </c>
      <c r="AI214" s="15">
        <v>6</v>
      </c>
      <c r="AJ214" s="15">
        <v>4.7846889495849609</v>
      </c>
      <c r="AK214" s="15">
        <v>0.4761904776096344</v>
      </c>
      <c r="AL214" s="16">
        <v>8.5714282989501953</v>
      </c>
      <c r="AM214" s="15">
        <v>-1.5789306163787842</v>
      </c>
      <c r="AN214" s="15">
        <v>0.16889879107475281</v>
      </c>
      <c r="AO214" s="15">
        <v>7</v>
      </c>
      <c r="AP214" s="15">
        <v>3.3492822647094727</v>
      </c>
      <c r="AQ214" s="15">
        <v>0.4761904776096344</v>
      </c>
      <c r="AR214" s="16">
        <v>9.0476188659667969</v>
      </c>
      <c r="AS214" s="15">
        <v>-1.5820440053939819</v>
      </c>
      <c r="AT214" s="15">
        <v>0.1722370833158493</v>
      </c>
      <c r="AU214" s="15">
        <v>7</v>
      </c>
      <c r="AV214" s="15">
        <v>2.3923444747924805</v>
      </c>
      <c r="AW214" s="15">
        <v>0.9523809552192688</v>
      </c>
      <c r="AX214" s="16">
        <v>8.0952377319335938</v>
      </c>
      <c r="AY214" s="15">
        <v>-1.5037287473678589</v>
      </c>
      <c r="AZ214" s="15">
        <v>0.16833868622779846</v>
      </c>
      <c r="BA214" s="15">
        <v>7</v>
      </c>
      <c r="BB214" s="15">
        <v>3.8277511596679688</v>
      </c>
      <c r="BC214" s="15">
        <v>1.9047619104385376</v>
      </c>
      <c r="BD214" s="16">
        <v>9.0476188659667969</v>
      </c>
      <c r="BE214" s="15">
        <v>-1.4065183401107788</v>
      </c>
      <c r="BF214" s="15">
        <v>0.16285049915313721</v>
      </c>
      <c r="BG214" s="15">
        <v>8</v>
      </c>
      <c r="BH214" s="15">
        <v>6.25</v>
      </c>
      <c r="BI214" s="15">
        <v>1.9138755798339844</v>
      </c>
      <c r="BJ214" s="16">
        <v>11.483253479003906</v>
      </c>
      <c r="BK214" s="15">
        <v>-1.4218323230743408</v>
      </c>
      <c r="BL214" s="15">
        <v>0.15143938362598419</v>
      </c>
      <c r="BM214" s="15">
        <v>8</v>
      </c>
      <c r="BN214" s="15">
        <v>4.2654027938842773</v>
      </c>
      <c r="BO214" s="15">
        <v>1.8867924213409424</v>
      </c>
      <c r="BP214" s="16">
        <v>11.792452812194824</v>
      </c>
      <c r="BQ214" s="15">
        <v>-1.4458065032958984</v>
      </c>
      <c r="BR214" s="15">
        <v>0.14437815546989441</v>
      </c>
      <c r="BS214" s="15">
        <v>8</v>
      </c>
      <c r="BT214" s="15">
        <v>4.2654027938842773</v>
      </c>
      <c r="BU214" s="15">
        <v>1.4150943756103516</v>
      </c>
      <c r="BV214" s="16">
        <v>10.377358436584473</v>
      </c>
      <c r="BW214" s="15">
        <v>-1.4204338788986206</v>
      </c>
      <c r="BX214" s="15">
        <v>0.13913422822952271</v>
      </c>
      <c r="BY214" s="15">
        <v>8</v>
      </c>
      <c r="BZ214" s="15">
        <v>4.2253522872924805</v>
      </c>
      <c r="CA214" s="15">
        <v>1.8691588640213013</v>
      </c>
      <c r="CB214" s="16">
        <v>12.616822242736816</v>
      </c>
      <c r="CC214" s="15">
        <v>-1.3753601312637329</v>
      </c>
      <c r="CD214" s="15">
        <v>0.13501018285751343</v>
      </c>
      <c r="CE214" s="15">
        <v>10</v>
      </c>
      <c r="CF214" s="15">
        <v>5.2132701873779297</v>
      </c>
      <c r="CG214" s="15">
        <v>2.3584904670715332</v>
      </c>
      <c r="CH214" s="16">
        <v>12.264150619506836</v>
      </c>
      <c r="CI214" s="15">
        <v>-1.3604925870895386</v>
      </c>
      <c r="CJ214" s="15">
        <v>0.13904391229152679</v>
      </c>
      <c r="CK214" s="15">
        <v>10</v>
      </c>
      <c r="CL214" s="15">
        <v>6.6350712776184082</v>
      </c>
      <c r="CM214" s="15">
        <v>2.3584904670715332</v>
      </c>
      <c r="CN214" s="16">
        <v>13.207547187805176</v>
      </c>
      <c r="CO214" s="15">
        <v>-1.3312302827835083</v>
      </c>
      <c r="CP214" s="15">
        <v>0.14798551797866821</v>
      </c>
      <c r="CQ214" s="15">
        <v>9</v>
      </c>
      <c r="CR214" s="15">
        <v>7.2115383148193359</v>
      </c>
      <c r="CS214" s="15">
        <v>1.9138755798339844</v>
      </c>
      <c r="CT214" s="16">
        <v>11.483253479003906</v>
      </c>
    </row>
    <row r="215" spans="1:98" x14ac:dyDescent="0.25">
      <c r="A215" t="s">
        <v>435</v>
      </c>
      <c r="B215" t="s">
        <v>436</v>
      </c>
      <c r="C215" s="15">
        <v>0.77453649044036865</v>
      </c>
      <c r="D215" s="15">
        <v>0.73357421159744263</v>
      </c>
      <c r="E215" s="15">
        <v>1</v>
      </c>
      <c r="F215" s="15">
        <v>75.119613647460938</v>
      </c>
      <c r="G215" s="15">
        <v>36.190475463867188</v>
      </c>
      <c r="H215" s="16">
        <v>100</v>
      </c>
      <c r="I215" s="15">
        <v>0.89598345756530762</v>
      </c>
      <c r="J215" s="15">
        <v>0.71136093139648438</v>
      </c>
      <c r="K215" s="15">
        <v>1</v>
      </c>
      <c r="L215" s="15">
        <v>78.468902587890625</v>
      </c>
      <c r="M215" s="15">
        <v>43.333332061767578</v>
      </c>
      <c r="N215" s="16">
        <v>100</v>
      </c>
      <c r="O215" s="15">
        <v>1.3793277740478516</v>
      </c>
      <c r="P215" s="15">
        <v>0.57604628801345825</v>
      </c>
      <c r="Q215" s="15">
        <v>2</v>
      </c>
      <c r="R215" s="15">
        <v>90.430618286132813</v>
      </c>
      <c r="S215" s="15">
        <v>63.333332061767578</v>
      </c>
      <c r="T215" s="16">
        <v>100</v>
      </c>
      <c r="U215" s="15">
        <v>1.3752919435501099</v>
      </c>
      <c r="V215" s="15">
        <v>0.43237271904945374</v>
      </c>
      <c r="W215" s="15">
        <v>2</v>
      </c>
      <c r="X215" s="15">
        <v>89.952156066894531</v>
      </c>
      <c r="Y215" s="15">
        <v>70</v>
      </c>
      <c r="Z215" s="16">
        <v>100</v>
      </c>
      <c r="AA215" s="15">
        <v>1.2432303428649902</v>
      </c>
      <c r="AB215" s="15">
        <v>0.46871703863143921</v>
      </c>
      <c r="AC215" s="15">
        <v>2</v>
      </c>
      <c r="AD215" s="15">
        <v>87.081336975097656</v>
      </c>
      <c r="AE215" s="15">
        <v>62.857143402099609</v>
      </c>
      <c r="AF215" s="16">
        <v>100</v>
      </c>
      <c r="AG215" s="15">
        <v>0.87028670310974121</v>
      </c>
      <c r="AH215" s="15">
        <v>0.29352536797523499</v>
      </c>
      <c r="AI215" s="15">
        <v>3</v>
      </c>
      <c r="AJ215" s="15">
        <v>77.033493041992188</v>
      </c>
      <c r="AK215" s="15">
        <v>61.904762268066406</v>
      </c>
      <c r="AL215" s="16">
        <v>89.523811340332031</v>
      </c>
      <c r="AM215" s="15">
        <v>1.2852494716644287</v>
      </c>
      <c r="AN215" s="15">
        <v>0.30229812860488892</v>
      </c>
      <c r="AO215" s="15">
        <v>3</v>
      </c>
      <c r="AP215" s="15">
        <v>89.473686218261719</v>
      </c>
      <c r="AQ215" s="15">
        <v>75.23809814453125</v>
      </c>
      <c r="AR215" s="16">
        <v>96.190475463867188</v>
      </c>
      <c r="AS215" s="15">
        <v>1.1094931364059448</v>
      </c>
      <c r="AT215" s="15">
        <v>0.3339991569519043</v>
      </c>
      <c r="AU215" s="15">
        <v>3</v>
      </c>
      <c r="AV215" s="15">
        <v>85.167465209960938</v>
      </c>
      <c r="AW215" s="15">
        <v>65.714286804199219</v>
      </c>
      <c r="AX215" s="16">
        <v>92.857139587402344</v>
      </c>
      <c r="AY215" s="15">
        <v>1.0318210124969482</v>
      </c>
      <c r="AZ215" s="15">
        <v>0.3357195258140564</v>
      </c>
      <c r="BA215" s="15">
        <v>3</v>
      </c>
      <c r="BB215" s="15">
        <v>83.253585815429688</v>
      </c>
      <c r="BC215" s="15">
        <v>63.809524536132813</v>
      </c>
      <c r="BD215" s="16">
        <v>91.428573608398438</v>
      </c>
      <c r="BE215" s="15">
        <v>1.0032836198806763</v>
      </c>
      <c r="BF215" s="15">
        <v>0.31317755579948425</v>
      </c>
      <c r="BG215" s="15">
        <v>3</v>
      </c>
      <c r="BH215" s="15">
        <v>83.653846740722656</v>
      </c>
      <c r="BI215" s="15">
        <v>65.071769714355469</v>
      </c>
      <c r="BJ215" s="16">
        <v>90.909088134765625</v>
      </c>
      <c r="BK215" s="15">
        <v>1.0431302785873413</v>
      </c>
      <c r="BL215" s="15">
        <v>0.34432467818260193</v>
      </c>
      <c r="BM215" s="15">
        <v>3</v>
      </c>
      <c r="BN215" s="15">
        <v>82.938385009765625</v>
      </c>
      <c r="BO215" s="15">
        <v>63.679244995117188</v>
      </c>
      <c r="BP215" s="16">
        <v>92.452827453613281</v>
      </c>
      <c r="BQ215" s="15">
        <v>1.0231094360351563</v>
      </c>
      <c r="BR215" s="15">
        <v>0.36661851406097412</v>
      </c>
      <c r="BS215" s="15">
        <v>3</v>
      </c>
      <c r="BT215" s="15">
        <v>82.464454650878906</v>
      </c>
      <c r="BU215" s="15">
        <v>63.679244995117188</v>
      </c>
      <c r="BV215" s="16">
        <v>91.981132507324219</v>
      </c>
      <c r="BW215" s="15">
        <v>0.49529638886451721</v>
      </c>
      <c r="BX215" s="15">
        <v>0.26131880283355713</v>
      </c>
      <c r="BY215" s="15">
        <v>4</v>
      </c>
      <c r="BZ215" s="15">
        <v>64.319252014160156</v>
      </c>
      <c r="CA215" s="15">
        <v>57.009346008300781</v>
      </c>
      <c r="CB215" s="16">
        <v>78.504669189453125</v>
      </c>
      <c r="CC215" s="15">
        <v>0.46025243401527405</v>
      </c>
      <c r="CD215" s="15">
        <v>0.2502477765083313</v>
      </c>
      <c r="CE215" s="15">
        <v>4</v>
      </c>
      <c r="CF215" s="15">
        <v>64.454978942871094</v>
      </c>
      <c r="CG215" s="15">
        <v>57.075469970703125</v>
      </c>
      <c r="CH215" s="16">
        <v>74.056602478027344</v>
      </c>
      <c r="CI215" s="15">
        <v>0.49189364910125732</v>
      </c>
      <c r="CJ215" s="15">
        <v>0.24662080407142639</v>
      </c>
      <c r="CK215" s="15">
        <v>4</v>
      </c>
      <c r="CL215" s="15">
        <v>65.402847290039063</v>
      </c>
      <c r="CM215" s="15">
        <v>56.132076263427734</v>
      </c>
      <c r="CN215" s="16">
        <v>77.358489990234375</v>
      </c>
      <c r="CO215" s="15">
        <v>0.32413259148597717</v>
      </c>
      <c r="CP215" s="15">
        <v>0.28519001603126526</v>
      </c>
      <c r="CQ215" s="15">
        <v>3</v>
      </c>
      <c r="CR215" s="15">
        <v>66.346153259277344</v>
      </c>
      <c r="CS215" s="15">
        <v>52.153110504150391</v>
      </c>
      <c r="CT215" s="16">
        <v>76.555023193359375</v>
      </c>
    </row>
    <row r="216" spans="1:98" x14ac:dyDescent="0.25">
      <c r="A216" t="s">
        <v>437</v>
      </c>
      <c r="B216" t="s">
        <v>438</v>
      </c>
      <c r="C216" s="15">
        <v>-0.63628393411636353</v>
      </c>
      <c r="D216" s="15">
        <v>0.21427759528160095</v>
      </c>
      <c r="E216" s="15">
        <v>5</v>
      </c>
      <c r="F216" s="15">
        <v>30.14354133605957</v>
      </c>
      <c r="G216" s="15">
        <v>18.095237731933594</v>
      </c>
      <c r="H216" s="16">
        <v>42.380950927734375</v>
      </c>
      <c r="I216" s="15">
        <v>-0.63804614543914795</v>
      </c>
      <c r="J216" s="15">
        <v>0.20561717450618744</v>
      </c>
      <c r="K216" s="15">
        <v>7</v>
      </c>
      <c r="L216" s="15">
        <v>30.14354133605957</v>
      </c>
      <c r="M216" s="15">
        <v>18.095237731933594</v>
      </c>
      <c r="N216" s="16">
        <v>42.857143402099609</v>
      </c>
      <c r="O216" s="15">
        <v>-0.79174298048019409</v>
      </c>
      <c r="P216" s="15">
        <v>0.17265136539936066</v>
      </c>
      <c r="Q216" s="15">
        <v>8</v>
      </c>
      <c r="R216" s="15">
        <v>27.272727966308594</v>
      </c>
      <c r="S216" s="15">
        <v>16.666666030883789</v>
      </c>
      <c r="T216" s="16">
        <v>34.285713195800781</v>
      </c>
      <c r="U216" s="15">
        <v>-0.64956504106521606</v>
      </c>
      <c r="V216" s="15">
        <v>0.17629441618919373</v>
      </c>
      <c r="W216" s="15">
        <v>10</v>
      </c>
      <c r="X216" s="15">
        <v>31.578947067260742</v>
      </c>
      <c r="Y216" s="15">
        <v>20.476190567016602</v>
      </c>
      <c r="Z216" s="16">
        <v>42.857143402099609</v>
      </c>
      <c r="AA216" s="15">
        <v>-0.54036122560501099</v>
      </c>
      <c r="AB216" s="15">
        <v>0.17032021284103394</v>
      </c>
      <c r="AC216" s="15">
        <v>12</v>
      </c>
      <c r="AD216" s="15">
        <v>34.928230285644531</v>
      </c>
      <c r="AE216" s="15">
        <v>23.809524536132813</v>
      </c>
      <c r="AF216" s="16">
        <v>44.285713195800781</v>
      </c>
      <c r="AG216" s="15">
        <v>-0.6347460150718689</v>
      </c>
      <c r="AH216" s="15">
        <v>0.15751394629478455</v>
      </c>
      <c r="AI216" s="15">
        <v>13</v>
      </c>
      <c r="AJ216" s="15">
        <v>33.014354705810547</v>
      </c>
      <c r="AK216" s="15">
        <v>19.047618865966797</v>
      </c>
      <c r="AL216" s="16">
        <v>41.428569793701172</v>
      </c>
      <c r="AM216" s="15">
        <v>-0.56264108419418335</v>
      </c>
      <c r="AN216" s="15">
        <v>0.15066994726657867</v>
      </c>
      <c r="AO216" s="15">
        <v>13</v>
      </c>
      <c r="AP216" s="15">
        <v>35.406700134277344</v>
      </c>
      <c r="AQ216" s="15">
        <v>25.714284896850586</v>
      </c>
      <c r="AR216" s="16">
        <v>43.333332061767578</v>
      </c>
      <c r="AS216" s="15">
        <v>-0.33598914742469788</v>
      </c>
      <c r="AT216" s="15">
        <v>0.13990376889705658</v>
      </c>
      <c r="AU216" s="15">
        <v>16</v>
      </c>
      <c r="AV216" s="15">
        <v>45.454544067382813</v>
      </c>
      <c r="AW216" s="15">
        <v>35.714286804199219</v>
      </c>
      <c r="AX216" s="16">
        <v>51.428569793701172</v>
      </c>
      <c r="AY216" s="15">
        <v>-0.37945559620857239</v>
      </c>
      <c r="AZ216" s="15">
        <v>0.14229410886764526</v>
      </c>
      <c r="BA216" s="15">
        <v>16</v>
      </c>
      <c r="BB216" s="15">
        <v>44.019138336181641</v>
      </c>
      <c r="BC216" s="15">
        <v>33.333332061767578</v>
      </c>
      <c r="BD216" s="16">
        <v>50.952381134033203</v>
      </c>
      <c r="BE216" s="15">
        <v>-0.37791112065315247</v>
      </c>
      <c r="BF216" s="15">
        <v>0.13993114233016968</v>
      </c>
      <c r="BG216" s="15">
        <v>16</v>
      </c>
      <c r="BH216" s="15">
        <v>41.826923370361328</v>
      </c>
      <c r="BI216" s="15">
        <v>33.492824554443359</v>
      </c>
      <c r="BJ216" s="16">
        <v>51.196170806884766</v>
      </c>
      <c r="BK216" s="15">
        <v>-0.41830593347549438</v>
      </c>
      <c r="BL216" s="15">
        <v>0.13876144587993622</v>
      </c>
      <c r="BM216" s="15">
        <v>16</v>
      </c>
      <c r="BN216" s="15">
        <v>42.654029846191406</v>
      </c>
      <c r="BO216" s="15">
        <v>32.075469970703125</v>
      </c>
      <c r="BP216" s="16">
        <v>50.471698760986328</v>
      </c>
      <c r="BQ216" s="15">
        <v>-0.39135372638702393</v>
      </c>
      <c r="BR216" s="15">
        <v>0.13616271317005157</v>
      </c>
      <c r="BS216" s="15">
        <v>16</v>
      </c>
      <c r="BT216" s="15">
        <v>42.654029846191406</v>
      </c>
      <c r="BU216" s="15">
        <v>32.547168731689453</v>
      </c>
      <c r="BV216" s="16">
        <v>50</v>
      </c>
      <c r="BW216" s="15">
        <v>-0.34770503640174866</v>
      </c>
      <c r="BX216" s="15">
        <v>0.12888634204864502</v>
      </c>
      <c r="BY216" s="15">
        <v>17</v>
      </c>
      <c r="BZ216" s="15">
        <v>45.539905548095703</v>
      </c>
      <c r="CA216" s="15">
        <v>35.046730041503906</v>
      </c>
      <c r="CB216" s="16">
        <v>50.934577941894531</v>
      </c>
      <c r="CC216" s="15">
        <v>-0.35858908295631409</v>
      </c>
      <c r="CD216" s="15">
        <v>0.13143080472946167</v>
      </c>
      <c r="CE216" s="15">
        <v>17</v>
      </c>
      <c r="CF216" s="15">
        <v>45.497631072998047</v>
      </c>
      <c r="CG216" s="15">
        <v>34.433963775634766</v>
      </c>
      <c r="CH216" s="16">
        <v>50.943397521972656</v>
      </c>
      <c r="CI216" s="15">
        <v>-0.35878258943557739</v>
      </c>
      <c r="CJ216" s="15">
        <v>0.12794660031795502</v>
      </c>
      <c r="CK216" s="15">
        <v>17</v>
      </c>
      <c r="CL216" s="15">
        <v>44.075828552246094</v>
      </c>
      <c r="CM216" s="15">
        <v>36.320755004882813</v>
      </c>
      <c r="CN216" s="16">
        <v>50.471698760986328</v>
      </c>
      <c r="CO216" s="15">
        <v>-0.38864186406135559</v>
      </c>
      <c r="CP216" s="15">
        <v>0.13869002461433411</v>
      </c>
      <c r="CQ216" s="15">
        <v>15</v>
      </c>
      <c r="CR216" s="15">
        <v>39.903846740722656</v>
      </c>
      <c r="CS216" s="15">
        <v>30.14354133605957</v>
      </c>
      <c r="CT216" s="16">
        <v>50.239234924316406</v>
      </c>
    </row>
    <row r="217" spans="1:98" x14ac:dyDescent="0.25">
      <c r="A217" t="s">
        <v>439</v>
      </c>
      <c r="B217" t="s">
        <v>440</v>
      </c>
      <c r="C217" s="15">
        <v>-0.93452936410903931</v>
      </c>
      <c r="D217" s="15">
        <v>0.19432651996612549</v>
      </c>
      <c r="E217" s="15">
        <v>6</v>
      </c>
      <c r="F217" s="15">
        <v>19.617225646972656</v>
      </c>
      <c r="G217" s="15">
        <v>10.952381134033203</v>
      </c>
      <c r="H217" s="16">
        <v>30.952381134033203</v>
      </c>
      <c r="I217" s="15">
        <v>-1.1151391267776489</v>
      </c>
      <c r="J217" s="15">
        <v>0.18485739827156067</v>
      </c>
      <c r="K217" s="15">
        <v>8</v>
      </c>
      <c r="L217" s="15">
        <v>14.832535743713379</v>
      </c>
      <c r="M217" s="15">
        <v>8.0952377319335938</v>
      </c>
      <c r="N217" s="16">
        <v>23.333333969116211</v>
      </c>
      <c r="O217" s="15">
        <v>-1.1418540477752686</v>
      </c>
      <c r="P217" s="15">
        <v>0.15482552349567413</v>
      </c>
      <c r="Q217" s="15">
        <v>10</v>
      </c>
      <c r="R217" s="15">
        <v>12.918660163879395</v>
      </c>
      <c r="S217" s="15">
        <v>6.6666665077209473</v>
      </c>
      <c r="T217" s="16">
        <v>24.761905670166016</v>
      </c>
      <c r="U217" s="15">
        <v>-0.86567419767379761</v>
      </c>
      <c r="V217" s="15">
        <v>0.16495974361896515</v>
      </c>
      <c r="W217" s="15">
        <v>11</v>
      </c>
      <c r="X217" s="15">
        <v>24.401914596557617</v>
      </c>
      <c r="Y217" s="15">
        <v>12.857142448425293</v>
      </c>
      <c r="Z217" s="16">
        <v>33.333332061767578</v>
      </c>
      <c r="AA217" s="15">
        <v>-0.8422200083732605</v>
      </c>
      <c r="AB217" s="15">
        <v>0.16547679901123047</v>
      </c>
      <c r="AC217" s="15">
        <v>11</v>
      </c>
      <c r="AD217" s="15">
        <v>23.444976806640625</v>
      </c>
      <c r="AE217" s="15">
        <v>13.809523582458496</v>
      </c>
      <c r="AF217" s="16">
        <v>33.333332061767578</v>
      </c>
      <c r="AG217" s="15">
        <v>-0.75289183855056763</v>
      </c>
      <c r="AH217" s="15">
        <v>0.1482393890619278</v>
      </c>
      <c r="AI217" s="15">
        <v>11</v>
      </c>
      <c r="AJ217" s="15">
        <v>26.794258117675781</v>
      </c>
      <c r="AK217" s="15">
        <v>17.619047164916992</v>
      </c>
      <c r="AL217" s="16">
        <v>37.142856597900391</v>
      </c>
      <c r="AM217" s="15">
        <v>-0.79004818201065063</v>
      </c>
      <c r="AN217" s="15">
        <v>0.15482331812381744</v>
      </c>
      <c r="AO217" s="15">
        <v>11</v>
      </c>
      <c r="AP217" s="15">
        <v>27.272727966308594</v>
      </c>
      <c r="AQ217" s="15">
        <v>15.238095283508301</v>
      </c>
      <c r="AR217" s="16">
        <v>36.666667938232422</v>
      </c>
      <c r="AS217" s="15">
        <v>-0.81121343374252319</v>
      </c>
      <c r="AT217" s="15">
        <v>0.1460304856300354</v>
      </c>
      <c r="AU217" s="15">
        <v>13</v>
      </c>
      <c r="AV217" s="15">
        <v>24.401914596557617</v>
      </c>
      <c r="AW217" s="15">
        <v>14.285714149475098</v>
      </c>
      <c r="AX217" s="16">
        <v>35.238094329833984</v>
      </c>
      <c r="AY217" s="15">
        <v>-0.74370914697647095</v>
      </c>
      <c r="AZ217" s="15">
        <v>0.13801491260528564</v>
      </c>
      <c r="BA217" s="15">
        <v>15</v>
      </c>
      <c r="BB217" s="15">
        <v>26.315790176391602</v>
      </c>
      <c r="BC217" s="15">
        <v>17.142856597900391</v>
      </c>
      <c r="BD217" s="16">
        <v>37.142856597900391</v>
      </c>
      <c r="BE217" s="15">
        <v>-0.69342482089996338</v>
      </c>
      <c r="BF217" s="15">
        <v>0.13601323962211609</v>
      </c>
      <c r="BG217" s="15">
        <v>15</v>
      </c>
      <c r="BH217" s="15">
        <v>29.326923370361328</v>
      </c>
      <c r="BI217" s="15">
        <v>20.574163436889648</v>
      </c>
      <c r="BJ217" s="16">
        <v>38.277511596679688</v>
      </c>
      <c r="BK217" s="15">
        <v>-0.77415525913238525</v>
      </c>
      <c r="BL217" s="15">
        <v>0.13032689690589905</v>
      </c>
      <c r="BM217" s="15">
        <v>15</v>
      </c>
      <c r="BN217" s="15">
        <v>24.170616149902344</v>
      </c>
      <c r="BO217" s="15">
        <v>17.452829360961914</v>
      </c>
      <c r="BP217" s="16">
        <v>35.849056243896484</v>
      </c>
      <c r="BQ217" s="15">
        <v>-0.81299126148223877</v>
      </c>
      <c r="BR217" s="15">
        <v>0.12713135778903961</v>
      </c>
      <c r="BS217" s="15">
        <v>15</v>
      </c>
      <c r="BT217" s="15">
        <v>24.644550323486328</v>
      </c>
      <c r="BU217" s="15">
        <v>15.566038131713867</v>
      </c>
      <c r="BV217" s="16">
        <v>33.018867492675781</v>
      </c>
      <c r="BW217" s="15">
        <v>-0.8281516432762146</v>
      </c>
      <c r="BX217" s="15">
        <v>0.11971433460712433</v>
      </c>
      <c r="BY217" s="15">
        <v>16</v>
      </c>
      <c r="BZ217" s="15">
        <v>23.474178314208984</v>
      </c>
      <c r="CA217" s="15">
        <v>15.420560836791992</v>
      </c>
      <c r="CB217" s="16">
        <v>30.841121673583984</v>
      </c>
      <c r="CC217" s="15">
        <v>-0.7945781946182251</v>
      </c>
      <c r="CD217" s="15">
        <v>0.12194611132144928</v>
      </c>
      <c r="CE217" s="15">
        <v>16</v>
      </c>
      <c r="CF217" s="15">
        <v>25.592416763305664</v>
      </c>
      <c r="CG217" s="15">
        <v>16.981132507324219</v>
      </c>
      <c r="CH217" s="16">
        <v>34.433963775634766</v>
      </c>
      <c r="CI217" s="15">
        <v>-0.82529854774475098</v>
      </c>
      <c r="CJ217" s="15">
        <v>0.12477525323629379</v>
      </c>
      <c r="CK217" s="15">
        <v>15</v>
      </c>
      <c r="CL217" s="15">
        <v>23.222749710083008</v>
      </c>
      <c r="CM217" s="15">
        <v>15.566038131713867</v>
      </c>
      <c r="CN217" s="16">
        <v>33.018867492675781</v>
      </c>
      <c r="CO217" s="15">
        <v>-0.78700155019760132</v>
      </c>
      <c r="CP217" s="15">
        <v>0.13130943477153778</v>
      </c>
      <c r="CQ217" s="15">
        <v>14</v>
      </c>
      <c r="CR217" s="15">
        <v>23.076923370361328</v>
      </c>
      <c r="CS217" s="15">
        <v>14.354066848754883</v>
      </c>
      <c r="CT217" s="16">
        <v>32.535884857177734</v>
      </c>
    </row>
    <row r="218" spans="1:98" x14ac:dyDescent="0.25">
      <c r="A218" t="s">
        <v>441</v>
      </c>
      <c r="B218" t="s">
        <v>442</v>
      </c>
      <c r="C218" s="15">
        <v>0.68792533874511719</v>
      </c>
      <c r="D218" s="15">
        <v>0.21427759528160095</v>
      </c>
      <c r="E218" s="15">
        <v>5</v>
      </c>
      <c r="F218" s="15">
        <v>66.507179260253906</v>
      </c>
      <c r="G218" s="15">
        <v>60.476188659667969</v>
      </c>
      <c r="H218" s="16">
        <v>83.333335876464844</v>
      </c>
      <c r="I218" s="15">
        <v>0.7328835129737854</v>
      </c>
      <c r="J218" s="15">
        <v>0.2174261212348938</v>
      </c>
      <c r="K218" s="15">
        <v>5</v>
      </c>
      <c r="L218" s="15">
        <v>73.205741882324219</v>
      </c>
      <c r="M218" s="15">
        <v>61.904762268066406</v>
      </c>
      <c r="N218" s="16">
        <v>83.809524536132813</v>
      </c>
      <c r="O218" s="15">
        <v>0.72301852703094482</v>
      </c>
      <c r="P218" s="15">
        <v>0.18045976758003235</v>
      </c>
      <c r="Q218" s="15">
        <v>6</v>
      </c>
      <c r="R218" s="15">
        <v>71.291862487792969</v>
      </c>
      <c r="S218" s="15">
        <v>63.333332061767578</v>
      </c>
      <c r="T218" s="16">
        <v>83.333335876464844</v>
      </c>
      <c r="U218" s="15">
        <v>0.71177786588668823</v>
      </c>
      <c r="V218" s="15">
        <v>0.19029705226421356</v>
      </c>
      <c r="W218" s="15">
        <v>7</v>
      </c>
      <c r="X218" s="15">
        <v>71.770332336425781</v>
      </c>
      <c r="Y218" s="15">
        <v>63.333332061767578</v>
      </c>
      <c r="Z218" s="16">
        <v>82.380950927734375</v>
      </c>
      <c r="AA218" s="15">
        <v>0.57393914461135864</v>
      </c>
      <c r="AB218" s="15">
        <v>0.19835801422595978</v>
      </c>
      <c r="AC218" s="15">
        <v>7</v>
      </c>
      <c r="AD218" s="15">
        <v>68.421051025390625</v>
      </c>
      <c r="AE218" s="15">
        <v>60.476188659667969</v>
      </c>
      <c r="AF218" s="16">
        <v>78.095237731933594</v>
      </c>
      <c r="AG218" s="15">
        <v>0.49613657593727112</v>
      </c>
      <c r="AH218" s="15">
        <v>0.17986501753330231</v>
      </c>
      <c r="AI218" s="15">
        <v>8</v>
      </c>
      <c r="AJ218" s="15">
        <v>64.593299865722656</v>
      </c>
      <c r="AK218" s="15">
        <v>59.047618865966797</v>
      </c>
      <c r="AL218" s="16">
        <v>72.857139587402344</v>
      </c>
      <c r="AM218" s="15">
        <v>0.47980973124504089</v>
      </c>
      <c r="AN218" s="15">
        <v>0.17974168062210083</v>
      </c>
      <c r="AO218" s="15">
        <v>8</v>
      </c>
      <c r="AP218" s="15">
        <v>63.157894134521484</v>
      </c>
      <c r="AQ218" s="15">
        <v>58.095237731933594</v>
      </c>
      <c r="AR218" s="16">
        <v>72.857139587402344</v>
      </c>
      <c r="AS218" s="15">
        <v>0.37164714932441711</v>
      </c>
      <c r="AT218" s="15">
        <v>0.17919178307056427</v>
      </c>
      <c r="AU218" s="15">
        <v>9</v>
      </c>
      <c r="AV218" s="15">
        <v>61.2440185546875</v>
      </c>
      <c r="AW218" s="15">
        <v>55.238094329833984</v>
      </c>
      <c r="AX218" s="16">
        <v>69.047622680664063</v>
      </c>
      <c r="AY218" s="15">
        <v>0.3590368926525116</v>
      </c>
      <c r="AZ218" s="15">
        <v>0.18290401995182037</v>
      </c>
      <c r="BA218" s="15">
        <v>9</v>
      </c>
      <c r="BB218" s="15">
        <v>60.287082672119141</v>
      </c>
      <c r="BC218" s="15">
        <v>55.238094329833984</v>
      </c>
      <c r="BD218" s="16">
        <v>70</v>
      </c>
      <c r="BE218" s="15">
        <v>0.48578417301177979</v>
      </c>
      <c r="BF218" s="15">
        <v>0.18070599436759949</v>
      </c>
      <c r="BG218" s="15">
        <v>9</v>
      </c>
      <c r="BH218" s="15">
        <v>64.903846740722656</v>
      </c>
      <c r="BI218" s="15">
        <v>57.894737243652344</v>
      </c>
      <c r="BJ218" s="16">
        <v>73.205741882324219</v>
      </c>
      <c r="BK218" s="15">
        <v>0.46229588985443115</v>
      </c>
      <c r="BL218" s="15">
        <v>0.16291552782058716</v>
      </c>
      <c r="BM218" s="15">
        <v>11</v>
      </c>
      <c r="BN218" s="15">
        <v>63.033176422119141</v>
      </c>
      <c r="BO218" s="15">
        <v>60.377357482910156</v>
      </c>
      <c r="BP218" s="16">
        <v>70.754714965820313</v>
      </c>
      <c r="BQ218" s="15">
        <v>0.36528992652893066</v>
      </c>
      <c r="BR218" s="15">
        <v>0.16269347071647644</v>
      </c>
      <c r="BS218" s="15">
        <v>11</v>
      </c>
      <c r="BT218" s="15">
        <v>62.559242248535156</v>
      </c>
      <c r="BU218" s="15">
        <v>57.547168731689453</v>
      </c>
      <c r="BV218" s="16">
        <v>66.981132507324219</v>
      </c>
      <c r="BW218" s="15">
        <v>0.53102177381515503</v>
      </c>
      <c r="BX218" s="15">
        <v>0.14116989076137543</v>
      </c>
      <c r="BY218" s="15">
        <v>13</v>
      </c>
      <c r="BZ218" s="15">
        <v>65.727699279785156</v>
      </c>
      <c r="CA218" s="15">
        <v>62.149532318115234</v>
      </c>
      <c r="CB218" s="16">
        <v>73.364486694335938</v>
      </c>
      <c r="CC218" s="15">
        <v>0.55934739112854004</v>
      </c>
      <c r="CD218" s="15">
        <v>0.15087573230266571</v>
      </c>
      <c r="CE218" s="15">
        <v>12</v>
      </c>
      <c r="CF218" s="15">
        <v>66.82464599609375</v>
      </c>
      <c r="CG218" s="15">
        <v>61.792453765869141</v>
      </c>
      <c r="CH218" s="16">
        <v>73.113204956054688</v>
      </c>
      <c r="CI218" s="15">
        <v>0.64307147264480591</v>
      </c>
      <c r="CJ218" s="15">
        <v>0.15030805766582489</v>
      </c>
      <c r="CK218" s="15">
        <v>12</v>
      </c>
      <c r="CL218" s="15">
        <v>70.616111755371094</v>
      </c>
      <c r="CM218" s="15">
        <v>63.207546234130859</v>
      </c>
      <c r="CN218" s="16">
        <v>76.886795043945313</v>
      </c>
      <c r="CO218" s="15">
        <v>0.71070528030395508</v>
      </c>
      <c r="CP218" s="15">
        <v>0.16275851428508759</v>
      </c>
      <c r="CQ218" s="15">
        <v>11</v>
      </c>
      <c r="CR218" s="15">
        <v>76.442306518554688</v>
      </c>
      <c r="CS218" s="15">
        <v>67.942581176757813</v>
      </c>
      <c r="CT218" s="16">
        <v>80.382774353027344</v>
      </c>
    </row>
    <row r="219" spans="1:98" x14ac:dyDescent="0.25">
      <c r="A219" t="s">
        <v>443</v>
      </c>
      <c r="B219" t="s">
        <v>444</v>
      </c>
      <c r="C219" s="15">
        <v>1.5926532745361328</v>
      </c>
      <c r="D219" s="15">
        <v>0.19309571385383606</v>
      </c>
      <c r="E219" s="15">
        <v>7</v>
      </c>
      <c r="F219" s="15">
        <v>94.736839294433594</v>
      </c>
      <c r="G219" s="15">
        <v>89.047622680664063</v>
      </c>
      <c r="H219" s="16">
        <v>100</v>
      </c>
      <c r="I219" s="15">
        <v>1.7382848262786865</v>
      </c>
      <c r="J219" s="15">
        <v>0.19264541566371918</v>
      </c>
      <c r="K219" s="15">
        <v>7</v>
      </c>
      <c r="L219" s="15">
        <v>95.215309143066406</v>
      </c>
      <c r="M219" s="15">
        <v>91.428573608398438</v>
      </c>
      <c r="N219" s="16">
        <v>100</v>
      </c>
      <c r="O219" s="15">
        <v>1.6498087644577026</v>
      </c>
      <c r="P219" s="15">
        <v>0.1600375771522522</v>
      </c>
      <c r="Q219" s="15">
        <v>8</v>
      </c>
      <c r="R219" s="15">
        <v>94.258369445800781</v>
      </c>
      <c r="S219" s="15">
        <v>90.476188659667969</v>
      </c>
      <c r="T219" s="16">
        <v>99.047622680664063</v>
      </c>
      <c r="U219" s="15">
        <v>1.6383978128433228</v>
      </c>
      <c r="V219" s="15">
        <v>0.17777164280414581</v>
      </c>
      <c r="W219" s="15">
        <v>8</v>
      </c>
      <c r="X219" s="15">
        <v>94.258369445800781</v>
      </c>
      <c r="Y219" s="15">
        <v>89.047622680664063</v>
      </c>
      <c r="Z219" s="16">
        <v>100</v>
      </c>
      <c r="AA219" s="15">
        <v>1.6645936965942383</v>
      </c>
      <c r="AB219" s="15">
        <v>0.17712971568107605</v>
      </c>
      <c r="AC219" s="15">
        <v>8</v>
      </c>
      <c r="AD219" s="15">
        <v>94.258369445800781</v>
      </c>
      <c r="AE219" s="15">
        <v>90.476188659667969</v>
      </c>
      <c r="AF219" s="16">
        <v>99.523811340332031</v>
      </c>
      <c r="AG219" s="15">
        <v>1.6233870983123779</v>
      </c>
      <c r="AH219" s="15">
        <v>0.17186273634433746</v>
      </c>
      <c r="AI219" s="15">
        <v>8</v>
      </c>
      <c r="AJ219" s="15">
        <v>93.301437377929688</v>
      </c>
      <c r="AK219" s="15">
        <v>89.523811340332031</v>
      </c>
      <c r="AL219" s="16">
        <v>97.619049072265625</v>
      </c>
      <c r="AM219" s="15">
        <v>1.5468485355377197</v>
      </c>
      <c r="AN219" s="15">
        <v>0.16913898289203644</v>
      </c>
      <c r="AO219" s="15">
        <v>8</v>
      </c>
      <c r="AP219" s="15">
        <v>91.86602783203125</v>
      </c>
      <c r="AQ219" s="15">
        <v>88.095237731933594</v>
      </c>
      <c r="AR219" s="16">
        <v>96.190475463867188</v>
      </c>
      <c r="AS219" s="15">
        <v>1.7545620203018188</v>
      </c>
      <c r="AT219" s="15">
        <v>0.15990234911441803</v>
      </c>
      <c r="AU219" s="15">
        <v>10</v>
      </c>
      <c r="AV219" s="15">
        <v>94.736839294433594</v>
      </c>
      <c r="AW219" s="15">
        <v>90.476188659667969</v>
      </c>
      <c r="AX219" s="16">
        <v>100</v>
      </c>
      <c r="AY219" s="15">
        <v>1.6820480823516846</v>
      </c>
      <c r="AZ219" s="15">
        <v>0.16147583723068237</v>
      </c>
      <c r="BA219" s="15">
        <v>10</v>
      </c>
      <c r="BB219" s="15">
        <v>92.822967529296875</v>
      </c>
      <c r="BC219" s="15">
        <v>89.523811340332031</v>
      </c>
      <c r="BD219" s="16">
        <v>99.047622680664063</v>
      </c>
      <c r="BE219" s="15">
        <v>1.6636078357696533</v>
      </c>
      <c r="BF219" s="15">
        <v>0.16031542420387268</v>
      </c>
      <c r="BG219" s="15">
        <v>10</v>
      </c>
      <c r="BH219" s="15">
        <v>92.788459777832031</v>
      </c>
      <c r="BI219" s="15">
        <v>89.473686218261719</v>
      </c>
      <c r="BJ219" s="16">
        <v>99.043060302734375</v>
      </c>
      <c r="BK219" s="15">
        <v>1.7258259057998657</v>
      </c>
      <c r="BL219" s="15">
        <v>0.15939855575561523</v>
      </c>
      <c r="BM219" s="15">
        <v>10</v>
      </c>
      <c r="BN219" s="15">
        <v>94.312797546386719</v>
      </c>
      <c r="BO219" s="15">
        <v>90.094337463378906</v>
      </c>
      <c r="BP219" s="16">
        <v>100</v>
      </c>
      <c r="BQ219" s="15">
        <v>1.7613611221313477</v>
      </c>
      <c r="BR219" s="15">
        <v>0.15982086956501007</v>
      </c>
      <c r="BS219" s="15">
        <v>10</v>
      </c>
      <c r="BT219" s="15">
        <v>94.312797546386719</v>
      </c>
      <c r="BU219" s="15">
        <v>90.094337463378906</v>
      </c>
      <c r="BV219" s="16">
        <v>100</v>
      </c>
      <c r="BW219" s="15">
        <v>1.6448986530303955</v>
      </c>
      <c r="BX219" s="15">
        <v>0.144532710313797</v>
      </c>
      <c r="BY219" s="15">
        <v>11</v>
      </c>
      <c r="BZ219" s="15">
        <v>92.488265991210938</v>
      </c>
      <c r="CA219" s="15">
        <v>89.252334594726563</v>
      </c>
      <c r="CB219" s="16">
        <v>97.663551330566406</v>
      </c>
      <c r="CC219" s="15">
        <v>1.6899374723434448</v>
      </c>
      <c r="CD219" s="15">
        <v>0.15370813012123108</v>
      </c>
      <c r="CE219" s="15">
        <v>11</v>
      </c>
      <c r="CF219" s="15">
        <v>92.890998840332031</v>
      </c>
      <c r="CG219" s="15">
        <v>90.094337463378906</v>
      </c>
      <c r="CH219" s="16">
        <v>99.056602478027344</v>
      </c>
      <c r="CI219" s="15">
        <v>1.6733191013336182</v>
      </c>
      <c r="CJ219" s="15">
        <v>0.15312792360782623</v>
      </c>
      <c r="CK219" s="15">
        <v>11</v>
      </c>
      <c r="CL219" s="15">
        <v>92.890998840332031</v>
      </c>
      <c r="CM219" s="15">
        <v>89.622642517089844</v>
      </c>
      <c r="CN219" s="16">
        <v>98.584907531738281</v>
      </c>
      <c r="CO219" s="15">
        <v>1.8870248794555664</v>
      </c>
      <c r="CP219" s="15">
        <v>0.16620856523513794</v>
      </c>
      <c r="CQ219" s="15">
        <v>10</v>
      </c>
      <c r="CR219" s="15">
        <v>94.230766296386719</v>
      </c>
      <c r="CS219" s="15">
        <v>89.473686218261719</v>
      </c>
      <c r="CT219" s="16">
        <v>100</v>
      </c>
    </row>
    <row r="220" spans="1:98" x14ac:dyDescent="0.25">
      <c r="A220" t="s">
        <v>445</v>
      </c>
      <c r="B220" t="s">
        <v>446</v>
      </c>
      <c r="C220" s="15">
        <v>1.4502266645431519</v>
      </c>
      <c r="D220" s="15">
        <v>0.19309571385383606</v>
      </c>
      <c r="E220" s="15">
        <v>7</v>
      </c>
      <c r="F220" s="15">
        <v>92.344497680664063</v>
      </c>
      <c r="G220" s="15">
        <v>85.714286804199219</v>
      </c>
      <c r="H220" s="16">
        <v>97.142860412597656</v>
      </c>
      <c r="I220" s="15">
        <v>1.5527076721191406</v>
      </c>
      <c r="J220" s="15">
        <v>0.19264541566371918</v>
      </c>
      <c r="K220" s="15">
        <v>7</v>
      </c>
      <c r="L220" s="15">
        <v>92.822967529296875</v>
      </c>
      <c r="M220" s="15">
        <v>88.571426391601563</v>
      </c>
      <c r="N220" s="16">
        <v>98.571426391601563</v>
      </c>
      <c r="O220" s="15">
        <v>1.5351402759552002</v>
      </c>
      <c r="P220" s="15">
        <v>0.16043168306350708</v>
      </c>
      <c r="Q220" s="15">
        <v>7</v>
      </c>
      <c r="R220" s="15">
        <v>93.301437377929688</v>
      </c>
      <c r="S220" s="15">
        <v>87.619049072265625</v>
      </c>
      <c r="T220" s="16">
        <v>97.142860412597656</v>
      </c>
      <c r="U220" s="15">
        <v>1.4932900667190552</v>
      </c>
      <c r="V220" s="15">
        <v>0.17916379868984222</v>
      </c>
      <c r="W220" s="15">
        <v>7</v>
      </c>
      <c r="X220" s="15">
        <v>92.822967529296875</v>
      </c>
      <c r="Y220" s="15">
        <v>84.76190185546875</v>
      </c>
      <c r="Z220" s="16">
        <v>96.190475463867188</v>
      </c>
      <c r="AA220" s="15">
        <v>1.5461667776107788</v>
      </c>
      <c r="AB220" s="15">
        <v>0.178548663854599</v>
      </c>
      <c r="AC220" s="15">
        <v>7</v>
      </c>
      <c r="AD220" s="15">
        <v>92.344497680664063</v>
      </c>
      <c r="AE220" s="15">
        <v>88.095237731933594</v>
      </c>
      <c r="AF220" s="16">
        <v>95.714286804199219</v>
      </c>
      <c r="AG220" s="15">
        <v>1.4307030439376831</v>
      </c>
      <c r="AH220" s="15">
        <v>0.17253555357456207</v>
      </c>
      <c r="AI220" s="15">
        <v>7</v>
      </c>
      <c r="AJ220" s="15">
        <v>91.387557983398438</v>
      </c>
      <c r="AK220" s="15">
        <v>85.23809814453125</v>
      </c>
      <c r="AL220" s="16">
        <v>94.285713195800781</v>
      </c>
      <c r="AM220" s="15">
        <v>1.5259934663772583</v>
      </c>
      <c r="AN220" s="15">
        <v>0.16985659301280975</v>
      </c>
      <c r="AO220" s="15">
        <v>7</v>
      </c>
      <c r="AP220" s="15">
        <v>91.387557983398438</v>
      </c>
      <c r="AQ220" s="15">
        <v>88.095237731933594</v>
      </c>
      <c r="AR220" s="16">
        <v>96.190475463867188</v>
      </c>
      <c r="AS220" s="15">
        <v>1.5728906393051147</v>
      </c>
      <c r="AT220" s="15">
        <v>0.15324033796787262</v>
      </c>
      <c r="AU220" s="15">
        <v>11</v>
      </c>
      <c r="AV220" s="15">
        <v>91.86602783203125</v>
      </c>
      <c r="AW220" s="15">
        <v>89.523811340332031</v>
      </c>
      <c r="AX220" s="16">
        <v>97.142860412597656</v>
      </c>
      <c r="AY220" s="15">
        <v>1.5767298936843872</v>
      </c>
      <c r="AZ220" s="15">
        <v>0.1553182452917099</v>
      </c>
      <c r="BA220" s="15">
        <v>11</v>
      </c>
      <c r="BB220" s="15">
        <v>91.387557983398438</v>
      </c>
      <c r="BC220" s="15">
        <v>89.047622680664063</v>
      </c>
      <c r="BD220" s="16">
        <v>96.666664123535156</v>
      </c>
      <c r="BE220" s="15">
        <v>1.6123965978622437</v>
      </c>
      <c r="BF220" s="15">
        <v>0.15732033550739288</v>
      </c>
      <c r="BG220" s="15">
        <v>11</v>
      </c>
      <c r="BH220" s="15">
        <v>91.826919555664063</v>
      </c>
      <c r="BI220" s="15">
        <v>89.473686218261719</v>
      </c>
      <c r="BJ220" s="16">
        <v>97.129188537597656</v>
      </c>
      <c r="BK220" s="15">
        <v>1.575350284576416</v>
      </c>
      <c r="BL220" s="15">
        <v>0.15549321472644806</v>
      </c>
      <c r="BM220" s="15">
        <v>12</v>
      </c>
      <c r="BN220" s="15">
        <v>91.469192504882813</v>
      </c>
      <c r="BO220" s="15">
        <v>88.207550048828125</v>
      </c>
      <c r="BP220" s="16">
        <v>97.641510009765625</v>
      </c>
      <c r="BQ220" s="15">
        <v>1.6298378705978394</v>
      </c>
      <c r="BR220" s="15">
        <v>0.15588545799255371</v>
      </c>
      <c r="BS220" s="15">
        <v>12</v>
      </c>
      <c r="BT220" s="15">
        <v>92.417060852050781</v>
      </c>
      <c r="BU220" s="15">
        <v>88.679244995117188</v>
      </c>
      <c r="BV220" s="16">
        <v>98.113204956054688</v>
      </c>
      <c r="BW220" s="15">
        <v>1.6050581932067871</v>
      </c>
      <c r="BX220" s="15">
        <v>0.14132970571517944</v>
      </c>
      <c r="BY220" s="15">
        <v>13</v>
      </c>
      <c r="BZ220" s="15">
        <v>91.079811096191406</v>
      </c>
      <c r="CA220" s="15">
        <v>88.317756652832031</v>
      </c>
      <c r="CB220" s="16">
        <v>97.663551330566406</v>
      </c>
      <c r="CC220" s="15">
        <v>1.6048210859298706</v>
      </c>
      <c r="CD220" s="15">
        <v>0.15102413296699524</v>
      </c>
      <c r="CE220" s="15">
        <v>13</v>
      </c>
      <c r="CF220" s="15">
        <v>91.469192504882813</v>
      </c>
      <c r="CG220" s="15">
        <v>87.735847473144531</v>
      </c>
      <c r="CH220" s="16">
        <v>98.113204956054688</v>
      </c>
      <c r="CI220" s="15">
        <v>1.5357265472412109</v>
      </c>
      <c r="CJ220" s="15">
        <v>0.15224680304527283</v>
      </c>
      <c r="CK220" s="15">
        <v>12</v>
      </c>
      <c r="CL220" s="15">
        <v>90.521324157714844</v>
      </c>
      <c r="CM220" s="15">
        <v>86.320755004882813</v>
      </c>
      <c r="CN220" s="16">
        <v>95.754714965820313</v>
      </c>
      <c r="CO220" s="15">
        <v>1.6158196926116943</v>
      </c>
      <c r="CP220" s="15">
        <v>0.16476373374462128</v>
      </c>
      <c r="CQ220" s="15">
        <v>11</v>
      </c>
      <c r="CR220" s="15">
        <v>89.903846740722656</v>
      </c>
      <c r="CS220" s="15">
        <v>86.124404907226563</v>
      </c>
      <c r="CT220" s="16">
        <v>93.7799072265625</v>
      </c>
    </row>
    <row r="221" spans="1:98" x14ac:dyDescent="0.25">
      <c r="A221" t="s">
        <v>447</v>
      </c>
      <c r="B221" t="s">
        <v>448</v>
      </c>
      <c r="C221" s="15">
        <v>0.43493810296058655</v>
      </c>
      <c r="D221" s="15">
        <v>0.20950503647327423</v>
      </c>
      <c r="E221" s="15">
        <v>6</v>
      </c>
      <c r="F221" s="15">
        <v>61.2440185546875</v>
      </c>
      <c r="G221" s="15">
        <v>54.761905670166016</v>
      </c>
      <c r="H221" s="16">
        <v>75.714286804199219</v>
      </c>
      <c r="I221" s="15">
        <v>0.49660146236419678</v>
      </c>
      <c r="J221" s="15">
        <v>0.20825923979282379</v>
      </c>
      <c r="K221" s="15">
        <v>7</v>
      </c>
      <c r="L221" s="15">
        <v>66.507179260253906</v>
      </c>
      <c r="M221" s="15">
        <v>55.714286804199219</v>
      </c>
      <c r="N221" s="16">
        <v>75.23809814453125</v>
      </c>
      <c r="O221" s="15">
        <v>0.52913260459899902</v>
      </c>
      <c r="P221" s="15">
        <v>0.16081170737743378</v>
      </c>
      <c r="Q221" s="15">
        <v>8</v>
      </c>
      <c r="R221" s="15">
        <v>64.114830017089844</v>
      </c>
      <c r="S221" s="15">
        <v>59.523811340332031</v>
      </c>
      <c r="T221" s="16">
        <v>72.380950927734375</v>
      </c>
      <c r="U221" s="15">
        <v>0.59361231327056885</v>
      </c>
      <c r="V221" s="15">
        <v>0.17797295749187469</v>
      </c>
      <c r="W221" s="15">
        <v>9</v>
      </c>
      <c r="X221" s="15">
        <v>65.550239562988281</v>
      </c>
      <c r="Y221" s="15">
        <v>60.476188659667969</v>
      </c>
      <c r="Z221" s="16">
        <v>76.190475463867188</v>
      </c>
      <c r="AA221" s="15">
        <v>0.5948912501335144</v>
      </c>
      <c r="AB221" s="15">
        <v>0.17552731931209564</v>
      </c>
      <c r="AC221" s="15">
        <v>9</v>
      </c>
      <c r="AD221" s="15">
        <v>68.899520874023438</v>
      </c>
      <c r="AE221" s="15">
        <v>61.428569793701172</v>
      </c>
      <c r="AF221" s="16">
        <v>76.666664123535156</v>
      </c>
      <c r="AG221" s="15">
        <v>0.41820228099822998</v>
      </c>
      <c r="AH221" s="15">
        <v>0.16430698335170746</v>
      </c>
      <c r="AI221" s="15">
        <v>11</v>
      </c>
      <c r="AJ221" s="15">
        <v>63.636363983154297</v>
      </c>
      <c r="AK221" s="15">
        <v>58.571430206298828</v>
      </c>
      <c r="AL221" s="16">
        <v>70.952377319335938</v>
      </c>
      <c r="AM221" s="15">
        <v>0.42829856276512146</v>
      </c>
      <c r="AN221" s="15">
        <v>0.16610075533390045</v>
      </c>
      <c r="AO221" s="15">
        <v>11</v>
      </c>
      <c r="AP221" s="15">
        <v>62.200958251953125</v>
      </c>
      <c r="AQ221" s="15">
        <v>57.142856597900391</v>
      </c>
      <c r="AR221" s="16">
        <v>70</v>
      </c>
      <c r="AS221" s="15">
        <v>0.46967077255249023</v>
      </c>
      <c r="AT221" s="15">
        <v>0.16326820850372314</v>
      </c>
      <c r="AU221" s="15">
        <v>12</v>
      </c>
      <c r="AV221" s="15">
        <v>63.636363983154297</v>
      </c>
      <c r="AW221" s="15">
        <v>57.619049072265625</v>
      </c>
      <c r="AX221" s="16">
        <v>70.476188659667969</v>
      </c>
      <c r="AY221" s="15">
        <v>0.51784342527389526</v>
      </c>
      <c r="AZ221" s="15">
        <v>0.16435770690441132</v>
      </c>
      <c r="BA221" s="15">
        <v>12</v>
      </c>
      <c r="BB221" s="15">
        <v>65.550239562988281</v>
      </c>
      <c r="BC221" s="15">
        <v>59.047618865966797</v>
      </c>
      <c r="BD221" s="16">
        <v>72.857139587402344</v>
      </c>
      <c r="BE221" s="15">
        <v>0.5456620454788208</v>
      </c>
      <c r="BF221" s="15">
        <v>0.15912403166294098</v>
      </c>
      <c r="BG221" s="15">
        <v>12</v>
      </c>
      <c r="BH221" s="15">
        <v>66.826919555664063</v>
      </c>
      <c r="BI221" s="15">
        <v>59.330142974853516</v>
      </c>
      <c r="BJ221" s="16">
        <v>74.641151428222656</v>
      </c>
      <c r="BK221" s="15">
        <v>0.68278026580810547</v>
      </c>
      <c r="BL221" s="15">
        <v>0.14450210332870483</v>
      </c>
      <c r="BM221" s="15">
        <v>14</v>
      </c>
      <c r="BN221" s="15">
        <v>69.194313049316406</v>
      </c>
      <c r="BO221" s="15">
        <v>62.735847473144531</v>
      </c>
      <c r="BP221" s="16">
        <v>78.301887512207031</v>
      </c>
      <c r="BQ221" s="15">
        <v>0.69607877731323242</v>
      </c>
      <c r="BR221" s="15">
        <v>0.14384117722511292</v>
      </c>
      <c r="BS221" s="15">
        <v>14</v>
      </c>
      <c r="BT221" s="15">
        <v>70.142181396484375</v>
      </c>
      <c r="BU221" s="15">
        <v>64.15093994140625</v>
      </c>
      <c r="BV221" s="16">
        <v>79.71697998046875</v>
      </c>
      <c r="BW221" s="15">
        <v>0.65301769971847534</v>
      </c>
      <c r="BX221" s="15">
        <v>0.13900852203369141</v>
      </c>
      <c r="BY221" s="15">
        <v>14</v>
      </c>
      <c r="BZ221" s="15">
        <v>69.014083862304688</v>
      </c>
      <c r="CA221" s="15">
        <v>63.551403045654297</v>
      </c>
      <c r="CB221" s="16">
        <v>77.102806091308594</v>
      </c>
      <c r="CC221" s="15">
        <v>0.54264622926712036</v>
      </c>
      <c r="CD221" s="15">
        <v>0.14205090701580048</v>
      </c>
      <c r="CE221" s="15">
        <v>14</v>
      </c>
      <c r="CF221" s="15">
        <v>66.3507080078125</v>
      </c>
      <c r="CG221" s="15">
        <v>61.792453765869141</v>
      </c>
      <c r="CH221" s="16">
        <v>72.641510009765625</v>
      </c>
      <c r="CI221" s="15">
        <v>0.50335383415222168</v>
      </c>
      <c r="CJ221" s="15">
        <v>0.13865052163600922</v>
      </c>
      <c r="CK221" s="15">
        <v>15</v>
      </c>
      <c r="CL221" s="15">
        <v>66.3507080078125</v>
      </c>
      <c r="CM221" s="15">
        <v>60.849056243896484</v>
      </c>
      <c r="CN221" s="16">
        <v>72.169815063476563</v>
      </c>
      <c r="CO221" s="15">
        <v>0.67529815435409546</v>
      </c>
      <c r="CP221" s="15">
        <v>0.14950487017631531</v>
      </c>
      <c r="CQ221" s="15">
        <v>14</v>
      </c>
      <c r="CR221" s="15">
        <v>75.961540222167969</v>
      </c>
      <c r="CS221" s="15">
        <v>67.942581176757813</v>
      </c>
      <c r="CT221" s="16">
        <v>78.947364807128906</v>
      </c>
    </row>
    <row r="222" spans="1:98" x14ac:dyDescent="0.25">
      <c r="A222" t="s">
        <v>449</v>
      </c>
      <c r="B222" t="s">
        <v>450</v>
      </c>
      <c r="C222" s="15">
        <v>-1.094881534576416</v>
      </c>
      <c r="D222" s="15">
        <v>0.24063688516616821</v>
      </c>
      <c r="E222" s="15">
        <v>3</v>
      </c>
      <c r="F222" s="15">
        <v>14.354066848754883</v>
      </c>
      <c r="G222" s="15">
        <v>6.6666665077209473</v>
      </c>
      <c r="H222" s="16">
        <v>28.571428298950195</v>
      </c>
      <c r="I222" s="15">
        <v>-1.1363660097122192</v>
      </c>
      <c r="J222" s="15">
        <v>0.23685261607170105</v>
      </c>
      <c r="K222" s="15">
        <v>5</v>
      </c>
      <c r="L222" s="15">
        <v>12.918660163879395</v>
      </c>
      <c r="M222" s="15">
        <v>5.2380952835083008</v>
      </c>
      <c r="N222" s="16">
        <v>26.190475463867188</v>
      </c>
      <c r="O222" s="15">
        <v>-1.0987486839294434</v>
      </c>
      <c r="P222" s="15">
        <v>0.19829708337783813</v>
      </c>
      <c r="Q222" s="15">
        <v>7</v>
      </c>
      <c r="R222" s="15">
        <v>15.311004638671875</v>
      </c>
      <c r="S222" s="15">
        <v>5.7142858505249023</v>
      </c>
      <c r="T222" s="16">
        <v>28.095237731933594</v>
      </c>
      <c r="U222" s="15">
        <v>-1.4145075082778931</v>
      </c>
      <c r="V222" s="15">
        <v>0.16718018054962158</v>
      </c>
      <c r="W222" s="15">
        <v>10</v>
      </c>
      <c r="X222" s="15">
        <v>5.263157844543457</v>
      </c>
      <c r="Y222" s="15">
        <v>2.3809523582458496</v>
      </c>
      <c r="Z222" s="16">
        <v>12.857142448425293</v>
      </c>
      <c r="AA222" s="15">
        <v>-1.2837867736816406</v>
      </c>
      <c r="AB222" s="15">
        <v>0.16848807036876678</v>
      </c>
      <c r="AC222" s="15">
        <v>10</v>
      </c>
      <c r="AD222" s="15">
        <v>9.0909090042114258</v>
      </c>
      <c r="AE222" s="15">
        <v>4.7619047164916992</v>
      </c>
      <c r="AF222" s="16">
        <v>17.619047164916992</v>
      </c>
      <c r="AG222" s="15">
        <v>-1.2801815271377563</v>
      </c>
      <c r="AH222" s="15">
        <v>0.15450175106525421</v>
      </c>
      <c r="AI222" s="15">
        <v>10</v>
      </c>
      <c r="AJ222" s="15">
        <v>8.1339712142944336</v>
      </c>
      <c r="AK222" s="15">
        <v>5.2380952835083008</v>
      </c>
      <c r="AL222" s="16">
        <v>15.714285850524902</v>
      </c>
      <c r="AM222" s="15">
        <v>-1.4415727853775024</v>
      </c>
      <c r="AN222" s="15">
        <v>0.1638588160276413</v>
      </c>
      <c r="AO222" s="15">
        <v>10</v>
      </c>
      <c r="AP222" s="15">
        <v>6.6985645294189453</v>
      </c>
      <c r="AQ222" s="15">
        <v>1.9047619104385376</v>
      </c>
      <c r="AR222" s="16">
        <v>12.857142448425293</v>
      </c>
      <c r="AS222" s="15">
        <v>-1.3969097137451172</v>
      </c>
      <c r="AT222" s="15">
        <v>0.15728653967380524</v>
      </c>
      <c r="AU222" s="15">
        <v>12</v>
      </c>
      <c r="AV222" s="15">
        <v>6.2200956344604492</v>
      </c>
      <c r="AW222" s="15">
        <v>1.9047619104385376</v>
      </c>
      <c r="AX222" s="16">
        <v>11.428571701049805</v>
      </c>
      <c r="AY222" s="15">
        <v>-1.1450701951980591</v>
      </c>
      <c r="AZ222" s="15">
        <v>0.15567204356193542</v>
      </c>
      <c r="BA222" s="15">
        <v>12</v>
      </c>
      <c r="BB222" s="15">
        <v>11.00478458404541</v>
      </c>
      <c r="BC222" s="15">
        <v>6.1904764175415039</v>
      </c>
      <c r="BD222" s="16">
        <v>20.952381134033203</v>
      </c>
      <c r="BE222" s="15">
        <v>-1.0992547273635864</v>
      </c>
      <c r="BF222" s="15">
        <v>0.15133452415466309</v>
      </c>
      <c r="BG222" s="15">
        <v>12</v>
      </c>
      <c r="BH222" s="15">
        <v>12.5</v>
      </c>
      <c r="BI222" s="15">
        <v>7.6555023193359375</v>
      </c>
      <c r="BJ222" s="16">
        <v>21.052631378173828</v>
      </c>
      <c r="BK222" s="15">
        <v>-1.2708803415298462</v>
      </c>
      <c r="BL222" s="15">
        <v>0.14365342259407043</v>
      </c>
      <c r="BM222" s="15">
        <v>12</v>
      </c>
      <c r="BN222" s="15">
        <v>6.6350712776184082</v>
      </c>
      <c r="BO222" s="15">
        <v>3.3018867969512939</v>
      </c>
      <c r="BP222" s="16">
        <v>16.509433746337891</v>
      </c>
      <c r="BQ222" s="15">
        <v>-1.3707706928253174</v>
      </c>
      <c r="BR222" s="15">
        <v>0.13729579746723175</v>
      </c>
      <c r="BS222" s="15">
        <v>12</v>
      </c>
      <c r="BT222" s="15">
        <v>5.2132701873779297</v>
      </c>
      <c r="BU222" s="15">
        <v>2.8301887512207031</v>
      </c>
      <c r="BV222" s="16">
        <v>12.735849380493164</v>
      </c>
      <c r="BW222" s="15">
        <v>-1.4138368368148804</v>
      </c>
      <c r="BX222" s="15">
        <v>0.13096973299980164</v>
      </c>
      <c r="BY222" s="15">
        <v>13</v>
      </c>
      <c r="BZ222" s="15">
        <v>4.6948356628417969</v>
      </c>
      <c r="CA222" s="15">
        <v>1.8691588640213013</v>
      </c>
      <c r="CB222" s="16">
        <v>12.616822242736816</v>
      </c>
      <c r="CC222" s="15">
        <v>-1.2669559717178345</v>
      </c>
      <c r="CD222" s="15">
        <v>0.12984831631183624</v>
      </c>
      <c r="CE222" s="15">
        <v>14</v>
      </c>
      <c r="CF222" s="15">
        <v>7.5829381942749023</v>
      </c>
      <c r="CG222" s="15">
        <v>3.3018867969512939</v>
      </c>
      <c r="CH222" s="16">
        <v>15.566038131713867</v>
      </c>
      <c r="CI222" s="15">
        <v>-1.2041842937469482</v>
      </c>
      <c r="CJ222" s="15">
        <v>0.13157844543457031</v>
      </c>
      <c r="CK222" s="15">
        <v>14</v>
      </c>
      <c r="CL222" s="15">
        <v>11.374407768249512</v>
      </c>
      <c r="CM222" s="15">
        <v>4.7169809341430664</v>
      </c>
      <c r="CN222" s="16">
        <v>16.509433746337891</v>
      </c>
      <c r="CO222" s="15">
        <v>-1.0818768739700317</v>
      </c>
      <c r="CP222" s="15">
        <v>0.13893824815750122</v>
      </c>
      <c r="CQ222" s="15">
        <v>13</v>
      </c>
      <c r="CR222" s="15">
        <v>12.019230842590332</v>
      </c>
      <c r="CS222" s="15">
        <v>7.6555023193359375</v>
      </c>
      <c r="CT222" s="16">
        <v>20.095693588256836</v>
      </c>
    </row>
    <row r="223" spans="1:98" x14ac:dyDescent="0.25">
      <c r="A223" t="s">
        <v>451</v>
      </c>
      <c r="B223" t="s">
        <v>452</v>
      </c>
      <c r="C223" s="15">
        <v>-0.22939124703407288</v>
      </c>
      <c r="D223" s="15">
        <v>0.73357421159744263</v>
      </c>
      <c r="E223" s="15">
        <v>1</v>
      </c>
      <c r="F223" s="15">
        <v>45.454544067382813</v>
      </c>
      <c r="G223" s="15">
        <v>8.5714282989501953</v>
      </c>
      <c r="H223" s="16">
        <v>81.904762268066406</v>
      </c>
      <c r="I223" s="15">
        <v>-0.48888859152793884</v>
      </c>
      <c r="J223" s="15">
        <v>0.55811268091201782</v>
      </c>
      <c r="K223" s="15">
        <v>2</v>
      </c>
      <c r="L223" s="15">
        <v>33.971290588378906</v>
      </c>
      <c r="M223" s="15">
        <v>8.0952377319335938</v>
      </c>
      <c r="N223" s="16">
        <v>64.76190185546875</v>
      </c>
      <c r="O223" s="15">
        <v>0.23972554504871368</v>
      </c>
      <c r="P223" s="15">
        <v>0.45855593681335449</v>
      </c>
      <c r="Q223" s="15">
        <v>3</v>
      </c>
      <c r="R223" s="15">
        <v>58.373207092285156</v>
      </c>
      <c r="S223" s="15">
        <v>34.285713195800781</v>
      </c>
      <c r="T223" s="16">
        <v>81.904762268066406</v>
      </c>
      <c r="U223" s="15">
        <v>7.9449443146586418E-3</v>
      </c>
      <c r="V223" s="15">
        <v>0.36542496085166931</v>
      </c>
      <c r="W223" s="15">
        <v>3</v>
      </c>
      <c r="X223" s="15">
        <v>53.588516235351563</v>
      </c>
      <c r="Y223" s="15">
        <v>33.333332061767578</v>
      </c>
      <c r="Z223" s="16">
        <v>66.190475463867188</v>
      </c>
      <c r="AA223" s="15">
        <v>-0.21121181547641754</v>
      </c>
      <c r="AB223" s="15">
        <v>0.36875778436660767</v>
      </c>
      <c r="AC223" s="15">
        <v>3</v>
      </c>
      <c r="AD223" s="15">
        <v>45.454544067382813</v>
      </c>
      <c r="AE223" s="15">
        <v>24.285715103149414</v>
      </c>
      <c r="AF223" s="16">
        <v>62.857143402099609</v>
      </c>
      <c r="AG223" s="15">
        <v>-2.2442969493567944E-3</v>
      </c>
      <c r="AH223" s="15">
        <v>0.24784275889396667</v>
      </c>
      <c r="AI223" s="15">
        <v>4</v>
      </c>
      <c r="AJ223" s="15">
        <v>53.11004638671875</v>
      </c>
      <c r="AK223" s="15">
        <v>39.047618865966797</v>
      </c>
      <c r="AL223" s="16">
        <v>62.857143402099609</v>
      </c>
      <c r="AM223" s="15">
        <v>0.50503486394882202</v>
      </c>
      <c r="AN223" s="15">
        <v>0.26065021753311157</v>
      </c>
      <c r="AO223" s="15">
        <v>4</v>
      </c>
      <c r="AP223" s="15">
        <v>63.636363983154297</v>
      </c>
      <c r="AQ223" s="15">
        <v>54.285713195800781</v>
      </c>
      <c r="AR223" s="16">
        <v>80.952377319335938</v>
      </c>
      <c r="AS223" s="15">
        <v>0.50974732637405396</v>
      </c>
      <c r="AT223" s="15">
        <v>0.28162893652915955</v>
      </c>
      <c r="AU223" s="15">
        <v>4</v>
      </c>
      <c r="AV223" s="15">
        <v>64.593299865722656</v>
      </c>
      <c r="AW223" s="15">
        <v>55.238094329833984</v>
      </c>
      <c r="AX223" s="16">
        <v>80</v>
      </c>
      <c r="AY223" s="15">
        <v>0.56977510452270508</v>
      </c>
      <c r="AZ223" s="15">
        <v>0.26807889342308044</v>
      </c>
      <c r="BA223" s="15">
        <v>5</v>
      </c>
      <c r="BB223" s="15">
        <v>66.507179260253906</v>
      </c>
      <c r="BC223" s="15">
        <v>57.142856597900391</v>
      </c>
      <c r="BD223" s="16">
        <v>82.380950927734375</v>
      </c>
      <c r="BE223" s="15">
        <v>0.48345667123794556</v>
      </c>
      <c r="BF223" s="15">
        <v>0.21657355129718781</v>
      </c>
      <c r="BG223" s="15">
        <v>6</v>
      </c>
      <c r="BH223" s="15">
        <v>64.423080444335938</v>
      </c>
      <c r="BI223" s="15">
        <v>56.459331512451172</v>
      </c>
      <c r="BJ223" s="16">
        <v>76.076553344726563</v>
      </c>
      <c r="BK223" s="15">
        <v>0.40856364369392395</v>
      </c>
      <c r="BL223" s="15">
        <v>0.21505756676197052</v>
      </c>
      <c r="BM223" s="15">
        <v>6</v>
      </c>
      <c r="BN223" s="15">
        <v>62.559242248535156</v>
      </c>
      <c r="BO223" s="15">
        <v>55.660377502441406</v>
      </c>
      <c r="BP223" s="16">
        <v>71.698112487792969</v>
      </c>
      <c r="BQ223" s="15">
        <v>0.23619259893894196</v>
      </c>
      <c r="BR223" s="15">
        <v>0.21484537422657013</v>
      </c>
      <c r="BS223" s="15">
        <v>5</v>
      </c>
      <c r="BT223" s="15">
        <v>61.611373901367188</v>
      </c>
      <c r="BU223" s="15">
        <v>50.943397521972656</v>
      </c>
      <c r="BV223" s="16">
        <v>66.037734985351563</v>
      </c>
      <c r="BW223" s="15">
        <v>0.24171988666057587</v>
      </c>
      <c r="BX223" s="15">
        <v>0.21471630036830902</v>
      </c>
      <c r="BY223" s="15">
        <v>5</v>
      </c>
      <c r="BZ223" s="15">
        <v>61.502346038818359</v>
      </c>
      <c r="CA223" s="15">
        <v>52.336448669433594</v>
      </c>
      <c r="CB223" s="16">
        <v>68.224296569824219</v>
      </c>
      <c r="CC223" s="15">
        <v>0.24378915131092072</v>
      </c>
      <c r="CD223" s="15">
        <v>0.21107819676399231</v>
      </c>
      <c r="CE223" s="15">
        <v>5</v>
      </c>
      <c r="CF223" s="15">
        <v>61.137439727783203</v>
      </c>
      <c r="CG223" s="15">
        <v>52.830188751220703</v>
      </c>
      <c r="CH223" s="16">
        <v>67.924530029296875</v>
      </c>
      <c r="CI223" s="15">
        <v>0.27984324097633362</v>
      </c>
      <c r="CJ223" s="15">
        <v>0.21135453879833221</v>
      </c>
      <c r="CK223" s="15">
        <v>5</v>
      </c>
      <c r="CL223" s="15">
        <v>61.137439727783203</v>
      </c>
      <c r="CM223" s="15">
        <v>53.301887512207031</v>
      </c>
      <c r="CN223" s="16">
        <v>69.339622497558594</v>
      </c>
      <c r="CO223" s="15">
        <v>9.4654500484466553E-2</v>
      </c>
      <c r="CP223" s="15">
        <v>0.2269999235868454</v>
      </c>
      <c r="CQ223" s="15">
        <v>4</v>
      </c>
      <c r="CR223" s="15">
        <v>62.019229888916016</v>
      </c>
      <c r="CS223" s="15">
        <v>46.411483764648438</v>
      </c>
      <c r="CT223" s="16">
        <v>68.899520874023438</v>
      </c>
    </row>
    <row r="224" spans="1:98" x14ac:dyDescent="0.25">
      <c r="A224" t="s">
        <v>453</v>
      </c>
      <c r="B224" t="s">
        <v>454</v>
      </c>
      <c r="C224" s="15">
        <v>-0.87586694955825806</v>
      </c>
      <c r="D224" s="15">
        <v>0.18958127498626709</v>
      </c>
      <c r="E224" s="15">
        <v>8</v>
      </c>
      <c r="F224" s="15">
        <v>22.966506958007813</v>
      </c>
      <c r="G224" s="15">
        <v>11.904762268066406</v>
      </c>
      <c r="H224" s="16">
        <v>31.904762268066406</v>
      </c>
      <c r="I224" s="15">
        <v>-0.82352763414382935</v>
      </c>
      <c r="J224" s="15">
        <v>0.18618246912956238</v>
      </c>
      <c r="K224" s="15">
        <v>9</v>
      </c>
      <c r="L224" s="15">
        <v>22.966506958007813</v>
      </c>
      <c r="M224" s="15">
        <v>13.809523582458496</v>
      </c>
      <c r="N224" s="16">
        <v>33.809524536132813</v>
      </c>
      <c r="O224" s="15">
        <v>-0.89965301752090454</v>
      </c>
      <c r="P224" s="15">
        <v>0.15435613691806793</v>
      </c>
      <c r="Q224" s="15">
        <v>9</v>
      </c>
      <c r="R224" s="15">
        <v>22.966506958007813</v>
      </c>
      <c r="S224" s="15">
        <v>12.857142448425293</v>
      </c>
      <c r="T224" s="16">
        <v>31.904762268066406</v>
      </c>
      <c r="U224" s="15">
        <v>-1.1697839498519897</v>
      </c>
      <c r="V224" s="15">
        <v>0.16645988821983337</v>
      </c>
      <c r="W224" s="15">
        <v>11</v>
      </c>
      <c r="X224" s="15">
        <v>11.483253479003906</v>
      </c>
      <c r="Y224" s="15">
        <v>5.2380952835083008</v>
      </c>
      <c r="Z224" s="16">
        <v>22.857143402099609</v>
      </c>
      <c r="AA224" s="15">
        <v>-1.2923039197921753</v>
      </c>
      <c r="AB224" s="15">
        <v>0.16256649792194366</v>
      </c>
      <c r="AC224" s="15">
        <v>12</v>
      </c>
      <c r="AD224" s="15">
        <v>8.6124401092529297</v>
      </c>
      <c r="AE224" s="15">
        <v>4.7619047164916992</v>
      </c>
      <c r="AF224" s="16">
        <v>17.142856597900391</v>
      </c>
      <c r="AG224" s="15">
        <v>-1.2174514532089233</v>
      </c>
      <c r="AH224" s="15">
        <v>0.15503808856010437</v>
      </c>
      <c r="AI224" s="15">
        <v>13</v>
      </c>
      <c r="AJ224" s="15">
        <v>10.526315689086914</v>
      </c>
      <c r="AK224" s="15">
        <v>5.7142858505249023</v>
      </c>
      <c r="AL224" s="16">
        <v>18.095237731933594</v>
      </c>
      <c r="AM224" s="15">
        <v>-1.2229748964309692</v>
      </c>
      <c r="AN224" s="15">
        <v>0.15417078137397766</v>
      </c>
      <c r="AO224" s="15">
        <v>13</v>
      </c>
      <c r="AP224" s="15">
        <v>10.047846794128418</v>
      </c>
      <c r="AQ224" s="15">
        <v>5.2380952835083008</v>
      </c>
      <c r="AR224" s="16">
        <v>18.095237731933594</v>
      </c>
      <c r="AS224" s="15">
        <v>-1.4010806083679199</v>
      </c>
      <c r="AT224" s="15">
        <v>0.14306057989597321</v>
      </c>
      <c r="AU224" s="15">
        <v>16</v>
      </c>
      <c r="AV224" s="15">
        <v>5.7416267395019531</v>
      </c>
      <c r="AW224" s="15">
        <v>1.9047619104385376</v>
      </c>
      <c r="AX224" s="16">
        <v>10.952381134033203</v>
      </c>
      <c r="AY224" s="15">
        <v>-1.5386867523193359</v>
      </c>
      <c r="AZ224" s="15">
        <v>0.14361037313938141</v>
      </c>
      <c r="BA224" s="15">
        <v>16</v>
      </c>
      <c r="BB224" s="15">
        <v>2.3923444747924805</v>
      </c>
      <c r="BC224" s="15">
        <v>1.9047619104385376</v>
      </c>
      <c r="BD224" s="16">
        <v>7.6190476417541504</v>
      </c>
      <c r="BE224" s="15">
        <v>-1.6024712324142456</v>
      </c>
      <c r="BF224" s="15">
        <v>0.13982991874217987</v>
      </c>
      <c r="BG224" s="15">
        <v>16</v>
      </c>
      <c r="BH224" s="15">
        <v>1.923076868057251</v>
      </c>
      <c r="BI224" s="15">
        <v>1.4354066848754883</v>
      </c>
      <c r="BJ224" s="16">
        <v>7.1770334243774414</v>
      </c>
      <c r="BK224" s="15">
        <v>-1.5907717943191528</v>
      </c>
      <c r="BL224" s="15">
        <v>0.13632005453109741</v>
      </c>
      <c r="BM224" s="15">
        <v>17</v>
      </c>
      <c r="BN224" s="15">
        <v>2.3696682453155518</v>
      </c>
      <c r="BO224" s="15">
        <v>1.4150943756103516</v>
      </c>
      <c r="BP224" s="16">
        <v>4.7169809341430664</v>
      </c>
      <c r="BQ224" s="15">
        <v>-1.6448500156402588</v>
      </c>
      <c r="BR224" s="15">
        <v>0.13639475405216217</v>
      </c>
      <c r="BS224" s="15">
        <v>17</v>
      </c>
      <c r="BT224" s="15">
        <v>1.421800971031189</v>
      </c>
      <c r="BU224" s="15">
        <v>0.94339621067047119</v>
      </c>
      <c r="BV224" s="16">
        <v>4.7169809341430664</v>
      </c>
      <c r="BW224" s="15">
        <v>-1.6689428091049194</v>
      </c>
      <c r="BX224" s="15">
        <v>0.1276533454656601</v>
      </c>
      <c r="BY224" s="15">
        <v>18</v>
      </c>
      <c r="BZ224" s="15">
        <v>1.408450722694397</v>
      </c>
      <c r="CA224" s="15">
        <v>0.93457943201065063</v>
      </c>
      <c r="CB224" s="16">
        <v>3.2710280418395996</v>
      </c>
      <c r="CC224" s="15">
        <v>-1.6856156587600708</v>
      </c>
      <c r="CD224" s="15">
        <v>0.1327495276927948</v>
      </c>
      <c r="CE224" s="15">
        <v>18</v>
      </c>
      <c r="CF224" s="15">
        <v>0.94786727428436279</v>
      </c>
      <c r="CG224" s="15">
        <v>0.4716981053352356</v>
      </c>
      <c r="CH224" s="16">
        <v>3.3018867969512939</v>
      </c>
      <c r="CI224" s="15">
        <v>-1.7903153896331787</v>
      </c>
      <c r="CJ224" s="15">
        <v>0.13255108892917633</v>
      </c>
      <c r="CK224" s="15">
        <v>17</v>
      </c>
      <c r="CL224" s="15">
        <v>0.94786727428436279</v>
      </c>
      <c r="CM224" s="15">
        <v>0.4716981053352356</v>
      </c>
      <c r="CN224" s="16">
        <v>2.3584904670715332</v>
      </c>
      <c r="CO224" s="15">
        <v>-1.889517068862915</v>
      </c>
      <c r="CP224" s="15">
        <v>0.14400239288806915</v>
      </c>
      <c r="CQ224" s="15">
        <v>15</v>
      </c>
      <c r="CR224" s="15">
        <v>0.48076921701431274</v>
      </c>
      <c r="CS224" s="15">
        <v>0.47846889495849609</v>
      </c>
      <c r="CT224" s="16">
        <v>1.9138755798339844</v>
      </c>
    </row>
    <row r="225" spans="1:98" x14ac:dyDescent="0.25">
      <c r="A225" t="s">
        <v>455</v>
      </c>
      <c r="B225" t="s">
        <v>456</v>
      </c>
      <c r="C225" s="15">
        <v>-0.40338405966758728</v>
      </c>
      <c r="D225" s="15">
        <v>0.20437344908714294</v>
      </c>
      <c r="E225" s="15">
        <v>6</v>
      </c>
      <c r="F225" s="15">
        <v>37.320575714111328</v>
      </c>
      <c r="G225" s="15">
        <v>27.619047164916992</v>
      </c>
      <c r="H225" s="16">
        <v>49.047618865966797</v>
      </c>
      <c r="I225" s="15">
        <v>-0.35414630174636841</v>
      </c>
      <c r="J225" s="15">
        <v>0.19650079309940338</v>
      </c>
      <c r="K225" s="15">
        <v>7</v>
      </c>
      <c r="L225" s="15">
        <v>39.234451293945313</v>
      </c>
      <c r="M225" s="15">
        <v>29.047618865966797</v>
      </c>
      <c r="N225" s="16">
        <v>50.952381134033203</v>
      </c>
      <c r="O225" s="15">
        <v>-0.34194585680961609</v>
      </c>
      <c r="P225" s="15">
        <v>0.16113436222076416</v>
      </c>
      <c r="Q225" s="15">
        <v>9</v>
      </c>
      <c r="R225" s="15">
        <v>41.626792907714844</v>
      </c>
      <c r="S225" s="15">
        <v>32.857143402099609</v>
      </c>
      <c r="T225" s="16">
        <v>50</v>
      </c>
      <c r="U225" s="15">
        <v>-0.56295859813690186</v>
      </c>
      <c r="V225" s="15">
        <v>0.16872197389602661</v>
      </c>
      <c r="W225" s="15">
        <v>10</v>
      </c>
      <c r="X225" s="15">
        <v>33.971290588378906</v>
      </c>
      <c r="Y225" s="15">
        <v>25.238094329833984</v>
      </c>
      <c r="Z225" s="16">
        <v>45.714286804199219</v>
      </c>
      <c r="AA225" s="15">
        <v>-0.4865105152130127</v>
      </c>
      <c r="AB225" s="15">
        <v>0.17146466672420502</v>
      </c>
      <c r="AC225" s="15">
        <v>11</v>
      </c>
      <c r="AD225" s="15">
        <v>38.277511596679688</v>
      </c>
      <c r="AE225" s="15">
        <v>26.666666030883789</v>
      </c>
      <c r="AF225" s="16">
        <v>45.714286804199219</v>
      </c>
      <c r="AG225" s="15">
        <v>-0.47615894675254822</v>
      </c>
      <c r="AH225" s="15">
        <v>0.16069351136684418</v>
      </c>
      <c r="AI225" s="15">
        <v>12</v>
      </c>
      <c r="AJ225" s="15">
        <v>37.799041748046875</v>
      </c>
      <c r="AK225" s="15">
        <v>28.095237731933594</v>
      </c>
      <c r="AL225" s="16">
        <v>46.190475463867188</v>
      </c>
      <c r="AM225" s="15">
        <v>-0.23652951419353485</v>
      </c>
      <c r="AN225" s="15">
        <v>0.16197106242179871</v>
      </c>
      <c r="AO225" s="15">
        <v>12</v>
      </c>
      <c r="AP225" s="15">
        <v>45.933013916015625</v>
      </c>
      <c r="AQ225" s="15">
        <v>37.142856597900391</v>
      </c>
      <c r="AR225" s="16">
        <v>54.285713195800781</v>
      </c>
      <c r="AS225" s="15">
        <v>-0.43443599343299866</v>
      </c>
      <c r="AT225" s="15">
        <v>0.14983843266963959</v>
      </c>
      <c r="AU225" s="15">
        <v>15</v>
      </c>
      <c r="AV225" s="15">
        <v>42.105262756347656</v>
      </c>
      <c r="AW225" s="15">
        <v>29.523809432983398</v>
      </c>
      <c r="AX225" s="16">
        <v>50</v>
      </c>
      <c r="AY225" s="15">
        <v>-0.41068145632743835</v>
      </c>
      <c r="AZ225" s="15">
        <v>0.15411947667598724</v>
      </c>
      <c r="BA225" s="15">
        <v>15</v>
      </c>
      <c r="BB225" s="15">
        <v>42.583732604980469</v>
      </c>
      <c r="BC225" s="15">
        <v>30.952381134033203</v>
      </c>
      <c r="BD225" s="16">
        <v>50.952381134033203</v>
      </c>
      <c r="BE225" s="15">
        <v>-0.39970380067825317</v>
      </c>
      <c r="BF225" s="15">
        <v>0.14752407371997833</v>
      </c>
      <c r="BG225" s="15">
        <v>15</v>
      </c>
      <c r="BH225" s="15">
        <v>41.346153259277344</v>
      </c>
      <c r="BI225" s="15">
        <v>32.057415008544922</v>
      </c>
      <c r="BJ225" s="16">
        <v>51.196170806884766</v>
      </c>
      <c r="BK225" s="15">
        <v>-0.47406458854675293</v>
      </c>
      <c r="BL225" s="15">
        <v>0.14734750986099243</v>
      </c>
      <c r="BM225" s="15">
        <v>15</v>
      </c>
      <c r="BN225" s="15">
        <v>39.8104248046875</v>
      </c>
      <c r="BO225" s="15">
        <v>29.245283126831055</v>
      </c>
      <c r="BP225" s="16">
        <v>47.169811248779297</v>
      </c>
      <c r="BQ225" s="15">
        <v>-0.52689188718795776</v>
      </c>
      <c r="BR225" s="15">
        <v>0.14464089274406433</v>
      </c>
      <c r="BS225" s="15">
        <v>15</v>
      </c>
      <c r="BT225" s="15">
        <v>34.597156524658203</v>
      </c>
      <c r="BU225" s="15">
        <v>26.415094375610352</v>
      </c>
      <c r="BV225" s="16">
        <v>47.169811248779297</v>
      </c>
      <c r="BW225" s="15">
        <v>-0.48320049047470093</v>
      </c>
      <c r="BX225" s="15">
        <v>0.13378080725669861</v>
      </c>
      <c r="BY225" s="15">
        <v>16</v>
      </c>
      <c r="BZ225" s="15">
        <v>39.436618804931641</v>
      </c>
      <c r="CA225" s="15">
        <v>29.439252853393555</v>
      </c>
      <c r="CB225" s="16">
        <v>48.130840301513672</v>
      </c>
      <c r="CC225" s="15">
        <v>-0.50398480892181396</v>
      </c>
      <c r="CD225" s="15">
        <v>0.13774988055229187</v>
      </c>
      <c r="CE225" s="15">
        <v>16</v>
      </c>
      <c r="CF225" s="15">
        <v>37.914691925048828</v>
      </c>
      <c r="CG225" s="15">
        <v>28.773584365844727</v>
      </c>
      <c r="CH225" s="16">
        <v>46.698112487792969</v>
      </c>
      <c r="CI225" s="15">
        <v>-0.48723238706588745</v>
      </c>
      <c r="CJ225" s="15">
        <v>0.13782967627048492</v>
      </c>
      <c r="CK225" s="15">
        <v>15</v>
      </c>
      <c r="CL225" s="15">
        <v>39.336494445800781</v>
      </c>
      <c r="CM225" s="15">
        <v>28.773584365844727</v>
      </c>
      <c r="CN225" s="16">
        <v>47.169811248779297</v>
      </c>
      <c r="CO225" s="15">
        <v>-0.31091347336769104</v>
      </c>
      <c r="CP225" s="15">
        <v>0.14990660548210144</v>
      </c>
      <c r="CQ225" s="15">
        <v>13</v>
      </c>
      <c r="CR225" s="15">
        <v>44.711540222167969</v>
      </c>
      <c r="CS225" s="15">
        <v>33.014354705810547</v>
      </c>
      <c r="CT225" s="16">
        <v>55.980861663818359</v>
      </c>
    </row>
    <row r="226" spans="1:98" x14ac:dyDescent="0.25">
      <c r="A226" t="s">
        <v>457</v>
      </c>
      <c r="B226" t="s">
        <v>458</v>
      </c>
      <c r="C226" s="15" t="e">
        <v>#N/A</v>
      </c>
      <c r="D226" s="15" t="e">
        <v>#N/A</v>
      </c>
      <c r="E226" s="15" t="e">
        <v>#N/A</v>
      </c>
      <c r="F226" s="15" t="e">
        <v>#N/A</v>
      </c>
      <c r="G226" s="15" t="e">
        <v>#N/A</v>
      </c>
      <c r="H226" s="16" t="e">
        <v>#N/A</v>
      </c>
      <c r="I226" s="15" t="e">
        <v>#N/A</v>
      </c>
      <c r="J226" s="15" t="e">
        <v>#N/A</v>
      </c>
      <c r="K226" s="15" t="e">
        <v>#N/A</v>
      </c>
      <c r="L226" s="15" t="e">
        <v>#N/A</v>
      </c>
      <c r="M226" s="15" t="e">
        <v>#N/A</v>
      </c>
      <c r="N226" s="16" t="e">
        <v>#N/A</v>
      </c>
      <c r="O226" s="15" t="e">
        <v>#N/A</v>
      </c>
      <c r="P226" s="15" t="e">
        <v>#N/A</v>
      </c>
      <c r="Q226" s="15" t="e">
        <v>#N/A</v>
      </c>
      <c r="R226" s="15" t="e">
        <v>#N/A</v>
      </c>
      <c r="S226" s="15" t="e">
        <v>#N/A</v>
      </c>
      <c r="T226" s="16" t="e">
        <v>#N/A</v>
      </c>
      <c r="U226" s="15" t="e">
        <v>#N/A</v>
      </c>
      <c r="V226" s="15" t="e">
        <v>#N/A</v>
      </c>
      <c r="W226" s="15" t="e">
        <v>#N/A</v>
      </c>
      <c r="X226" s="15" t="e">
        <v>#N/A</v>
      </c>
      <c r="Y226" s="15" t="e">
        <v>#N/A</v>
      </c>
      <c r="Z226" s="16" t="e">
        <v>#N/A</v>
      </c>
      <c r="AA226" s="15" t="e">
        <v>#N/A</v>
      </c>
      <c r="AB226" s="15" t="e">
        <v>#N/A</v>
      </c>
      <c r="AC226" s="15" t="e">
        <v>#N/A</v>
      </c>
      <c r="AD226" s="15" t="e">
        <v>#N/A</v>
      </c>
      <c r="AE226" s="15" t="e">
        <v>#N/A</v>
      </c>
      <c r="AF226" s="16" t="e">
        <v>#N/A</v>
      </c>
      <c r="AG226" s="15">
        <v>1.2074251174926758</v>
      </c>
      <c r="AH226" s="15">
        <v>0.34036493301391602</v>
      </c>
      <c r="AI226" s="15">
        <v>1</v>
      </c>
      <c r="AJ226" s="15">
        <v>86.602867126464844</v>
      </c>
      <c r="AK226" s="15">
        <v>70.476188659667969</v>
      </c>
      <c r="AL226" s="16">
        <v>95.23809814453125</v>
      </c>
      <c r="AM226" s="15">
        <v>1.1448673009872437</v>
      </c>
      <c r="AN226" s="15">
        <v>0.34832274913787842</v>
      </c>
      <c r="AO226" s="15">
        <v>1</v>
      </c>
      <c r="AP226" s="15">
        <v>86.124404907226563</v>
      </c>
      <c r="AQ226" s="15">
        <v>65.23809814453125</v>
      </c>
      <c r="AR226" s="16">
        <v>94.76190185546875</v>
      </c>
      <c r="AS226" s="15">
        <v>1.125530481338501</v>
      </c>
      <c r="AT226" s="15">
        <v>0.38943856954574585</v>
      </c>
      <c r="AU226" s="15">
        <v>1</v>
      </c>
      <c r="AV226" s="15">
        <v>87.559806823730469</v>
      </c>
      <c r="AW226" s="15">
        <v>63.809524536132813</v>
      </c>
      <c r="AX226" s="16">
        <v>95.714286804199219</v>
      </c>
      <c r="AY226" s="15">
        <v>0.883514404296875</v>
      </c>
      <c r="AZ226" s="15">
        <v>0.36609584093093872</v>
      </c>
      <c r="BA226" s="15">
        <v>1</v>
      </c>
      <c r="BB226" s="15">
        <v>77.990432739257813</v>
      </c>
      <c r="BC226" s="15">
        <v>59.047618865966797</v>
      </c>
      <c r="BD226" s="16">
        <v>90.476188659667969</v>
      </c>
      <c r="BE226" s="15">
        <v>0.88830822706222534</v>
      </c>
      <c r="BF226" s="15">
        <v>0.34382924437522888</v>
      </c>
      <c r="BG226" s="15">
        <v>1</v>
      </c>
      <c r="BH226" s="15">
        <v>79.326919555664063</v>
      </c>
      <c r="BI226" s="15">
        <v>59.330142974853516</v>
      </c>
      <c r="BJ226" s="16">
        <v>89.473686218261719</v>
      </c>
      <c r="BK226" s="15">
        <v>0.90131276845932007</v>
      </c>
      <c r="BL226" s="15">
        <v>0.38468778133392334</v>
      </c>
      <c r="BM226" s="15">
        <v>1</v>
      </c>
      <c r="BN226" s="15">
        <v>78.199050903320313</v>
      </c>
      <c r="BO226" s="15">
        <v>61.320755004882813</v>
      </c>
      <c r="BP226" s="16">
        <v>91.037734985351563</v>
      </c>
      <c r="BQ226" s="15">
        <v>0.89410501718521118</v>
      </c>
      <c r="BR226" s="15">
        <v>0.406566321849823</v>
      </c>
      <c r="BS226" s="15">
        <v>1</v>
      </c>
      <c r="BT226" s="15">
        <v>77.725120544433594</v>
      </c>
      <c r="BU226" s="15">
        <v>61.320755004882813</v>
      </c>
      <c r="BV226" s="16">
        <v>91.037734985351563</v>
      </c>
      <c r="BW226" s="15">
        <v>0.87153810262680054</v>
      </c>
      <c r="BX226" s="15">
        <v>0.41401797533035278</v>
      </c>
      <c r="BY226" s="15">
        <v>1</v>
      </c>
      <c r="BZ226" s="15">
        <v>76.995307922363281</v>
      </c>
      <c r="CA226" s="15">
        <v>60.747665405273438</v>
      </c>
      <c r="CB226" s="16">
        <v>90.654205322265625</v>
      </c>
      <c r="CC226" s="15">
        <v>0.87696570158004761</v>
      </c>
      <c r="CD226" s="15">
        <v>0.39868158102035522</v>
      </c>
      <c r="CE226" s="15">
        <v>1</v>
      </c>
      <c r="CF226" s="15">
        <v>75.829383850097656</v>
      </c>
      <c r="CG226" s="15">
        <v>59.905658721923828</v>
      </c>
      <c r="CH226" s="16">
        <v>90.094337463378906</v>
      </c>
      <c r="CI226" s="15">
        <v>0.88448584079742432</v>
      </c>
      <c r="CJ226" s="15">
        <v>0.38375923037528992</v>
      </c>
      <c r="CK226" s="15">
        <v>1</v>
      </c>
      <c r="CL226" s="15">
        <v>76.777252197265625</v>
      </c>
      <c r="CM226" s="15">
        <v>59.433963775634766</v>
      </c>
      <c r="CN226" s="16">
        <v>90.094337463378906</v>
      </c>
      <c r="CO226" s="15">
        <v>1.9653277471661568E-2</v>
      </c>
      <c r="CP226" s="15">
        <v>0.53102773427963257</v>
      </c>
      <c r="CQ226" s="15">
        <v>1</v>
      </c>
      <c r="CR226" s="15">
        <v>58.653846740722656</v>
      </c>
      <c r="CS226" s="15">
        <v>20.095693588256836</v>
      </c>
      <c r="CT226" s="16">
        <v>77.990432739257813</v>
      </c>
    </row>
    <row r="227" spans="1:98" x14ac:dyDescent="0.25">
      <c r="A227" t="s">
        <v>459</v>
      </c>
      <c r="B227" t="s">
        <v>460</v>
      </c>
      <c r="C227" s="15">
        <v>-0.10984335094690323</v>
      </c>
      <c r="D227" s="15">
        <v>0.39419609308242798</v>
      </c>
      <c r="E227" s="15">
        <v>1</v>
      </c>
      <c r="F227" s="15">
        <v>48.803829193115234</v>
      </c>
      <c r="G227" s="15">
        <v>27.619047164916992</v>
      </c>
      <c r="H227" s="16">
        <v>63.809524536132813</v>
      </c>
      <c r="I227" s="15">
        <v>-9.4221360981464386E-2</v>
      </c>
      <c r="J227" s="15">
        <v>0.36235862970352173</v>
      </c>
      <c r="K227" s="15">
        <v>1</v>
      </c>
      <c r="L227" s="15">
        <v>49.760765075683594</v>
      </c>
      <c r="M227" s="15">
        <v>28.571428298950195</v>
      </c>
      <c r="N227" s="16">
        <v>66.666664123535156</v>
      </c>
      <c r="O227" s="15">
        <v>-0.11688477545976639</v>
      </c>
      <c r="P227" s="15">
        <v>0.29065799713134766</v>
      </c>
      <c r="Q227" s="15">
        <v>1</v>
      </c>
      <c r="R227" s="15">
        <v>49.282295227050781</v>
      </c>
      <c r="S227" s="15">
        <v>32.857143402099609</v>
      </c>
      <c r="T227" s="16">
        <v>61.428569793701172</v>
      </c>
      <c r="U227" s="15">
        <v>-0.38281312584877014</v>
      </c>
      <c r="V227" s="15">
        <v>0.35775697231292725</v>
      </c>
      <c r="W227" s="15">
        <v>1</v>
      </c>
      <c r="X227" s="15">
        <v>41.626792907714844</v>
      </c>
      <c r="Y227" s="15">
        <v>19.523809432983398</v>
      </c>
      <c r="Z227" s="16">
        <v>59.047618865966797</v>
      </c>
      <c r="AA227" s="15">
        <v>-0.12680836021900177</v>
      </c>
      <c r="AB227" s="15">
        <v>0.33243346214294434</v>
      </c>
      <c r="AC227" s="15">
        <v>1</v>
      </c>
      <c r="AD227" s="15">
        <v>47.846889495849609</v>
      </c>
      <c r="AE227" s="15">
        <v>29.523809432983398</v>
      </c>
      <c r="AF227" s="16">
        <v>62.857143402099609</v>
      </c>
      <c r="AG227" s="15">
        <v>-0.26854485273361206</v>
      </c>
      <c r="AH227" s="15">
        <v>0.32586869597434998</v>
      </c>
      <c r="AI227" s="15">
        <v>2</v>
      </c>
      <c r="AJ227" s="15">
        <v>44.497608184814453</v>
      </c>
      <c r="AK227" s="15">
        <v>24.285715103149414</v>
      </c>
      <c r="AL227" s="16">
        <v>59.523811340332031</v>
      </c>
      <c r="AM227" s="15">
        <v>-0.35549995303153992</v>
      </c>
      <c r="AN227" s="15">
        <v>0.33212101459503174</v>
      </c>
      <c r="AO227" s="15">
        <v>2</v>
      </c>
      <c r="AP227" s="15">
        <v>42.583732604980469</v>
      </c>
      <c r="AQ227" s="15">
        <v>20.952381134033203</v>
      </c>
      <c r="AR227" s="16">
        <v>58.095237731933594</v>
      </c>
      <c r="AS227" s="15">
        <v>-0.49721774458885193</v>
      </c>
      <c r="AT227" s="15">
        <v>0.38242167234420776</v>
      </c>
      <c r="AU227" s="15">
        <v>2</v>
      </c>
      <c r="AV227" s="15">
        <v>39.234451293945313</v>
      </c>
      <c r="AW227" s="15">
        <v>11.904762268066406</v>
      </c>
      <c r="AX227" s="16">
        <v>56.190475463867188</v>
      </c>
      <c r="AY227" s="15">
        <v>-0.76851290464401245</v>
      </c>
      <c r="AZ227" s="15">
        <v>0.36059930920600891</v>
      </c>
      <c r="BA227" s="15">
        <v>2</v>
      </c>
      <c r="BB227" s="15">
        <v>25.358852386474609</v>
      </c>
      <c r="BC227" s="15">
        <v>7.1428570747375488</v>
      </c>
      <c r="BD227" s="16">
        <v>50.952381134033203</v>
      </c>
      <c r="BE227" s="15">
        <v>-0.81112277507781982</v>
      </c>
      <c r="BF227" s="15">
        <v>0.32113376259803772</v>
      </c>
      <c r="BG227" s="15">
        <v>3</v>
      </c>
      <c r="BH227" s="15">
        <v>21.634614944458008</v>
      </c>
      <c r="BI227" s="15">
        <v>7.6555023193359375</v>
      </c>
      <c r="BJ227" s="16">
        <v>47.846889495849609</v>
      </c>
      <c r="BK227" s="15">
        <v>-0.35436272621154785</v>
      </c>
      <c r="BL227" s="15">
        <v>0.22319987416267395</v>
      </c>
      <c r="BM227" s="15">
        <v>4</v>
      </c>
      <c r="BN227" s="15">
        <v>44.549762725830078</v>
      </c>
      <c r="BO227" s="15">
        <v>29.245283126831055</v>
      </c>
      <c r="BP227" s="16">
        <v>54.71697998046875</v>
      </c>
      <c r="BQ227" s="15">
        <v>-0.21405512094497681</v>
      </c>
      <c r="BR227" s="15">
        <v>0.22709815204143524</v>
      </c>
      <c r="BS227" s="15">
        <v>4</v>
      </c>
      <c r="BT227" s="15">
        <v>48.341232299804688</v>
      </c>
      <c r="BU227" s="15">
        <v>33.490566253662109</v>
      </c>
      <c r="BV227" s="16">
        <v>59.905658721923828</v>
      </c>
      <c r="BW227" s="15">
        <v>-0.43694564700126648</v>
      </c>
      <c r="BX227" s="15">
        <v>0.20825518667697906</v>
      </c>
      <c r="BY227" s="15">
        <v>4</v>
      </c>
      <c r="BZ227" s="15">
        <v>41.314552307128906</v>
      </c>
      <c r="CA227" s="15">
        <v>25.233644485473633</v>
      </c>
      <c r="CB227" s="16">
        <v>52.336448669433594</v>
      </c>
      <c r="CC227" s="15">
        <v>-0.45568573474884033</v>
      </c>
      <c r="CD227" s="15">
        <v>0.2201106995344162</v>
      </c>
      <c r="CE227" s="15">
        <v>4</v>
      </c>
      <c r="CF227" s="15">
        <v>40.284358978271484</v>
      </c>
      <c r="CG227" s="15">
        <v>24.056604385375977</v>
      </c>
      <c r="CH227" s="16">
        <v>53.301887512207031</v>
      </c>
      <c r="CI227" s="15">
        <v>-0.43996870517730713</v>
      </c>
      <c r="CJ227" s="15">
        <v>0.22683355212211609</v>
      </c>
      <c r="CK227" s="15">
        <v>3</v>
      </c>
      <c r="CL227" s="15">
        <v>41.232227325439453</v>
      </c>
      <c r="CM227" s="15">
        <v>24.528301239013672</v>
      </c>
      <c r="CN227" s="16">
        <v>53.301887512207031</v>
      </c>
      <c r="CO227" s="15">
        <v>-0.44410470128059387</v>
      </c>
      <c r="CP227" s="15">
        <v>0.27761644124984741</v>
      </c>
      <c r="CQ227" s="15">
        <v>3</v>
      </c>
      <c r="CR227" s="15">
        <v>38.461540222167969</v>
      </c>
      <c r="CS227" s="15">
        <v>18.660287857055664</v>
      </c>
      <c r="CT227" s="16">
        <v>56.937797546386719</v>
      </c>
    </row>
    <row r="228" spans="1:98" x14ac:dyDescent="0.25">
      <c r="A228" t="s">
        <v>461</v>
      </c>
      <c r="B228" t="s">
        <v>462</v>
      </c>
      <c r="C228" s="15">
        <v>-1.3469623327255249</v>
      </c>
      <c r="D228" s="15">
        <v>0.21427759528160095</v>
      </c>
      <c r="E228" s="15">
        <v>5</v>
      </c>
      <c r="F228" s="15">
        <v>9.0909090042114258</v>
      </c>
      <c r="G228" s="15">
        <v>3.3333332538604736</v>
      </c>
      <c r="H228" s="16">
        <v>18.095237731933594</v>
      </c>
      <c r="I228" s="15">
        <v>-1.3303209543228149</v>
      </c>
      <c r="J228" s="15">
        <v>0.21134777367115021</v>
      </c>
      <c r="K228" s="15">
        <v>6</v>
      </c>
      <c r="L228" s="15">
        <v>8.6124401092529297</v>
      </c>
      <c r="M228" s="15">
        <v>3.3333332538604736</v>
      </c>
      <c r="N228" s="16">
        <v>18.095237731933594</v>
      </c>
      <c r="O228" s="15">
        <v>-1.4221483469009399</v>
      </c>
      <c r="P228" s="15">
        <v>0.17606930434703827</v>
      </c>
      <c r="Q228" s="15">
        <v>6</v>
      </c>
      <c r="R228" s="15">
        <v>5.7416267395019531</v>
      </c>
      <c r="S228" s="15">
        <v>1.9047619104385376</v>
      </c>
      <c r="T228" s="16">
        <v>13.333333015441895</v>
      </c>
      <c r="U228" s="15">
        <v>-1.5152171850204468</v>
      </c>
      <c r="V228" s="15">
        <v>0.1900307685136795</v>
      </c>
      <c r="W228" s="15">
        <v>7</v>
      </c>
      <c r="X228" s="15">
        <v>3.8277511596679688</v>
      </c>
      <c r="Y228" s="15">
        <v>1.4285714626312256</v>
      </c>
      <c r="Z228" s="16">
        <v>10.476190567016602</v>
      </c>
      <c r="AA228" s="15">
        <v>-1.2316670417785645</v>
      </c>
      <c r="AB228" s="15">
        <v>0.18964272737503052</v>
      </c>
      <c r="AC228" s="15">
        <v>8</v>
      </c>
      <c r="AD228" s="15">
        <v>10.526315689086914</v>
      </c>
      <c r="AE228" s="15">
        <v>4.7619047164916992</v>
      </c>
      <c r="AF228" s="16">
        <v>20.476190567016602</v>
      </c>
      <c r="AG228" s="15">
        <v>-1.230337381362915</v>
      </c>
      <c r="AH228" s="15">
        <v>0.17564423382282257</v>
      </c>
      <c r="AI228" s="15">
        <v>10</v>
      </c>
      <c r="AJ228" s="15">
        <v>10.047846794128418</v>
      </c>
      <c r="AK228" s="15">
        <v>5.2380952835083008</v>
      </c>
      <c r="AL228" s="16">
        <v>19.047618865966797</v>
      </c>
      <c r="AM228" s="15">
        <v>-1.260481595993042</v>
      </c>
      <c r="AN228" s="15">
        <v>0.17823684215545654</v>
      </c>
      <c r="AO228" s="15">
        <v>10</v>
      </c>
      <c r="AP228" s="15">
        <v>9.5693778991699219</v>
      </c>
      <c r="AQ228" s="15">
        <v>4.2857141494750977</v>
      </c>
      <c r="AR228" s="16">
        <v>18.095237731933594</v>
      </c>
      <c r="AS228" s="15">
        <v>-1.0228791236877441</v>
      </c>
      <c r="AT228" s="15">
        <v>0.16288183629512787</v>
      </c>
      <c r="AU228" s="15">
        <v>13</v>
      </c>
      <c r="AV228" s="15">
        <v>15.311004638671875</v>
      </c>
      <c r="AW228" s="15">
        <v>8.5714282989501953</v>
      </c>
      <c r="AX228" s="16">
        <v>25.714284896850586</v>
      </c>
      <c r="AY228" s="15">
        <v>-0.95905983448028564</v>
      </c>
      <c r="AZ228" s="15">
        <v>0.16313259303569794</v>
      </c>
      <c r="BA228" s="15">
        <v>13</v>
      </c>
      <c r="BB228" s="15">
        <v>17.703350067138672</v>
      </c>
      <c r="BC228" s="15">
        <v>9.0476188659667969</v>
      </c>
      <c r="BD228" s="16">
        <v>29.523809432983398</v>
      </c>
      <c r="BE228" s="15">
        <v>-0.9824945330619812</v>
      </c>
      <c r="BF228" s="15">
        <v>0.15526993572711945</v>
      </c>
      <c r="BG228" s="15">
        <v>13</v>
      </c>
      <c r="BH228" s="15">
        <v>18.269229888916016</v>
      </c>
      <c r="BI228" s="15">
        <v>9.0909090042114258</v>
      </c>
      <c r="BJ228" s="16">
        <v>25.837320327758789</v>
      </c>
      <c r="BK228" s="15">
        <v>-1.0865411758422852</v>
      </c>
      <c r="BL228" s="15">
        <v>0.15455032885074615</v>
      </c>
      <c r="BM228" s="15">
        <v>13</v>
      </c>
      <c r="BN228" s="15">
        <v>14.218009948730469</v>
      </c>
      <c r="BO228" s="15">
        <v>5.6603775024414063</v>
      </c>
      <c r="BP228" s="16">
        <v>21.698112487792969</v>
      </c>
      <c r="BQ228" s="15">
        <v>-1.0653570890426636</v>
      </c>
      <c r="BR228" s="15">
        <v>0.15008117258548737</v>
      </c>
      <c r="BS228" s="15">
        <v>13</v>
      </c>
      <c r="BT228" s="15">
        <v>13.270142555236816</v>
      </c>
      <c r="BU228" s="15">
        <v>6.132075309753418</v>
      </c>
      <c r="BV228" s="16">
        <v>24.528301239013672</v>
      </c>
      <c r="BW228" s="15">
        <v>-1.2684916257858276</v>
      </c>
      <c r="BX228" s="15">
        <v>0.13740189373493195</v>
      </c>
      <c r="BY228" s="15">
        <v>14</v>
      </c>
      <c r="BZ228" s="15">
        <v>8.4507045745849609</v>
      </c>
      <c r="CA228" s="15">
        <v>2.8037383556365967</v>
      </c>
      <c r="CB228" s="16">
        <v>15.420560836791992</v>
      </c>
      <c r="CC228" s="15">
        <v>-1.2650805711746216</v>
      </c>
      <c r="CD228" s="15">
        <v>0.14669345319271088</v>
      </c>
      <c r="CE228" s="15">
        <v>13</v>
      </c>
      <c r="CF228" s="15">
        <v>8.0568723678588867</v>
      </c>
      <c r="CG228" s="15">
        <v>2.8301887512207031</v>
      </c>
      <c r="CH228" s="16">
        <v>16.981132507324219</v>
      </c>
      <c r="CI228" s="15">
        <v>-1.1586956977844238</v>
      </c>
      <c r="CJ228" s="15">
        <v>0.14807060360908508</v>
      </c>
      <c r="CK228" s="15">
        <v>12</v>
      </c>
      <c r="CL228" s="15">
        <v>12.322275161743164</v>
      </c>
      <c r="CM228" s="15">
        <v>5.1886792182922363</v>
      </c>
      <c r="CN228" s="16">
        <v>19.811321258544922</v>
      </c>
      <c r="CO228" s="15">
        <v>-1.1706389188766479</v>
      </c>
      <c r="CP228" s="15">
        <v>0.16485358774662018</v>
      </c>
      <c r="CQ228" s="15">
        <v>10</v>
      </c>
      <c r="CR228" s="15">
        <v>8.1730766296386719</v>
      </c>
      <c r="CS228" s="15">
        <v>3.8277511596679688</v>
      </c>
      <c r="CT228" s="16">
        <v>18.660287857055664</v>
      </c>
    </row>
    <row r="229" spans="1:98" x14ac:dyDescent="0.25">
      <c r="A229" t="s">
        <v>463</v>
      </c>
      <c r="B229" t="s">
        <v>464</v>
      </c>
      <c r="C229" s="15">
        <v>-0.64542686939239502</v>
      </c>
      <c r="D229" s="15">
        <v>0.21427759528160095</v>
      </c>
      <c r="E229" s="15">
        <v>5</v>
      </c>
      <c r="F229" s="15">
        <v>29.665071487426758</v>
      </c>
      <c r="G229" s="15">
        <v>17.619047164916992</v>
      </c>
      <c r="H229" s="16">
        <v>41.904762268066406</v>
      </c>
      <c r="I229" s="15">
        <v>-0.52712953090667725</v>
      </c>
      <c r="J229" s="15">
        <v>0.20561717450618744</v>
      </c>
      <c r="K229" s="15">
        <v>7</v>
      </c>
      <c r="L229" s="15">
        <v>33.014354705810547</v>
      </c>
      <c r="M229" s="15">
        <v>21.428571701049805</v>
      </c>
      <c r="N229" s="16">
        <v>45.238094329833984</v>
      </c>
      <c r="O229" s="15">
        <v>-0.53590965270996094</v>
      </c>
      <c r="P229" s="15">
        <v>0.17314650118350983</v>
      </c>
      <c r="Q229" s="15">
        <v>7</v>
      </c>
      <c r="R229" s="15">
        <v>33.971290588378906</v>
      </c>
      <c r="S229" s="15">
        <v>26.666666030883789</v>
      </c>
      <c r="T229" s="16">
        <v>43.809524536132813</v>
      </c>
      <c r="U229" s="15">
        <v>-0.39413794875144958</v>
      </c>
      <c r="V229" s="15">
        <v>0.17629441618919373</v>
      </c>
      <c r="W229" s="15">
        <v>10</v>
      </c>
      <c r="X229" s="15">
        <v>39.712917327880859</v>
      </c>
      <c r="Y229" s="15">
        <v>30</v>
      </c>
      <c r="Z229" s="16">
        <v>49.047618865966797</v>
      </c>
      <c r="AA229" s="15">
        <v>-0.47007405757904053</v>
      </c>
      <c r="AB229" s="15">
        <v>0.17054824531078339</v>
      </c>
      <c r="AC229" s="15">
        <v>11</v>
      </c>
      <c r="AD229" s="15">
        <v>39.712917327880859</v>
      </c>
      <c r="AE229" s="15">
        <v>27.619047164916992</v>
      </c>
      <c r="AF229" s="16">
        <v>46.666667938232422</v>
      </c>
      <c r="AG229" s="15">
        <v>-0.52198725938796997</v>
      </c>
      <c r="AH229" s="15">
        <v>0.15751394629478455</v>
      </c>
      <c r="AI229" s="15">
        <v>13</v>
      </c>
      <c r="AJ229" s="15">
        <v>35.885166168212891</v>
      </c>
      <c r="AK229" s="15">
        <v>24.761905670166016</v>
      </c>
      <c r="AL229" s="16">
        <v>44.761905670166016</v>
      </c>
      <c r="AM229" s="15">
        <v>-0.57597321271896362</v>
      </c>
      <c r="AN229" s="15">
        <v>0.15953564643859863</v>
      </c>
      <c r="AO229" s="15">
        <v>12</v>
      </c>
      <c r="AP229" s="15">
        <v>34.928230285644531</v>
      </c>
      <c r="AQ229" s="15">
        <v>23.809524536132813</v>
      </c>
      <c r="AR229" s="16">
        <v>43.333332061767578</v>
      </c>
      <c r="AS229" s="15">
        <v>-0.59015399217605591</v>
      </c>
      <c r="AT229" s="15">
        <v>0.1503717452287674</v>
      </c>
      <c r="AU229" s="15">
        <v>14</v>
      </c>
      <c r="AV229" s="15">
        <v>34.449760437011719</v>
      </c>
      <c r="AW229" s="15">
        <v>23.333333969116211</v>
      </c>
      <c r="AX229" s="16">
        <v>44.285713195800781</v>
      </c>
      <c r="AY229" s="15">
        <v>-0.57406699657440186</v>
      </c>
      <c r="AZ229" s="15">
        <v>0.15223036706447601</v>
      </c>
      <c r="BA229" s="15">
        <v>14</v>
      </c>
      <c r="BB229" s="15">
        <v>34.928230285644531</v>
      </c>
      <c r="BC229" s="15">
        <v>22.857143402099609</v>
      </c>
      <c r="BD229" s="16">
        <v>46.190475463867188</v>
      </c>
      <c r="BE229" s="15">
        <v>-0.43978530168533325</v>
      </c>
      <c r="BF229" s="15">
        <v>0.14927166700363159</v>
      </c>
      <c r="BG229" s="15">
        <v>14</v>
      </c>
      <c r="BH229" s="15">
        <v>38.942306518554688</v>
      </c>
      <c r="BI229" s="15">
        <v>29.665071487426758</v>
      </c>
      <c r="BJ229" s="16">
        <v>50.239234924316406</v>
      </c>
      <c r="BK229" s="15">
        <v>-0.48504739999771118</v>
      </c>
      <c r="BL229" s="15">
        <v>0.1404736340045929</v>
      </c>
      <c r="BM229" s="15">
        <v>15</v>
      </c>
      <c r="BN229" s="15">
        <v>38.388626098632813</v>
      </c>
      <c r="BO229" s="15">
        <v>29.245283126831055</v>
      </c>
      <c r="BP229" s="16">
        <v>47.169811248779297</v>
      </c>
      <c r="BQ229" s="15">
        <v>-0.49780607223510742</v>
      </c>
      <c r="BR229" s="15">
        <v>0.13736529648303986</v>
      </c>
      <c r="BS229" s="15">
        <v>15</v>
      </c>
      <c r="BT229" s="15">
        <v>37.440757751464844</v>
      </c>
      <c r="BU229" s="15">
        <v>27.830188751220703</v>
      </c>
      <c r="BV229" s="16">
        <v>47.641510009765625</v>
      </c>
      <c r="BW229" s="15">
        <v>-0.46787747740745544</v>
      </c>
      <c r="BX229" s="15">
        <v>0.13307635486125946</v>
      </c>
      <c r="BY229" s="15">
        <v>15</v>
      </c>
      <c r="BZ229" s="15">
        <v>39.906105041503906</v>
      </c>
      <c r="CA229" s="15">
        <v>30.373832702636719</v>
      </c>
      <c r="CB229" s="16">
        <v>48.598129272460938</v>
      </c>
      <c r="CC229" s="15">
        <v>-0.40269055962562561</v>
      </c>
      <c r="CD229" s="15">
        <v>0.13260696828365326</v>
      </c>
      <c r="CE229" s="15">
        <v>16</v>
      </c>
      <c r="CF229" s="15">
        <v>42.654029846191406</v>
      </c>
      <c r="CG229" s="15">
        <v>32.547168731689453</v>
      </c>
      <c r="CH229" s="16">
        <v>50</v>
      </c>
      <c r="CI229" s="15">
        <v>-0.30706259608268738</v>
      </c>
      <c r="CJ229" s="15">
        <v>0.12794660031795502</v>
      </c>
      <c r="CK229" s="15">
        <v>17</v>
      </c>
      <c r="CL229" s="15">
        <v>45.497631072998047</v>
      </c>
      <c r="CM229" s="15">
        <v>38.207546234130859</v>
      </c>
      <c r="CN229" s="16">
        <v>52.830188751220703</v>
      </c>
      <c r="CO229" s="15">
        <v>-0.25274264812469482</v>
      </c>
      <c r="CP229" s="15">
        <v>0.13869002461433411</v>
      </c>
      <c r="CQ229" s="15">
        <v>15</v>
      </c>
      <c r="CR229" s="15">
        <v>47.115383148193359</v>
      </c>
      <c r="CS229" s="15">
        <v>36.842105865478516</v>
      </c>
      <c r="CT229" s="16">
        <v>56.937797546386719</v>
      </c>
    </row>
    <row r="230" spans="1:98" x14ac:dyDescent="0.25">
      <c r="A230" s="17" t="s">
        <v>465</v>
      </c>
      <c r="B230" s="18" t="s">
        <v>466</v>
      </c>
      <c r="C230" s="15">
        <v>-0.81636989116668701</v>
      </c>
      <c r="D230" s="15">
        <v>0.20437344908714294</v>
      </c>
      <c r="E230" s="15">
        <v>6</v>
      </c>
      <c r="F230" s="15">
        <v>25.837320327758789</v>
      </c>
      <c r="G230" s="15">
        <v>13.809523582458496</v>
      </c>
      <c r="H230" s="16">
        <v>34.761905670166016</v>
      </c>
      <c r="I230" s="15">
        <v>-0.70688217878341675</v>
      </c>
      <c r="J230" s="15">
        <v>0.19186973571777344</v>
      </c>
      <c r="K230" s="15">
        <v>8</v>
      </c>
      <c r="L230" s="15">
        <v>28.229665756225586</v>
      </c>
      <c r="M230" s="15">
        <v>17.619047164916992</v>
      </c>
      <c r="N230" s="16">
        <v>37.142856597900391</v>
      </c>
      <c r="O230" s="15">
        <v>-1.3303327560424805</v>
      </c>
      <c r="P230" s="15">
        <v>0.16139364242553711</v>
      </c>
      <c r="Q230" s="15">
        <v>8</v>
      </c>
      <c r="R230" s="15">
        <v>9.0909090042114258</v>
      </c>
      <c r="S230" s="15">
        <v>2.8571429252624512</v>
      </c>
      <c r="T230" s="16">
        <v>16.666666030883789</v>
      </c>
      <c r="U230" s="15">
        <v>-1.5904115438461304</v>
      </c>
      <c r="V230" s="15">
        <v>0.16754411160945892</v>
      </c>
      <c r="W230" s="15">
        <v>11</v>
      </c>
      <c r="X230" s="15">
        <v>3.3492822647094727</v>
      </c>
      <c r="Y230" s="15">
        <v>0.9523809552192688</v>
      </c>
      <c r="Z230" s="16">
        <v>8.0952377319335938</v>
      </c>
      <c r="AA230" s="15">
        <v>-1.6809948682785034</v>
      </c>
      <c r="AB230" s="15">
        <v>0.17032021284103394</v>
      </c>
      <c r="AC230" s="15">
        <v>12</v>
      </c>
      <c r="AD230" s="15">
        <v>1.9138755798339844</v>
      </c>
      <c r="AE230" s="15">
        <v>0.4761904776096344</v>
      </c>
      <c r="AF230" s="16">
        <v>6.6666665077209473</v>
      </c>
      <c r="AG230" s="15">
        <v>-1.7580429315567017</v>
      </c>
      <c r="AH230" s="15">
        <v>0.15751394629478455</v>
      </c>
      <c r="AI230" s="15">
        <v>13</v>
      </c>
      <c r="AJ230" s="15">
        <v>1.4354066848754883</v>
      </c>
      <c r="AK230" s="15">
        <v>0.4761904776096344</v>
      </c>
      <c r="AL230" s="16">
        <v>5.2380952835083008</v>
      </c>
      <c r="AM230" s="15">
        <v>-1.7668689489364624</v>
      </c>
      <c r="AN230" s="15">
        <v>0.15066994726657867</v>
      </c>
      <c r="AO230" s="15">
        <v>13</v>
      </c>
      <c r="AP230" s="15">
        <v>0.95693778991699219</v>
      </c>
      <c r="AQ230" s="15">
        <v>0.4761904776096344</v>
      </c>
      <c r="AR230" s="16">
        <v>4.2857141494750977</v>
      </c>
      <c r="AS230" s="15">
        <v>-1.7255609035491943</v>
      </c>
      <c r="AT230" s="15">
        <v>0.13990376889705658</v>
      </c>
      <c r="AU230" s="15">
        <v>16</v>
      </c>
      <c r="AV230" s="15">
        <v>1.4354066848754883</v>
      </c>
      <c r="AW230" s="15">
        <v>0.9523809552192688</v>
      </c>
      <c r="AX230" s="16">
        <v>3.3333332538604736</v>
      </c>
      <c r="AY230" s="15">
        <v>-1.7846740484237671</v>
      </c>
      <c r="AZ230" s="15">
        <v>0.14229410886764526</v>
      </c>
      <c r="BA230" s="15">
        <v>16</v>
      </c>
      <c r="BB230" s="15">
        <v>1.4354066848754883</v>
      </c>
      <c r="BC230" s="15">
        <v>0.4761904776096344</v>
      </c>
      <c r="BD230" s="16">
        <v>2.3809523582458496</v>
      </c>
      <c r="BE230" s="15">
        <v>-1.7656164169311523</v>
      </c>
      <c r="BF230" s="15">
        <v>0.13993114233016968</v>
      </c>
      <c r="BG230" s="15">
        <v>16</v>
      </c>
      <c r="BH230" s="15">
        <v>1.442307710647583</v>
      </c>
      <c r="BI230" s="15">
        <v>0.47846889495849609</v>
      </c>
      <c r="BJ230" s="16">
        <v>3.8277511596679688</v>
      </c>
      <c r="BK230" s="15">
        <v>-1.8418269157409668</v>
      </c>
      <c r="BL230" s="15">
        <v>0.13876144587993622</v>
      </c>
      <c r="BM230" s="15">
        <v>16</v>
      </c>
      <c r="BN230" s="15">
        <v>0.94786727428436279</v>
      </c>
      <c r="BO230" s="15">
        <v>0.4716981053352356</v>
      </c>
      <c r="BP230" s="16">
        <v>2.3584904670715332</v>
      </c>
      <c r="BQ230" s="15">
        <v>-1.8132116794586182</v>
      </c>
      <c r="BR230" s="15">
        <v>0.13616271317005157</v>
      </c>
      <c r="BS230" s="15">
        <v>16</v>
      </c>
      <c r="BT230" s="15">
        <v>0.94786727428436279</v>
      </c>
      <c r="BU230" s="15">
        <v>0.4716981053352356</v>
      </c>
      <c r="BV230" s="16">
        <v>2.8301887512207031</v>
      </c>
      <c r="BW230" s="15">
        <v>-1.7777884006500244</v>
      </c>
      <c r="BX230" s="15">
        <v>0.13184116780757904</v>
      </c>
      <c r="BY230" s="15">
        <v>16</v>
      </c>
      <c r="BZ230" s="15">
        <v>0.93896710872650146</v>
      </c>
      <c r="CA230" s="15">
        <v>0.46728971600532532</v>
      </c>
      <c r="CB230" s="16">
        <v>2.3364486694335938</v>
      </c>
      <c r="CC230" s="15">
        <v>-1.6117660999298096</v>
      </c>
      <c r="CD230" s="15">
        <v>0.13280913233757019</v>
      </c>
      <c r="CE230" s="15">
        <v>16</v>
      </c>
      <c r="CF230" s="15">
        <v>1.8957345485687256</v>
      </c>
      <c r="CG230" s="15">
        <v>0.4716981053352356</v>
      </c>
      <c r="CH230" s="16">
        <v>4.7169809341430664</v>
      </c>
      <c r="CI230" s="15">
        <v>-1.5602066516876221</v>
      </c>
      <c r="CJ230" s="15">
        <v>0.12996466457843781</v>
      </c>
      <c r="CK230" s="15">
        <v>16</v>
      </c>
      <c r="CL230" s="15">
        <v>2.3696682453155518</v>
      </c>
      <c r="CM230" s="15">
        <v>1.4150943756103516</v>
      </c>
      <c r="CN230" s="16">
        <v>7.0754718780517578</v>
      </c>
      <c r="CO230" s="15">
        <v>-1.421862006187439</v>
      </c>
      <c r="CP230" s="15">
        <v>0.14071531593799591</v>
      </c>
      <c r="CQ230" s="15">
        <v>14</v>
      </c>
      <c r="CR230" s="15">
        <v>4.3269228935241699</v>
      </c>
      <c r="CS230" s="15">
        <v>1.9138755798339844</v>
      </c>
      <c r="CT230" s="16">
        <v>8.1339712142944336</v>
      </c>
    </row>
  </sheetData>
  <mergeCells count="1">
    <mergeCell ref="A12:Q1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30"/>
  <sheetViews>
    <sheetView workbookViewId="0">
      <pane xSplit="2" ySplit="15" topLeftCell="C214" activePane="bottomRight" state="frozen"/>
      <selection activeCell="CI28" sqref="CI28"/>
      <selection pane="topRight" activeCell="CI28" sqref="CI28"/>
      <selection pane="bottomLeft" activeCell="CI28" sqref="CI28"/>
      <selection pane="bottomRight" activeCell="CV230" sqref="CV16:CV230"/>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00" ht="21" x14ac:dyDescent="0.35">
      <c r="A1" s="1" t="s">
        <v>471</v>
      </c>
    </row>
    <row r="2" spans="1:100" x14ac:dyDescent="0.25">
      <c r="A2" s="2" t="s">
        <v>472</v>
      </c>
    </row>
    <row r="3" spans="1:100" x14ac:dyDescent="0.25">
      <c r="A3" s="2"/>
    </row>
    <row r="4" spans="1:100" x14ac:dyDescent="0.25">
      <c r="A4" s="3" t="s">
        <v>21</v>
      </c>
    </row>
    <row r="5" spans="1:100" x14ac:dyDescent="0.25">
      <c r="A5" s="4" t="s">
        <v>22</v>
      </c>
      <c r="B5" t="s">
        <v>23</v>
      </c>
    </row>
    <row r="6" spans="1:100" x14ac:dyDescent="0.25">
      <c r="A6" s="4" t="s">
        <v>24</v>
      </c>
      <c r="B6" t="s">
        <v>25</v>
      </c>
    </row>
    <row r="7" spans="1:100" x14ac:dyDescent="0.25">
      <c r="A7" s="4" t="s">
        <v>26</v>
      </c>
      <c r="B7" t="s">
        <v>27</v>
      </c>
    </row>
    <row r="8" spans="1:100" x14ac:dyDescent="0.25">
      <c r="A8" s="4" t="s">
        <v>28</v>
      </c>
      <c r="B8" t="s">
        <v>29</v>
      </c>
    </row>
    <row r="9" spans="1:100" x14ac:dyDescent="0.25">
      <c r="A9" s="4" t="s">
        <v>30</v>
      </c>
      <c r="B9" t="s">
        <v>31</v>
      </c>
    </row>
    <row r="10" spans="1:100" x14ac:dyDescent="0.25">
      <c r="A10" s="4" t="s">
        <v>32</v>
      </c>
      <c r="B10" t="s">
        <v>33</v>
      </c>
    </row>
    <row r="12" spans="1:100" ht="54.75" customHeight="1" x14ac:dyDescent="0.25">
      <c r="A12" s="53" t="s">
        <v>34</v>
      </c>
      <c r="B12" s="53"/>
      <c r="C12" s="53"/>
      <c r="D12" s="53"/>
      <c r="E12" s="53"/>
      <c r="F12" s="53"/>
      <c r="G12" s="53"/>
      <c r="H12" s="53"/>
      <c r="I12" s="53"/>
      <c r="J12" s="53"/>
      <c r="K12" s="53"/>
      <c r="L12" s="53"/>
      <c r="M12" s="53"/>
      <c r="N12" s="53"/>
      <c r="O12" s="53"/>
      <c r="P12" s="53"/>
      <c r="Q12" s="53"/>
    </row>
    <row r="14" spans="1:100" x14ac:dyDescent="0.25">
      <c r="A14" s="5"/>
      <c r="B14" s="6"/>
      <c r="C14" s="7">
        <v>1996</v>
      </c>
      <c r="D14" s="8">
        <v>1996</v>
      </c>
      <c r="E14" s="8">
        <v>1996</v>
      </c>
      <c r="F14" s="8">
        <v>1996</v>
      </c>
      <c r="G14" s="8">
        <v>1996</v>
      </c>
      <c r="H14" s="9">
        <v>1996</v>
      </c>
      <c r="I14" s="7">
        <v>1998</v>
      </c>
      <c r="J14" s="8">
        <v>1998</v>
      </c>
      <c r="K14" s="8">
        <v>1998</v>
      </c>
      <c r="L14" s="8">
        <v>1998</v>
      </c>
      <c r="M14" s="8">
        <v>1998</v>
      </c>
      <c r="N14" s="9">
        <v>1998</v>
      </c>
      <c r="O14" s="7">
        <v>2000</v>
      </c>
      <c r="P14" s="8">
        <v>2000</v>
      </c>
      <c r="Q14" s="8">
        <v>2000</v>
      </c>
      <c r="R14" s="8">
        <v>2000</v>
      </c>
      <c r="S14" s="8">
        <v>2000</v>
      </c>
      <c r="T14" s="9">
        <v>2000</v>
      </c>
      <c r="U14" s="7">
        <v>2002</v>
      </c>
      <c r="V14" s="8">
        <v>2002</v>
      </c>
      <c r="W14" s="8">
        <v>2002</v>
      </c>
      <c r="X14" s="8">
        <v>2002</v>
      </c>
      <c r="Y14" s="8">
        <v>2002</v>
      </c>
      <c r="Z14" s="9">
        <v>2002</v>
      </c>
      <c r="AA14" s="7">
        <v>2003</v>
      </c>
      <c r="AB14" s="8">
        <v>2003</v>
      </c>
      <c r="AC14" s="8">
        <v>2003</v>
      </c>
      <c r="AD14" s="8">
        <v>2003</v>
      </c>
      <c r="AE14" s="8">
        <v>2003</v>
      </c>
      <c r="AF14" s="9">
        <v>2003</v>
      </c>
      <c r="AG14" s="7">
        <v>2004</v>
      </c>
      <c r="AH14" s="8">
        <v>2004</v>
      </c>
      <c r="AI14" s="8">
        <v>2004</v>
      </c>
      <c r="AJ14" s="8">
        <v>2004</v>
      </c>
      <c r="AK14" s="8">
        <v>2004</v>
      </c>
      <c r="AL14" s="9">
        <v>2004</v>
      </c>
      <c r="AM14" s="7">
        <v>2005</v>
      </c>
      <c r="AN14" s="8">
        <v>2005</v>
      </c>
      <c r="AO14" s="8">
        <v>2005</v>
      </c>
      <c r="AP14" s="8">
        <v>2005</v>
      </c>
      <c r="AQ14" s="8">
        <v>2005</v>
      </c>
      <c r="AR14" s="9">
        <v>2005</v>
      </c>
      <c r="AS14" s="7">
        <v>2006</v>
      </c>
      <c r="AT14" s="8">
        <v>2006</v>
      </c>
      <c r="AU14" s="8">
        <v>2006</v>
      </c>
      <c r="AV14" s="8">
        <v>2006</v>
      </c>
      <c r="AW14" s="8">
        <v>2006</v>
      </c>
      <c r="AX14" s="9">
        <v>2006</v>
      </c>
      <c r="AY14" s="7">
        <v>2007</v>
      </c>
      <c r="AZ14" s="8">
        <v>2007</v>
      </c>
      <c r="BA14" s="8">
        <v>2007</v>
      </c>
      <c r="BB14" s="8">
        <v>2007</v>
      </c>
      <c r="BC14" s="8">
        <v>2007</v>
      </c>
      <c r="BD14" s="9">
        <v>2007</v>
      </c>
      <c r="BE14" s="7">
        <v>2008</v>
      </c>
      <c r="BF14" s="8">
        <v>2008</v>
      </c>
      <c r="BG14" s="8">
        <v>2008</v>
      </c>
      <c r="BH14" s="8">
        <v>2008</v>
      </c>
      <c r="BI14" s="8">
        <v>2008</v>
      </c>
      <c r="BJ14" s="9">
        <v>2008</v>
      </c>
      <c r="BK14" s="7">
        <v>2009</v>
      </c>
      <c r="BL14" s="8">
        <v>2009</v>
      </c>
      <c r="BM14" s="8">
        <v>2009</v>
      </c>
      <c r="BN14" s="8">
        <v>2009</v>
      </c>
      <c r="BO14" s="8">
        <v>2009</v>
      </c>
      <c r="BP14" s="9">
        <v>2009</v>
      </c>
      <c r="BQ14" s="7">
        <v>2010</v>
      </c>
      <c r="BR14" s="8">
        <v>2010</v>
      </c>
      <c r="BS14" s="8">
        <v>2010</v>
      </c>
      <c r="BT14" s="8">
        <v>2010</v>
      </c>
      <c r="BU14" s="8">
        <v>2010</v>
      </c>
      <c r="BV14" s="9">
        <v>2010</v>
      </c>
      <c r="BW14" s="7">
        <v>2011</v>
      </c>
      <c r="BX14" s="8">
        <v>2011</v>
      </c>
      <c r="BY14" s="8">
        <v>2011</v>
      </c>
      <c r="BZ14" s="8">
        <v>2011</v>
      </c>
      <c r="CA14" s="8">
        <v>2011</v>
      </c>
      <c r="CB14" s="8">
        <v>2011</v>
      </c>
      <c r="CC14" s="7">
        <v>2012</v>
      </c>
      <c r="CD14" s="8">
        <v>2012</v>
      </c>
      <c r="CE14" s="8">
        <v>2012</v>
      </c>
      <c r="CF14" s="8">
        <v>2012</v>
      </c>
      <c r="CG14" s="8">
        <v>2012</v>
      </c>
      <c r="CH14" s="9">
        <v>2012</v>
      </c>
      <c r="CI14" s="7">
        <v>2013</v>
      </c>
      <c r="CJ14" s="8">
        <v>2013</v>
      </c>
      <c r="CK14" s="8">
        <v>2013</v>
      </c>
      <c r="CL14" s="8">
        <v>2013</v>
      </c>
      <c r="CM14" s="8">
        <v>2013</v>
      </c>
      <c r="CN14" s="9">
        <v>2013</v>
      </c>
      <c r="CO14" s="7">
        <v>2014</v>
      </c>
      <c r="CP14" s="8">
        <v>2014</v>
      </c>
      <c r="CQ14" s="8">
        <v>2014</v>
      </c>
      <c r="CR14" s="8">
        <v>2014</v>
      </c>
      <c r="CS14" s="8">
        <v>2014</v>
      </c>
      <c r="CT14" s="9">
        <v>2014</v>
      </c>
    </row>
    <row r="15" spans="1:100" x14ac:dyDescent="0.25">
      <c r="A15" s="10" t="s">
        <v>35</v>
      </c>
      <c r="B15" s="11" t="s">
        <v>36</v>
      </c>
      <c r="C15" s="12" t="s">
        <v>22</v>
      </c>
      <c r="D15" s="13" t="s">
        <v>24</v>
      </c>
      <c r="E15" s="13" t="s">
        <v>26</v>
      </c>
      <c r="F15" s="13" t="s">
        <v>28</v>
      </c>
      <c r="G15" s="13" t="s">
        <v>30</v>
      </c>
      <c r="H15" s="14" t="s">
        <v>32</v>
      </c>
      <c r="I15" s="12" t="s">
        <v>22</v>
      </c>
      <c r="J15" s="13" t="s">
        <v>24</v>
      </c>
      <c r="K15" s="13" t="s">
        <v>26</v>
      </c>
      <c r="L15" s="13" t="s">
        <v>28</v>
      </c>
      <c r="M15" s="13" t="s">
        <v>30</v>
      </c>
      <c r="N15" s="14" t="s">
        <v>32</v>
      </c>
      <c r="O15" s="12" t="s">
        <v>22</v>
      </c>
      <c r="P15" s="13" t="s">
        <v>24</v>
      </c>
      <c r="Q15" s="13" t="s">
        <v>26</v>
      </c>
      <c r="R15" s="13" t="s">
        <v>28</v>
      </c>
      <c r="S15" s="13" t="s">
        <v>30</v>
      </c>
      <c r="T15" s="14" t="s">
        <v>32</v>
      </c>
      <c r="U15" s="12" t="s">
        <v>22</v>
      </c>
      <c r="V15" s="13" t="s">
        <v>24</v>
      </c>
      <c r="W15" s="13" t="s">
        <v>26</v>
      </c>
      <c r="X15" s="13" t="s">
        <v>28</v>
      </c>
      <c r="Y15" s="13" t="s">
        <v>30</v>
      </c>
      <c r="Z15" s="14" t="s">
        <v>32</v>
      </c>
      <c r="AA15" s="12" t="s">
        <v>22</v>
      </c>
      <c r="AB15" s="13" t="s">
        <v>24</v>
      </c>
      <c r="AC15" s="13" t="s">
        <v>26</v>
      </c>
      <c r="AD15" s="13" t="s">
        <v>28</v>
      </c>
      <c r="AE15" s="13" t="s">
        <v>30</v>
      </c>
      <c r="AF15" s="14" t="s">
        <v>32</v>
      </c>
      <c r="AG15" s="12" t="s">
        <v>22</v>
      </c>
      <c r="AH15" s="13" t="s">
        <v>24</v>
      </c>
      <c r="AI15" s="13" t="s">
        <v>26</v>
      </c>
      <c r="AJ15" s="13" t="s">
        <v>28</v>
      </c>
      <c r="AK15" s="13" t="s">
        <v>30</v>
      </c>
      <c r="AL15" s="14" t="s">
        <v>32</v>
      </c>
      <c r="AM15" s="12" t="s">
        <v>22</v>
      </c>
      <c r="AN15" s="13" t="s">
        <v>24</v>
      </c>
      <c r="AO15" s="13" t="s">
        <v>26</v>
      </c>
      <c r="AP15" s="13" t="s">
        <v>28</v>
      </c>
      <c r="AQ15" s="13" t="s">
        <v>30</v>
      </c>
      <c r="AR15" s="14" t="s">
        <v>32</v>
      </c>
      <c r="AS15" s="12" t="s">
        <v>22</v>
      </c>
      <c r="AT15" s="13" t="s">
        <v>24</v>
      </c>
      <c r="AU15" s="13" t="s">
        <v>26</v>
      </c>
      <c r="AV15" s="13" t="s">
        <v>28</v>
      </c>
      <c r="AW15" s="13" t="s">
        <v>30</v>
      </c>
      <c r="AX15" s="14" t="s">
        <v>32</v>
      </c>
      <c r="AY15" s="12" t="s">
        <v>22</v>
      </c>
      <c r="AZ15" s="13" t="s">
        <v>24</v>
      </c>
      <c r="BA15" s="13" t="s">
        <v>26</v>
      </c>
      <c r="BB15" s="13" t="s">
        <v>28</v>
      </c>
      <c r="BC15" s="13" t="s">
        <v>30</v>
      </c>
      <c r="BD15" s="14" t="s">
        <v>32</v>
      </c>
      <c r="BE15" s="12" t="s">
        <v>22</v>
      </c>
      <c r="BF15" s="13" t="s">
        <v>24</v>
      </c>
      <c r="BG15" s="13" t="s">
        <v>26</v>
      </c>
      <c r="BH15" s="13" t="s">
        <v>28</v>
      </c>
      <c r="BI15" s="13" t="s">
        <v>30</v>
      </c>
      <c r="BJ15" s="14" t="s">
        <v>32</v>
      </c>
      <c r="BK15" s="12" t="s">
        <v>22</v>
      </c>
      <c r="BL15" s="13" t="s">
        <v>24</v>
      </c>
      <c r="BM15" s="13" t="s">
        <v>26</v>
      </c>
      <c r="BN15" s="13" t="s">
        <v>28</v>
      </c>
      <c r="BO15" s="13" t="s">
        <v>30</v>
      </c>
      <c r="BP15" s="14" t="s">
        <v>32</v>
      </c>
      <c r="BQ15" s="12" t="s">
        <v>22</v>
      </c>
      <c r="BR15" s="13" t="s">
        <v>24</v>
      </c>
      <c r="BS15" s="13" t="s">
        <v>26</v>
      </c>
      <c r="BT15" s="13" t="s">
        <v>28</v>
      </c>
      <c r="BU15" s="13" t="s">
        <v>30</v>
      </c>
      <c r="BV15" s="14" t="s">
        <v>32</v>
      </c>
      <c r="BW15" s="12" t="s">
        <v>22</v>
      </c>
      <c r="BX15" s="13" t="s">
        <v>24</v>
      </c>
      <c r="BY15" s="13" t="s">
        <v>26</v>
      </c>
      <c r="BZ15" s="13" t="s">
        <v>28</v>
      </c>
      <c r="CA15" s="13" t="s">
        <v>30</v>
      </c>
      <c r="CB15" s="14" t="s">
        <v>32</v>
      </c>
      <c r="CC15" s="12" t="s">
        <v>22</v>
      </c>
      <c r="CD15" s="13" t="s">
        <v>24</v>
      </c>
      <c r="CE15" s="13" t="s">
        <v>26</v>
      </c>
      <c r="CF15" s="13" t="s">
        <v>28</v>
      </c>
      <c r="CG15" s="13" t="s">
        <v>30</v>
      </c>
      <c r="CH15" s="14" t="s">
        <v>32</v>
      </c>
      <c r="CI15" s="12" t="s">
        <v>22</v>
      </c>
      <c r="CJ15" s="13" t="s">
        <v>24</v>
      </c>
      <c r="CK15" s="13" t="s">
        <v>26</v>
      </c>
      <c r="CL15" s="13" t="s">
        <v>28</v>
      </c>
      <c r="CM15" s="13" t="s">
        <v>30</v>
      </c>
      <c r="CN15" s="14" t="s">
        <v>32</v>
      </c>
      <c r="CO15" s="12" t="s">
        <v>22</v>
      </c>
      <c r="CP15" s="13" t="s">
        <v>24</v>
      </c>
      <c r="CQ15" s="13" t="s">
        <v>26</v>
      </c>
      <c r="CR15" s="13" t="s">
        <v>28</v>
      </c>
      <c r="CS15" s="13" t="s">
        <v>30</v>
      </c>
      <c r="CT15" s="14" t="s">
        <v>32</v>
      </c>
    </row>
    <row r="16" spans="1:100" x14ac:dyDescent="0.25">
      <c r="A16" t="s">
        <v>37</v>
      </c>
      <c r="B16" t="s">
        <v>38</v>
      </c>
      <c r="C16" s="15">
        <v>-1.8468396663665771</v>
      </c>
      <c r="D16" s="15">
        <v>0.55691903829574585</v>
      </c>
      <c r="E16" s="15">
        <v>1</v>
      </c>
      <c r="F16" s="15">
        <v>0.48780488967895508</v>
      </c>
      <c r="G16" s="15">
        <v>0</v>
      </c>
      <c r="H16" s="16">
        <v>17.475728988647461</v>
      </c>
      <c r="I16" s="15">
        <v>-1.8362646102905273</v>
      </c>
      <c r="J16" s="15">
        <v>0.50697702169418335</v>
      </c>
      <c r="K16" s="15">
        <v>1</v>
      </c>
      <c r="L16" s="15">
        <v>0.48780488967895508</v>
      </c>
      <c r="M16" s="15">
        <v>0</v>
      </c>
      <c r="N16" s="16">
        <v>14.077670097351074</v>
      </c>
      <c r="O16" s="15">
        <v>-1.9137732982635498</v>
      </c>
      <c r="P16" s="15">
        <v>0.50411516427993774</v>
      </c>
      <c r="Q16" s="15">
        <v>1</v>
      </c>
      <c r="R16" s="15">
        <v>0</v>
      </c>
      <c r="S16" s="15">
        <v>0</v>
      </c>
      <c r="T16" s="16">
        <v>7.7669901847839355</v>
      </c>
      <c r="U16" s="15">
        <v>-1.4263995885848999</v>
      </c>
      <c r="V16" s="15">
        <v>0.47266682982444763</v>
      </c>
      <c r="W16" s="15">
        <v>1</v>
      </c>
      <c r="X16" s="15">
        <v>0.48780488967895508</v>
      </c>
      <c r="Y16" s="15">
        <v>0</v>
      </c>
      <c r="Z16" s="16">
        <v>34.466018676757813</v>
      </c>
      <c r="AA16" s="15">
        <v>-1.5468523502349854</v>
      </c>
      <c r="AB16" s="15">
        <v>0.31202998757362366</v>
      </c>
      <c r="AC16" s="15">
        <v>2</v>
      </c>
      <c r="AD16" s="15">
        <v>1.9512195587158203</v>
      </c>
      <c r="AE16" s="15">
        <v>0</v>
      </c>
      <c r="AF16" s="16">
        <v>11.165048599243164</v>
      </c>
      <c r="AG16" s="15">
        <v>-1.4242998361587524</v>
      </c>
      <c r="AH16" s="15">
        <v>0.23903864622116089</v>
      </c>
      <c r="AI16" s="15">
        <v>4</v>
      </c>
      <c r="AJ16" s="15">
        <v>3.9024391174316406</v>
      </c>
      <c r="AK16" s="15">
        <v>0</v>
      </c>
      <c r="AL16" s="16">
        <v>13.106796264648438</v>
      </c>
      <c r="AM16" s="15">
        <v>-1.4642574787139893</v>
      </c>
      <c r="AN16" s="15">
        <v>0.22494785487651825</v>
      </c>
      <c r="AO16" s="15">
        <v>4</v>
      </c>
      <c r="AP16" s="15">
        <v>1.4634146690368652</v>
      </c>
      <c r="AQ16" s="15">
        <v>0</v>
      </c>
      <c r="AR16" s="16">
        <v>13.592232704162598</v>
      </c>
      <c r="AS16" s="15">
        <v>-1.4445164203643799</v>
      </c>
      <c r="AT16" s="15">
        <v>0.22109635174274445</v>
      </c>
      <c r="AU16" s="15">
        <v>6</v>
      </c>
      <c r="AV16" s="15">
        <v>3.4146342277526855</v>
      </c>
      <c r="AW16" s="15">
        <v>0.48543688654899597</v>
      </c>
      <c r="AX16" s="16">
        <v>10.679611206054688</v>
      </c>
      <c r="AY16" s="15">
        <v>-1.5905141830444336</v>
      </c>
      <c r="AZ16" s="15">
        <v>0.25231090188026428</v>
      </c>
      <c r="BA16" s="15">
        <v>5</v>
      </c>
      <c r="BB16" s="15">
        <v>0.97087377309799194</v>
      </c>
      <c r="BC16" s="15">
        <v>0</v>
      </c>
      <c r="BD16" s="16">
        <v>8.6956520080566406</v>
      </c>
      <c r="BE16" s="15">
        <v>-1.6371687650680542</v>
      </c>
      <c r="BF16" s="15">
        <v>0.24389402568340302</v>
      </c>
      <c r="BG16" s="15">
        <v>6</v>
      </c>
      <c r="BH16" s="15">
        <v>0.97087377309799194</v>
      </c>
      <c r="BI16" s="15">
        <v>0</v>
      </c>
      <c r="BJ16" s="16">
        <v>5.7971014976501465</v>
      </c>
      <c r="BK16" s="15">
        <v>-1.5132791996002197</v>
      </c>
      <c r="BL16" s="15">
        <v>0.21653661131858826</v>
      </c>
      <c r="BM16" s="15">
        <v>7</v>
      </c>
      <c r="BN16" s="15">
        <v>0.95693778991699219</v>
      </c>
      <c r="BO16" s="15">
        <v>0</v>
      </c>
      <c r="BP16" s="16">
        <v>9.5238094329833984</v>
      </c>
      <c r="BQ16" s="15">
        <v>-1.6244657039642334</v>
      </c>
      <c r="BR16" s="15">
        <v>0.20965029299259186</v>
      </c>
      <c r="BS16" s="15">
        <v>8</v>
      </c>
      <c r="BT16" s="15">
        <v>0.9523809552192688</v>
      </c>
      <c r="BU16" s="15">
        <v>0</v>
      </c>
      <c r="BV16" s="16">
        <v>5.2132701873779297</v>
      </c>
      <c r="BW16" s="15">
        <v>-1.5496551990509033</v>
      </c>
      <c r="BX16" s="15">
        <v>0.20486222207546234</v>
      </c>
      <c r="BY16" s="15">
        <v>8</v>
      </c>
      <c r="BZ16" s="15">
        <v>1.421800971031189</v>
      </c>
      <c r="CA16" s="15">
        <v>0</v>
      </c>
      <c r="CB16" s="16">
        <v>7.5471696853637695</v>
      </c>
      <c r="CC16" s="15">
        <v>-1.411565899848938</v>
      </c>
      <c r="CD16" s="15">
        <v>0.19784030318260193</v>
      </c>
      <c r="CE16" s="15">
        <v>9</v>
      </c>
      <c r="CF16" s="15">
        <v>1.9138755798339844</v>
      </c>
      <c r="CG16" s="15">
        <v>0</v>
      </c>
      <c r="CH16" s="16">
        <v>12.857142448425293</v>
      </c>
      <c r="CI16" s="15">
        <v>-1.4301185607910156</v>
      </c>
      <c r="CJ16" s="15">
        <v>0.16909632086753845</v>
      </c>
      <c r="CK16" s="15">
        <v>10</v>
      </c>
      <c r="CL16" s="15">
        <v>1.9138755798339844</v>
      </c>
      <c r="CM16" s="15">
        <v>0</v>
      </c>
      <c r="CN16" s="16">
        <v>11.428571701049805</v>
      </c>
      <c r="CO16" s="15">
        <v>-1.3311631679534912</v>
      </c>
      <c r="CP16" s="15">
        <v>0.17309165000915527</v>
      </c>
      <c r="CQ16" s="15">
        <v>10</v>
      </c>
      <c r="CR16" s="15">
        <v>6.25</v>
      </c>
      <c r="CS16" s="15">
        <v>0.95693778991699219</v>
      </c>
      <c r="CT16" s="16">
        <v>13.875597953796387</v>
      </c>
      <c r="CV16" s="73">
        <f>CO16</f>
        <v>-1.3311631679534912</v>
      </c>
    </row>
    <row r="17" spans="1:100" x14ac:dyDescent="0.25">
      <c r="A17" t="s">
        <v>39</v>
      </c>
      <c r="B17" t="s">
        <v>40</v>
      </c>
      <c r="C17" s="15">
        <v>-1.0909804105758667</v>
      </c>
      <c r="D17" s="15">
        <v>0.47386851906776428</v>
      </c>
      <c r="E17" s="15">
        <v>2</v>
      </c>
      <c r="F17" s="15">
        <v>11.707317352294922</v>
      </c>
      <c r="G17" s="15">
        <v>0.48543688654899597</v>
      </c>
      <c r="H17" s="16">
        <v>43.203884124755859</v>
      </c>
      <c r="I17" s="15">
        <v>-1.0085911750793457</v>
      </c>
      <c r="J17" s="15">
        <v>0.27884864807128906</v>
      </c>
      <c r="K17" s="15">
        <v>4</v>
      </c>
      <c r="L17" s="15">
        <v>13.658536911010742</v>
      </c>
      <c r="M17" s="15">
        <v>2.4271845817565918</v>
      </c>
      <c r="N17" s="16">
        <v>35.436893463134766</v>
      </c>
      <c r="O17" s="15">
        <v>-0.82448232173919678</v>
      </c>
      <c r="P17" s="15">
        <v>0.25262987613677979</v>
      </c>
      <c r="Q17" s="15">
        <v>5</v>
      </c>
      <c r="R17" s="15">
        <v>21.95121955871582</v>
      </c>
      <c r="S17" s="15">
        <v>5.3398056030273438</v>
      </c>
      <c r="T17" s="16">
        <v>41.262134552001953</v>
      </c>
      <c r="U17" s="15">
        <v>-0.85677510499954224</v>
      </c>
      <c r="V17" s="15">
        <v>0.23073007166385651</v>
      </c>
      <c r="W17" s="15">
        <v>5</v>
      </c>
      <c r="X17" s="15">
        <v>25.853658676147461</v>
      </c>
      <c r="Y17" s="15">
        <v>3.8834950923919678</v>
      </c>
      <c r="Z17" s="16">
        <v>38.349514007568359</v>
      </c>
      <c r="AA17" s="15">
        <v>-0.76875007152557373</v>
      </c>
      <c r="AB17" s="15">
        <v>0.17767728865146637</v>
      </c>
      <c r="AC17" s="15">
        <v>6</v>
      </c>
      <c r="AD17" s="15">
        <v>25.853658676147461</v>
      </c>
      <c r="AE17" s="15">
        <v>10.679611206054688</v>
      </c>
      <c r="AF17" s="16">
        <v>40.291263580322266</v>
      </c>
      <c r="AG17" s="15">
        <v>-0.67165803909301758</v>
      </c>
      <c r="AH17" s="15">
        <v>0.16711173951625824</v>
      </c>
      <c r="AI17" s="15">
        <v>8</v>
      </c>
      <c r="AJ17" s="15">
        <v>27.317073822021484</v>
      </c>
      <c r="AK17" s="15">
        <v>16.019416809082031</v>
      </c>
      <c r="AL17" s="16">
        <v>44.174758911132813</v>
      </c>
      <c r="AM17" s="15">
        <v>-0.74666434526443481</v>
      </c>
      <c r="AN17" s="15">
        <v>0.15193943679332733</v>
      </c>
      <c r="AO17" s="15">
        <v>9</v>
      </c>
      <c r="AP17" s="15">
        <v>26.341463088989258</v>
      </c>
      <c r="AQ17" s="15">
        <v>15.533980369567871</v>
      </c>
      <c r="AR17" s="16">
        <v>38.349514007568359</v>
      </c>
      <c r="AS17" s="15">
        <v>-0.80598044395446777</v>
      </c>
      <c r="AT17" s="15">
        <v>0.15289890766143799</v>
      </c>
      <c r="AU17" s="15">
        <v>11</v>
      </c>
      <c r="AV17" s="15">
        <v>22.439023971557617</v>
      </c>
      <c r="AW17" s="15">
        <v>12.135922431945801</v>
      </c>
      <c r="AX17" s="16">
        <v>34.951457977294922</v>
      </c>
      <c r="AY17" s="15">
        <v>-0.65916407108306885</v>
      </c>
      <c r="AZ17" s="15">
        <v>0.15298610925674438</v>
      </c>
      <c r="BA17" s="15">
        <v>11</v>
      </c>
      <c r="BB17" s="15">
        <v>29.611650466918945</v>
      </c>
      <c r="BC17" s="15">
        <v>18.840579986572266</v>
      </c>
      <c r="BD17" s="16">
        <v>41.062801361083984</v>
      </c>
      <c r="BE17" s="15">
        <v>-0.54541945457458496</v>
      </c>
      <c r="BF17" s="15">
        <v>0.14214605093002319</v>
      </c>
      <c r="BG17" s="15">
        <v>11</v>
      </c>
      <c r="BH17" s="15">
        <v>34.951457977294922</v>
      </c>
      <c r="BI17" s="15">
        <v>23.188405990600586</v>
      </c>
      <c r="BJ17" s="16">
        <v>46.859905242919922</v>
      </c>
      <c r="BK17" s="15">
        <v>-0.49327832460403442</v>
      </c>
      <c r="BL17" s="15">
        <v>0.14939403533935547</v>
      </c>
      <c r="BM17" s="15">
        <v>11</v>
      </c>
      <c r="BN17" s="15">
        <v>37.799041748046875</v>
      </c>
      <c r="BO17" s="15">
        <v>25.238094329833984</v>
      </c>
      <c r="BP17" s="16">
        <v>50.952381134033203</v>
      </c>
      <c r="BQ17" s="15">
        <v>-0.48857775330543518</v>
      </c>
      <c r="BR17" s="15">
        <v>0.13747917115688324</v>
      </c>
      <c r="BS17" s="15">
        <v>11</v>
      </c>
      <c r="BT17" s="15">
        <v>36.666667938232422</v>
      </c>
      <c r="BU17" s="15">
        <v>27.488151550292969</v>
      </c>
      <c r="BV17" s="16">
        <v>49.763034820556641</v>
      </c>
      <c r="BW17" s="15">
        <v>-0.64734113216400146</v>
      </c>
      <c r="BX17" s="15">
        <v>0.13381345570087433</v>
      </c>
      <c r="BY17" s="15">
        <v>12</v>
      </c>
      <c r="BZ17" s="15">
        <v>28.436019897460938</v>
      </c>
      <c r="CA17" s="15">
        <v>20.283018112182617</v>
      </c>
      <c r="CB17" s="16">
        <v>40.094341278076172</v>
      </c>
      <c r="CC17" s="15">
        <v>-0.72354775667190552</v>
      </c>
      <c r="CD17" s="15">
        <v>0.12747722864151001</v>
      </c>
      <c r="CE17" s="15">
        <v>12</v>
      </c>
      <c r="CF17" s="15">
        <v>26.794258117675781</v>
      </c>
      <c r="CG17" s="15">
        <v>19.047618865966797</v>
      </c>
      <c r="CH17" s="16">
        <v>38.095237731933594</v>
      </c>
      <c r="CI17" s="15">
        <v>-0.71690225601196289</v>
      </c>
      <c r="CJ17" s="15">
        <v>0.13272590935230255</v>
      </c>
      <c r="CK17" s="15">
        <v>11</v>
      </c>
      <c r="CL17" s="15">
        <v>26.315790176391602</v>
      </c>
      <c r="CM17" s="15">
        <v>17.619047164916992</v>
      </c>
      <c r="CN17" s="16">
        <v>38.571430206298828</v>
      </c>
      <c r="CO17" s="15">
        <v>-0.55289041996002197</v>
      </c>
      <c r="CP17" s="15">
        <v>0.13715451955795288</v>
      </c>
      <c r="CQ17" s="15">
        <v>11</v>
      </c>
      <c r="CR17" s="15">
        <v>35.576923370361328</v>
      </c>
      <c r="CS17" s="15">
        <v>24.880382537841797</v>
      </c>
      <c r="CT17" s="16">
        <v>47.368419647216797</v>
      </c>
      <c r="CV17" s="73">
        <f t="shared" ref="CV17:CV80" si="0">CO17</f>
        <v>-0.55289041996002197</v>
      </c>
    </row>
    <row r="18" spans="1:100" x14ac:dyDescent="0.25">
      <c r="A18" t="s">
        <v>41</v>
      </c>
      <c r="B18" t="s">
        <v>42</v>
      </c>
      <c r="C18" s="15">
        <v>-0.47999078035354614</v>
      </c>
      <c r="D18" s="15">
        <v>0.29587873816490173</v>
      </c>
      <c r="E18" s="15">
        <v>3</v>
      </c>
      <c r="F18" s="15">
        <v>33.170730590820313</v>
      </c>
      <c r="G18" s="15">
        <v>16.504854202270508</v>
      </c>
      <c r="H18" s="16">
        <v>60.679611206054688</v>
      </c>
      <c r="I18" s="15">
        <v>-0.96970349550247192</v>
      </c>
      <c r="J18" s="15">
        <v>0.19851885735988617</v>
      </c>
      <c r="K18" s="15">
        <v>5</v>
      </c>
      <c r="L18" s="15">
        <v>15.121951103210449</v>
      </c>
      <c r="M18" s="15">
        <v>3.8834950923919678</v>
      </c>
      <c r="N18" s="16">
        <v>31.553398132324219</v>
      </c>
      <c r="O18" s="15">
        <v>-0.94872331619262695</v>
      </c>
      <c r="P18" s="15">
        <v>0.2425355464220047</v>
      </c>
      <c r="Q18" s="15">
        <v>5</v>
      </c>
      <c r="R18" s="15">
        <v>14.146341323852539</v>
      </c>
      <c r="S18" s="15">
        <v>4.3689322471618652</v>
      </c>
      <c r="T18" s="16">
        <v>32.524272918701172</v>
      </c>
      <c r="U18" s="15">
        <v>-0.93656957149505615</v>
      </c>
      <c r="V18" s="15">
        <v>0.18843033909797668</v>
      </c>
      <c r="W18" s="15">
        <v>5</v>
      </c>
      <c r="X18" s="15">
        <v>21.463415145874023</v>
      </c>
      <c r="Y18" s="15">
        <v>3.3980581760406494</v>
      </c>
      <c r="Z18" s="16">
        <v>34.466018676757813</v>
      </c>
      <c r="AA18" s="15">
        <v>-0.66810142993927002</v>
      </c>
      <c r="AB18" s="15">
        <v>0.19181601703166962</v>
      </c>
      <c r="AC18" s="15">
        <v>7</v>
      </c>
      <c r="AD18" s="15">
        <v>30.243902206420898</v>
      </c>
      <c r="AE18" s="15">
        <v>14.077670097351074</v>
      </c>
      <c r="AF18" s="16">
        <v>45.631069183349609</v>
      </c>
      <c r="AG18" s="15">
        <v>-0.62548798322677612</v>
      </c>
      <c r="AH18" s="15">
        <v>0.17964020371437073</v>
      </c>
      <c r="AI18" s="15">
        <v>9</v>
      </c>
      <c r="AJ18" s="15">
        <v>28.292682647705078</v>
      </c>
      <c r="AK18" s="15">
        <v>16.990291595458984</v>
      </c>
      <c r="AL18" s="16">
        <v>47.087379455566406</v>
      </c>
      <c r="AM18" s="15">
        <v>-0.42217519879341125</v>
      </c>
      <c r="AN18" s="15">
        <v>0.17844171822071075</v>
      </c>
      <c r="AO18" s="15">
        <v>9</v>
      </c>
      <c r="AP18" s="15">
        <v>41.463413238525391</v>
      </c>
      <c r="AQ18" s="15">
        <v>28.640777587890625</v>
      </c>
      <c r="AR18" s="16">
        <v>51.941745758056641</v>
      </c>
      <c r="AS18" s="15">
        <v>-0.48602429032325745</v>
      </c>
      <c r="AT18" s="15">
        <v>0.16092297434806824</v>
      </c>
      <c r="AU18" s="15">
        <v>9</v>
      </c>
      <c r="AV18" s="15">
        <v>37.56097412109375</v>
      </c>
      <c r="AW18" s="15">
        <v>24.271844863891602</v>
      </c>
      <c r="AX18" s="16">
        <v>51.456310272216797</v>
      </c>
      <c r="AY18" s="15">
        <v>-0.51552170515060425</v>
      </c>
      <c r="AZ18" s="15">
        <v>0.16380880773067474</v>
      </c>
      <c r="BA18" s="15">
        <v>10</v>
      </c>
      <c r="BB18" s="15">
        <v>36.407768249511719</v>
      </c>
      <c r="BC18" s="15">
        <v>22.222221374511719</v>
      </c>
      <c r="BD18" s="16">
        <v>51.207729339599609</v>
      </c>
      <c r="BE18" s="15">
        <v>-0.56176227331161499</v>
      </c>
      <c r="BF18" s="15">
        <v>0.16242896020412445</v>
      </c>
      <c r="BG18" s="15">
        <v>11</v>
      </c>
      <c r="BH18" s="15">
        <v>34.466018676757813</v>
      </c>
      <c r="BI18" s="15">
        <v>21.256038665771484</v>
      </c>
      <c r="BJ18" s="16">
        <v>48.309177398681641</v>
      </c>
      <c r="BK18" s="15">
        <v>-0.54650896787643433</v>
      </c>
      <c r="BL18" s="15">
        <v>0.17644217610359192</v>
      </c>
      <c r="BM18" s="15">
        <v>11</v>
      </c>
      <c r="BN18" s="15">
        <v>34.449760437011719</v>
      </c>
      <c r="BO18" s="15">
        <v>21.904762268066406</v>
      </c>
      <c r="BP18" s="16">
        <v>50.952381134033203</v>
      </c>
      <c r="BQ18" s="15">
        <v>-0.48780515789985657</v>
      </c>
      <c r="BR18" s="15">
        <v>0.17373587191104889</v>
      </c>
      <c r="BS18" s="15">
        <v>11</v>
      </c>
      <c r="BT18" s="15">
        <v>37.142856597900391</v>
      </c>
      <c r="BU18" s="15">
        <v>23.222749710083008</v>
      </c>
      <c r="BV18" s="16">
        <v>53.080570220947266</v>
      </c>
      <c r="BW18" s="15">
        <v>-0.49558639526367188</v>
      </c>
      <c r="BX18" s="15">
        <v>0.16237576305866241</v>
      </c>
      <c r="BY18" s="15">
        <v>12</v>
      </c>
      <c r="BZ18" s="15">
        <v>37.440757751464844</v>
      </c>
      <c r="CA18" s="15">
        <v>23.584905624389648</v>
      </c>
      <c r="CB18" s="16">
        <v>52.358489990234375</v>
      </c>
      <c r="CC18" s="15">
        <v>-0.47562861442565918</v>
      </c>
      <c r="CD18" s="15">
        <v>0.15977561473846436</v>
      </c>
      <c r="CE18" s="15">
        <v>13</v>
      </c>
      <c r="CF18" s="15">
        <v>39.234451293945313</v>
      </c>
      <c r="CG18" s="15">
        <v>25.714284896850586</v>
      </c>
      <c r="CH18" s="16">
        <v>52.380950927734375</v>
      </c>
      <c r="CI18" s="15">
        <v>-0.46710386872291565</v>
      </c>
      <c r="CJ18" s="15">
        <v>0.15896536409854889</v>
      </c>
      <c r="CK18" s="15">
        <v>13</v>
      </c>
      <c r="CL18" s="15">
        <v>39.712917327880859</v>
      </c>
      <c r="CM18" s="15">
        <v>25.714284896850586</v>
      </c>
      <c r="CN18" s="16">
        <v>52.380950927734375</v>
      </c>
      <c r="CO18" s="15">
        <v>-0.61445128917694092</v>
      </c>
      <c r="CP18" s="15">
        <v>0.15881860256195068</v>
      </c>
      <c r="CQ18" s="15">
        <v>12</v>
      </c>
      <c r="CR18" s="15">
        <v>31.730770111083984</v>
      </c>
      <c r="CS18" s="15">
        <v>19.617225646972656</v>
      </c>
      <c r="CT18" s="16">
        <v>46.411483764648438</v>
      </c>
      <c r="CV18" s="73">
        <f t="shared" si="0"/>
        <v>-0.61445128917694092</v>
      </c>
    </row>
    <row r="19" spans="1:100" x14ac:dyDescent="0.25">
      <c r="A19" t="s">
        <v>43</v>
      </c>
      <c r="B19" t="s">
        <v>44</v>
      </c>
      <c r="C19" s="15" t="e">
        <v>#N/A</v>
      </c>
      <c r="D19" s="15" t="e">
        <v>#N/A</v>
      </c>
      <c r="E19" s="15" t="e">
        <v>#N/A</v>
      </c>
      <c r="F19" s="15" t="e">
        <v>#N/A</v>
      </c>
      <c r="G19" s="15" t="e">
        <v>#N/A</v>
      </c>
      <c r="H19" s="16" t="e">
        <v>#N/A</v>
      </c>
      <c r="I19" s="15" t="e">
        <v>#N/A</v>
      </c>
      <c r="J19" s="15" t="e">
        <v>#N/A</v>
      </c>
      <c r="K19" s="15" t="e">
        <v>#N/A</v>
      </c>
      <c r="L19" s="15" t="e">
        <v>#N/A</v>
      </c>
      <c r="M19" s="15" t="e">
        <v>#N/A</v>
      </c>
      <c r="N19" s="16" t="e">
        <v>#N/A</v>
      </c>
      <c r="O19" s="15" t="e">
        <v>#N/A</v>
      </c>
      <c r="P19" s="15" t="e">
        <v>#N/A</v>
      </c>
      <c r="Q19" s="15" t="e">
        <v>#N/A</v>
      </c>
      <c r="R19" s="15" t="e">
        <v>#N/A</v>
      </c>
      <c r="S19" s="15" t="e">
        <v>#N/A</v>
      </c>
      <c r="T19" s="16" t="e">
        <v>#N/A</v>
      </c>
      <c r="U19" s="15" t="e">
        <v>#N/A</v>
      </c>
      <c r="V19" s="15" t="e">
        <v>#N/A</v>
      </c>
      <c r="W19" s="15" t="e">
        <v>#N/A</v>
      </c>
      <c r="X19" s="15" t="e">
        <v>#N/A</v>
      </c>
      <c r="Y19" s="15" t="e">
        <v>#N/A</v>
      </c>
      <c r="Z19" s="16" t="e">
        <v>#N/A</v>
      </c>
      <c r="AA19" s="15" t="e">
        <v>#N/A</v>
      </c>
      <c r="AB19" s="15" t="e">
        <v>#N/A</v>
      </c>
      <c r="AC19" s="15" t="e">
        <v>#N/A</v>
      </c>
      <c r="AD19" s="15" t="e">
        <v>#N/A</v>
      </c>
      <c r="AE19" s="15" t="e">
        <v>#N/A</v>
      </c>
      <c r="AF19" s="16" t="e">
        <v>#N/A</v>
      </c>
      <c r="AG19" s="15">
        <v>0.78181564807891846</v>
      </c>
      <c r="AH19" s="15">
        <v>0.3922702968120575</v>
      </c>
      <c r="AI19" s="15">
        <v>1</v>
      </c>
      <c r="AJ19" s="15">
        <v>77.073173522949219</v>
      </c>
      <c r="AK19" s="15">
        <v>59.708736419677734</v>
      </c>
      <c r="AL19" s="16">
        <v>91.747573852539063</v>
      </c>
      <c r="AM19" s="15">
        <v>0.79698258638381958</v>
      </c>
      <c r="AN19" s="15">
        <v>0.31880417466163635</v>
      </c>
      <c r="AO19" s="15">
        <v>1</v>
      </c>
      <c r="AP19" s="15">
        <v>77.56097412109375</v>
      </c>
      <c r="AQ19" s="15">
        <v>63.106796264648438</v>
      </c>
      <c r="AR19" s="16">
        <v>89.320388793945313</v>
      </c>
      <c r="AS19" s="15">
        <v>0.32592132687568665</v>
      </c>
      <c r="AT19" s="15">
        <v>0.41847303509712219</v>
      </c>
      <c r="AU19" s="15">
        <v>1</v>
      </c>
      <c r="AV19" s="15">
        <v>67.804878234863281</v>
      </c>
      <c r="AW19" s="15">
        <v>44.174758911132813</v>
      </c>
      <c r="AX19" s="16">
        <v>81.553398132324219</v>
      </c>
      <c r="AY19" s="15">
        <v>0.33897465467453003</v>
      </c>
      <c r="AZ19" s="15">
        <v>0.41353049874305725</v>
      </c>
      <c r="BA19" s="15">
        <v>1</v>
      </c>
      <c r="BB19" s="15">
        <v>68.932037353515625</v>
      </c>
      <c r="BC19" s="15">
        <v>46.376811981201172</v>
      </c>
      <c r="BD19" s="16">
        <v>81.642509460449219</v>
      </c>
      <c r="BE19" s="15">
        <v>0.35563495755195618</v>
      </c>
      <c r="BF19" s="15">
        <v>0.40453547239303589</v>
      </c>
      <c r="BG19" s="15">
        <v>1</v>
      </c>
      <c r="BH19" s="15">
        <v>67.475730895996094</v>
      </c>
      <c r="BI19" s="15">
        <v>46.859905242919922</v>
      </c>
      <c r="BJ19" s="16">
        <v>81.642509460449219</v>
      </c>
      <c r="BK19" s="15">
        <v>0.3821013867855072</v>
      </c>
      <c r="BL19" s="15">
        <v>0.42359769344329834</v>
      </c>
      <c r="BM19" s="15">
        <v>1</v>
      </c>
      <c r="BN19" s="15">
        <v>70.334930419921875</v>
      </c>
      <c r="BO19" s="15">
        <v>47.619049072265625</v>
      </c>
      <c r="BP19" s="16">
        <v>82.857139587402344</v>
      </c>
      <c r="BQ19" s="15">
        <v>0.37191316485404968</v>
      </c>
      <c r="BR19" s="15">
        <v>0.42935183644294739</v>
      </c>
      <c r="BS19" s="15">
        <v>1</v>
      </c>
      <c r="BT19" s="15">
        <v>68.095237731933594</v>
      </c>
      <c r="BU19" s="15">
        <v>46.445499420166016</v>
      </c>
      <c r="BV19" s="16">
        <v>82.938385009765625</v>
      </c>
      <c r="BW19" s="15">
        <v>0.35809540748596191</v>
      </c>
      <c r="BX19" s="15">
        <v>0.40404218435287476</v>
      </c>
      <c r="BY19" s="15">
        <v>1</v>
      </c>
      <c r="BZ19" s="15">
        <v>68.246444702148438</v>
      </c>
      <c r="CA19" s="15">
        <v>46.698112487792969</v>
      </c>
      <c r="CB19" s="16">
        <v>80.188682556152344</v>
      </c>
      <c r="CC19" s="15">
        <v>0.35002514719963074</v>
      </c>
      <c r="CD19" s="15">
        <v>0.41846519708633423</v>
      </c>
      <c r="CE19" s="15">
        <v>1</v>
      </c>
      <c r="CF19" s="15">
        <v>67.464111328125</v>
      </c>
      <c r="CG19" s="15">
        <v>47.619049072265625</v>
      </c>
      <c r="CH19" s="16">
        <v>81.428573608398438</v>
      </c>
      <c r="CI19" s="15">
        <v>0.35208982229232788</v>
      </c>
      <c r="CJ19" s="15">
        <v>0.42774671316146851</v>
      </c>
      <c r="CK19" s="15">
        <v>1</v>
      </c>
      <c r="CL19" s="15">
        <v>65.550239562988281</v>
      </c>
      <c r="CM19" s="15">
        <v>47.619049072265625</v>
      </c>
      <c r="CN19" s="16">
        <v>80.952377319335938</v>
      </c>
      <c r="CO19" s="15">
        <v>1.2516881227493286</v>
      </c>
      <c r="CP19" s="15">
        <v>0.42323994636535645</v>
      </c>
      <c r="CQ19" s="15">
        <v>1</v>
      </c>
      <c r="CR19" s="15">
        <v>87.019233703613281</v>
      </c>
      <c r="CS19" s="15">
        <v>70.334930419921875</v>
      </c>
      <c r="CT19" s="16">
        <v>95.215309143066406</v>
      </c>
      <c r="CV19" s="73">
        <f t="shared" si="0"/>
        <v>1.2516881227493286</v>
      </c>
    </row>
    <row r="20" spans="1:100" x14ac:dyDescent="0.25">
      <c r="A20" t="s">
        <v>45</v>
      </c>
      <c r="B20" t="s">
        <v>46</v>
      </c>
      <c r="C20" s="15">
        <v>1.359539270401001</v>
      </c>
      <c r="D20" s="15">
        <v>0.55691903829574585</v>
      </c>
      <c r="E20" s="15">
        <v>1</v>
      </c>
      <c r="F20" s="15">
        <v>89.268295288085938</v>
      </c>
      <c r="G20" s="15">
        <v>70.388351440429688</v>
      </c>
      <c r="H20" s="16">
        <v>98.058250427246094</v>
      </c>
      <c r="I20" s="15">
        <v>1.3801486492156982</v>
      </c>
      <c r="J20" s="15">
        <v>0.50697702169418335</v>
      </c>
      <c r="K20" s="15">
        <v>1</v>
      </c>
      <c r="L20" s="15">
        <v>90.731704711914063</v>
      </c>
      <c r="M20" s="15">
        <v>70.388351440429688</v>
      </c>
      <c r="N20" s="16">
        <v>95.1456298828125</v>
      </c>
      <c r="O20" s="15">
        <v>1.3848828077316284</v>
      </c>
      <c r="P20" s="15">
        <v>0.50411516427993774</v>
      </c>
      <c r="Q20" s="15">
        <v>1</v>
      </c>
      <c r="R20" s="15">
        <v>89.756095886230469</v>
      </c>
      <c r="S20" s="15">
        <v>72.330093383789063</v>
      </c>
      <c r="T20" s="16">
        <v>95.1456298828125</v>
      </c>
      <c r="U20" s="15">
        <v>1.299333930015564</v>
      </c>
      <c r="V20" s="15">
        <v>0.47266682982444763</v>
      </c>
      <c r="W20" s="15">
        <v>1</v>
      </c>
      <c r="X20" s="15">
        <v>89.268295288085938</v>
      </c>
      <c r="Y20" s="15">
        <v>70.873786926269531</v>
      </c>
      <c r="Z20" s="16">
        <v>94.174758911132813</v>
      </c>
      <c r="AA20" s="15">
        <v>1.3165196180343628</v>
      </c>
      <c r="AB20" s="15">
        <v>0.38395386934280396</v>
      </c>
      <c r="AC20" s="15">
        <v>1</v>
      </c>
      <c r="AD20" s="15">
        <v>89.268295288085938</v>
      </c>
      <c r="AE20" s="15">
        <v>75.242721557617188</v>
      </c>
      <c r="AF20" s="16">
        <v>94.174758911132813</v>
      </c>
      <c r="AG20" s="15">
        <v>1.1017783880233765</v>
      </c>
      <c r="AH20" s="15">
        <v>0.3922702968120575</v>
      </c>
      <c r="AI20" s="15">
        <v>1</v>
      </c>
      <c r="AJ20" s="15">
        <v>83.902435302734375</v>
      </c>
      <c r="AK20" s="15">
        <v>70.388351440429688</v>
      </c>
      <c r="AL20" s="16">
        <v>91.747573852539063</v>
      </c>
      <c r="AM20" s="15">
        <v>1.2721831798553467</v>
      </c>
      <c r="AN20" s="15">
        <v>0.31880417466163635</v>
      </c>
      <c r="AO20" s="15">
        <v>1</v>
      </c>
      <c r="AP20" s="15">
        <v>88.292686462402344</v>
      </c>
      <c r="AQ20" s="15">
        <v>73.300971984863281</v>
      </c>
      <c r="AR20" s="16">
        <v>92.71844482421875</v>
      </c>
      <c r="AS20" s="15">
        <v>1.2747476100921631</v>
      </c>
      <c r="AT20" s="15">
        <v>0.41847303509712219</v>
      </c>
      <c r="AU20" s="15">
        <v>1</v>
      </c>
      <c r="AV20" s="15">
        <v>89.268295288085938</v>
      </c>
      <c r="AW20" s="15">
        <v>72.815536499023438</v>
      </c>
      <c r="AX20" s="16">
        <v>94.660194396972656</v>
      </c>
      <c r="AY20" s="15">
        <v>1.2982739210128784</v>
      </c>
      <c r="AZ20" s="15">
        <v>0.41353049874305725</v>
      </c>
      <c r="BA20" s="15">
        <v>1</v>
      </c>
      <c r="BB20" s="15">
        <v>89.320388793945313</v>
      </c>
      <c r="BC20" s="15">
        <v>73.429954528808594</v>
      </c>
      <c r="BD20" s="16">
        <v>94.202896118164063</v>
      </c>
      <c r="BE20" s="15">
        <v>1.3197852373123169</v>
      </c>
      <c r="BF20" s="15">
        <v>0.40453547239303589</v>
      </c>
      <c r="BG20" s="15">
        <v>1</v>
      </c>
      <c r="BH20" s="15">
        <v>89.805824279785156</v>
      </c>
      <c r="BI20" s="15">
        <v>73.913040161132813</v>
      </c>
      <c r="BJ20" s="16">
        <v>94.685989379882813</v>
      </c>
      <c r="BK20" s="15">
        <v>1.3451367616653442</v>
      </c>
      <c r="BL20" s="15">
        <v>0.42359769344329834</v>
      </c>
      <c r="BM20" s="15">
        <v>1</v>
      </c>
      <c r="BN20" s="15">
        <v>88.516746520996094</v>
      </c>
      <c r="BO20" s="15">
        <v>72.857139587402344</v>
      </c>
      <c r="BP20" s="16">
        <v>95.23809814453125</v>
      </c>
      <c r="BQ20" s="15">
        <v>1.3330210447311401</v>
      </c>
      <c r="BR20" s="15">
        <v>0.42935183644294739</v>
      </c>
      <c r="BS20" s="15">
        <v>1</v>
      </c>
      <c r="BT20" s="15">
        <v>88.095237731933594</v>
      </c>
      <c r="BU20" s="15">
        <v>72.037918090820313</v>
      </c>
      <c r="BV20" s="16">
        <v>94.786727905273438</v>
      </c>
      <c r="BW20" s="15">
        <v>1.3072177171707153</v>
      </c>
      <c r="BX20" s="15">
        <v>0.40404218435287476</v>
      </c>
      <c r="BY20" s="15">
        <v>1</v>
      </c>
      <c r="BZ20" s="15">
        <v>88.151657104492188</v>
      </c>
      <c r="CA20" s="15">
        <v>72.641510009765625</v>
      </c>
      <c r="CB20" s="16">
        <v>94.811317443847656</v>
      </c>
      <c r="CC20" s="15">
        <v>1.2943897247314453</v>
      </c>
      <c r="CD20" s="15">
        <v>0.41846519708633423</v>
      </c>
      <c r="CE20" s="15">
        <v>1</v>
      </c>
      <c r="CF20" s="15">
        <v>87.081336975097656</v>
      </c>
      <c r="CG20" s="15">
        <v>71.904762268066406</v>
      </c>
      <c r="CH20" s="16">
        <v>95.23809814453125</v>
      </c>
      <c r="CI20" s="15">
        <v>1.2857542037963867</v>
      </c>
      <c r="CJ20" s="15">
        <v>0.42774671316146851</v>
      </c>
      <c r="CK20" s="15">
        <v>1</v>
      </c>
      <c r="CL20" s="15">
        <v>87.081336975097656</v>
      </c>
      <c r="CM20" s="15">
        <v>70.952377319335938</v>
      </c>
      <c r="CN20" s="16">
        <v>95.714286804199219</v>
      </c>
      <c r="CO20" s="15">
        <v>1.2516881227493286</v>
      </c>
      <c r="CP20" s="15">
        <v>0.42323994636535645</v>
      </c>
      <c r="CQ20" s="15">
        <v>1</v>
      </c>
      <c r="CR20" s="15">
        <v>87.019233703613281</v>
      </c>
      <c r="CS20" s="15">
        <v>70.334930419921875</v>
      </c>
      <c r="CT20" s="16">
        <v>95.215309143066406</v>
      </c>
      <c r="CV20" s="73">
        <f t="shared" si="0"/>
        <v>1.2516881227493286</v>
      </c>
    </row>
    <row r="21" spans="1:100" x14ac:dyDescent="0.25">
      <c r="A21" t="s">
        <v>47</v>
      </c>
      <c r="B21" t="s">
        <v>48</v>
      </c>
      <c r="C21" s="15">
        <v>-1.1580983400344849</v>
      </c>
      <c r="D21" s="15">
        <v>0.29587873816490173</v>
      </c>
      <c r="E21" s="15">
        <v>3</v>
      </c>
      <c r="F21" s="15">
        <v>7.3170733451843262</v>
      </c>
      <c r="G21" s="15">
        <v>2.4271845817565918</v>
      </c>
      <c r="H21" s="16">
        <v>27.669902801513672</v>
      </c>
      <c r="I21" s="15">
        <v>-1.3188562393188477</v>
      </c>
      <c r="J21" s="15">
        <v>0.19851885735988617</v>
      </c>
      <c r="K21" s="15">
        <v>5</v>
      </c>
      <c r="L21" s="15">
        <v>2.4390244483947754</v>
      </c>
      <c r="M21" s="15">
        <v>2.4271845817565918</v>
      </c>
      <c r="N21" s="16">
        <v>14.563106536865234</v>
      </c>
      <c r="O21" s="15">
        <v>-1.516697883605957</v>
      </c>
      <c r="P21" s="15">
        <v>0.2425355464220047</v>
      </c>
      <c r="Q21" s="15">
        <v>5</v>
      </c>
      <c r="R21" s="15">
        <v>2.4390244483947754</v>
      </c>
      <c r="S21" s="15">
        <v>0</v>
      </c>
      <c r="T21" s="16">
        <v>7.2815532684326172</v>
      </c>
      <c r="U21" s="15">
        <v>-1.1369333267211914</v>
      </c>
      <c r="V21" s="15">
        <v>0.18843033909797668</v>
      </c>
      <c r="W21" s="15">
        <v>5</v>
      </c>
      <c r="X21" s="15">
        <v>7.8048782348632813</v>
      </c>
      <c r="Y21" s="15">
        <v>0.48543688654899597</v>
      </c>
      <c r="Z21" s="16">
        <v>27.184465408325195</v>
      </c>
      <c r="AA21" s="15">
        <v>-1.3037897348403931</v>
      </c>
      <c r="AB21" s="15">
        <v>0.19181601703166962</v>
      </c>
      <c r="AC21" s="15">
        <v>7</v>
      </c>
      <c r="AD21" s="15">
        <v>4.8780488967895508</v>
      </c>
      <c r="AE21" s="15">
        <v>1.4563106298446655</v>
      </c>
      <c r="AF21" s="16">
        <v>13.106796264648438</v>
      </c>
      <c r="AG21" s="15">
        <v>-1.2811137437820435</v>
      </c>
      <c r="AH21" s="15">
        <v>0.17964020371437073</v>
      </c>
      <c r="AI21" s="15">
        <v>9</v>
      </c>
      <c r="AJ21" s="15">
        <v>7.3170733451843262</v>
      </c>
      <c r="AK21" s="15">
        <v>1.4563106298446655</v>
      </c>
      <c r="AL21" s="16">
        <v>15.533980369567871</v>
      </c>
      <c r="AM21" s="15">
        <v>-1.3316549062728882</v>
      </c>
      <c r="AN21" s="15">
        <v>0.19320203363895416</v>
      </c>
      <c r="AO21" s="15">
        <v>8</v>
      </c>
      <c r="AP21" s="15">
        <v>6.341463565826416</v>
      </c>
      <c r="AQ21" s="15">
        <v>0.48543688654899597</v>
      </c>
      <c r="AR21" s="16">
        <v>15.048543930053711</v>
      </c>
      <c r="AS21" s="15">
        <v>-1.2277778387069702</v>
      </c>
      <c r="AT21" s="15">
        <v>0.17440643906593323</v>
      </c>
      <c r="AU21" s="15">
        <v>10</v>
      </c>
      <c r="AV21" s="15">
        <v>7.8048782348632813</v>
      </c>
      <c r="AW21" s="15">
        <v>2.4271845817565918</v>
      </c>
      <c r="AX21" s="16">
        <v>17.475728988647461</v>
      </c>
      <c r="AY21" s="15">
        <v>-1.3204083442687988</v>
      </c>
      <c r="AZ21" s="15">
        <v>0.19494011998176575</v>
      </c>
      <c r="BA21" s="15">
        <v>9</v>
      </c>
      <c r="BB21" s="15">
        <v>4.3689322471618652</v>
      </c>
      <c r="BC21" s="15">
        <v>0.96618360280990601</v>
      </c>
      <c r="BD21" s="16">
        <v>14.009661674499512</v>
      </c>
      <c r="BE21" s="15">
        <v>-1.2832690477371216</v>
      </c>
      <c r="BF21" s="15">
        <v>0.19410848617553711</v>
      </c>
      <c r="BG21" s="15">
        <v>10</v>
      </c>
      <c r="BH21" s="15">
        <v>4.8543691635131836</v>
      </c>
      <c r="BI21" s="15">
        <v>1.4492753744125366</v>
      </c>
      <c r="BJ21" s="16">
        <v>15.942028999328613</v>
      </c>
      <c r="BK21" s="15">
        <v>-1.417586088180542</v>
      </c>
      <c r="BL21" s="15">
        <v>0.18388071656227112</v>
      </c>
      <c r="BM21" s="15">
        <v>11</v>
      </c>
      <c r="BN21" s="15">
        <v>2.3923444747924805</v>
      </c>
      <c r="BO21" s="15">
        <v>0.4761904776096344</v>
      </c>
      <c r="BP21" s="16">
        <v>10</v>
      </c>
      <c r="BQ21" s="15">
        <v>-1.3192175626754761</v>
      </c>
      <c r="BR21" s="15">
        <v>0.16885155439376831</v>
      </c>
      <c r="BS21" s="15">
        <v>12</v>
      </c>
      <c r="BT21" s="15">
        <v>3.8095238208770752</v>
      </c>
      <c r="BU21" s="15">
        <v>1.421800971031189</v>
      </c>
      <c r="BV21" s="16">
        <v>14.691943168640137</v>
      </c>
      <c r="BW21" s="15">
        <v>-1.33788001537323</v>
      </c>
      <c r="BX21" s="15">
        <v>0.16431330144405365</v>
      </c>
      <c r="BY21" s="15">
        <v>12</v>
      </c>
      <c r="BZ21" s="15">
        <v>4.2654027938842773</v>
      </c>
      <c r="CA21" s="15">
        <v>1.4150943756103516</v>
      </c>
      <c r="CB21" s="16">
        <v>13.679244995117188</v>
      </c>
      <c r="CC21" s="15">
        <v>-1.295878529548645</v>
      </c>
      <c r="CD21" s="15">
        <v>0.17116908729076385</v>
      </c>
      <c r="CE21" s="15">
        <v>11</v>
      </c>
      <c r="CF21" s="15">
        <v>4.7846889495849609</v>
      </c>
      <c r="CG21" s="15">
        <v>0.4761904776096344</v>
      </c>
      <c r="CH21" s="16">
        <v>17.142856597900391</v>
      </c>
      <c r="CI21" s="15">
        <v>-1.3251432180404663</v>
      </c>
      <c r="CJ21" s="15">
        <v>0.16312730312347412</v>
      </c>
      <c r="CK21" s="15">
        <v>12</v>
      </c>
      <c r="CL21" s="15">
        <v>5.263157844543457</v>
      </c>
      <c r="CM21" s="15">
        <v>0.4761904776096344</v>
      </c>
      <c r="CN21" s="16">
        <v>13.333333015441895</v>
      </c>
      <c r="CO21" s="15">
        <v>-1.4525977373123169</v>
      </c>
      <c r="CP21" s="15">
        <v>0.16240929067134857</v>
      </c>
      <c r="CQ21" s="15">
        <v>11</v>
      </c>
      <c r="CR21" s="15">
        <v>3.365384578704834</v>
      </c>
      <c r="CS21" s="15">
        <v>0.47846889495849609</v>
      </c>
      <c r="CT21" s="16">
        <v>10.047846794128418</v>
      </c>
      <c r="CV21" s="73">
        <f t="shared" si="0"/>
        <v>-1.4525977373123169</v>
      </c>
    </row>
    <row r="22" spans="1:100" x14ac:dyDescent="0.25">
      <c r="A22" t="s">
        <v>49</v>
      </c>
      <c r="B22" t="s">
        <v>50</v>
      </c>
      <c r="C22" s="15" t="e">
        <v>#N/A</v>
      </c>
      <c r="D22" s="15" t="e">
        <v>#N/A</v>
      </c>
      <c r="E22" s="15" t="e">
        <v>#N/A</v>
      </c>
      <c r="F22" s="15" t="e">
        <v>#N/A</v>
      </c>
      <c r="G22" s="15" t="e">
        <v>#N/A</v>
      </c>
      <c r="H22" s="16" t="e">
        <v>#N/A</v>
      </c>
      <c r="I22" s="15" t="e">
        <v>#N/A</v>
      </c>
      <c r="J22" s="15" t="e">
        <v>#N/A</v>
      </c>
      <c r="K22" s="15" t="e">
        <v>#N/A</v>
      </c>
      <c r="L22" s="15" t="e">
        <v>#N/A</v>
      </c>
      <c r="M22" s="15" t="e">
        <v>#N/A</v>
      </c>
      <c r="N22" s="16" t="e">
        <v>#N/A</v>
      </c>
      <c r="O22" s="15" t="e">
        <v>#N/A</v>
      </c>
      <c r="P22" s="15" t="e">
        <v>#N/A</v>
      </c>
      <c r="Q22" s="15" t="e">
        <v>#N/A</v>
      </c>
      <c r="R22" s="15" t="e">
        <v>#N/A</v>
      </c>
      <c r="S22" s="15" t="e">
        <v>#N/A</v>
      </c>
      <c r="T22" s="16" t="e">
        <v>#N/A</v>
      </c>
      <c r="U22" s="15" t="e">
        <v>#N/A</v>
      </c>
      <c r="V22" s="15" t="e">
        <v>#N/A</v>
      </c>
      <c r="W22" s="15" t="e">
        <v>#N/A</v>
      </c>
      <c r="X22" s="15" t="e">
        <v>#N/A</v>
      </c>
      <c r="Y22" s="15" t="e">
        <v>#N/A</v>
      </c>
      <c r="Z22" s="16" t="e">
        <v>#N/A</v>
      </c>
      <c r="AA22" s="15" t="e">
        <v>#N/A</v>
      </c>
      <c r="AB22" s="15" t="e">
        <v>#N/A</v>
      </c>
      <c r="AC22" s="15" t="e">
        <v>#N/A</v>
      </c>
      <c r="AD22" s="15" t="e">
        <v>#N/A</v>
      </c>
      <c r="AE22" s="15" t="e">
        <v>#N/A</v>
      </c>
      <c r="AF22" s="16" t="e">
        <v>#N/A</v>
      </c>
      <c r="AG22" s="15">
        <v>0.82752460241317749</v>
      </c>
      <c r="AH22" s="15">
        <v>0.3922702968120575</v>
      </c>
      <c r="AI22" s="15">
        <v>1</v>
      </c>
      <c r="AJ22" s="15">
        <v>78.048782348632813</v>
      </c>
      <c r="AK22" s="15">
        <v>60.679611206054688</v>
      </c>
      <c r="AL22" s="16">
        <v>91.747573852539063</v>
      </c>
      <c r="AM22" s="15">
        <v>1.2721831798553467</v>
      </c>
      <c r="AN22" s="15">
        <v>0.31880417466163635</v>
      </c>
      <c r="AO22" s="15">
        <v>1</v>
      </c>
      <c r="AP22" s="15">
        <v>88.292686462402344</v>
      </c>
      <c r="AQ22" s="15">
        <v>73.300971984863281</v>
      </c>
      <c r="AR22" s="16">
        <v>92.71844482421875</v>
      </c>
      <c r="AS22" s="15">
        <v>1.2747476100921631</v>
      </c>
      <c r="AT22" s="15">
        <v>0.41847303509712219</v>
      </c>
      <c r="AU22" s="15">
        <v>1</v>
      </c>
      <c r="AV22" s="15">
        <v>89.268295288085938</v>
      </c>
      <c r="AW22" s="15">
        <v>72.815536499023438</v>
      </c>
      <c r="AX22" s="16">
        <v>94.660194396972656</v>
      </c>
      <c r="AY22" s="15">
        <v>1.2982739210128784</v>
      </c>
      <c r="AZ22" s="15">
        <v>0.41353049874305725</v>
      </c>
      <c r="BA22" s="15">
        <v>1</v>
      </c>
      <c r="BB22" s="15">
        <v>89.320388793945313</v>
      </c>
      <c r="BC22" s="15">
        <v>73.429954528808594</v>
      </c>
      <c r="BD22" s="16">
        <v>94.202896118164063</v>
      </c>
      <c r="BE22" s="15">
        <v>1.3197852373123169</v>
      </c>
      <c r="BF22" s="15">
        <v>0.40453547239303589</v>
      </c>
      <c r="BG22" s="15">
        <v>1</v>
      </c>
      <c r="BH22" s="15">
        <v>89.805824279785156</v>
      </c>
      <c r="BI22" s="15">
        <v>73.913040161132813</v>
      </c>
      <c r="BJ22" s="16">
        <v>94.685989379882813</v>
      </c>
      <c r="BK22" s="15">
        <v>1.3451367616653442</v>
      </c>
      <c r="BL22" s="15">
        <v>0.42359769344329834</v>
      </c>
      <c r="BM22" s="15">
        <v>1</v>
      </c>
      <c r="BN22" s="15">
        <v>88.516746520996094</v>
      </c>
      <c r="BO22" s="15">
        <v>72.857139587402344</v>
      </c>
      <c r="BP22" s="16">
        <v>95.23809814453125</v>
      </c>
      <c r="BQ22" s="15">
        <v>1.3330210447311401</v>
      </c>
      <c r="BR22" s="15">
        <v>0.42935183644294739</v>
      </c>
      <c r="BS22" s="15">
        <v>1</v>
      </c>
      <c r="BT22" s="15">
        <v>88.095237731933594</v>
      </c>
      <c r="BU22" s="15">
        <v>72.037918090820313</v>
      </c>
      <c r="BV22" s="16">
        <v>94.786727905273438</v>
      </c>
      <c r="BW22" s="15">
        <v>1.3072177171707153</v>
      </c>
      <c r="BX22" s="15">
        <v>0.40404218435287476</v>
      </c>
      <c r="BY22" s="15">
        <v>1</v>
      </c>
      <c r="BZ22" s="15">
        <v>88.151657104492188</v>
      </c>
      <c r="CA22" s="15">
        <v>72.641510009765625</v>
      </c>
      <c r="CB22" s="16">
        <v>94.811317443847656</v>
      </c>
      <c r="CC22" s="15">
        <v>1.2943897247314453</v>
      </c>
      <c r="CD22" s="15">
        <v>0.41846519708633423</v>
      </c>
      <c r="CE22" s="15">
        <v>1</v>
      </c>
      <c r="CF22" s="15">
        <v>87.081336975097656</v>
      </c>
      <c r="CG22" s="15">
        <v>71.904762268066406</v>
      </c>
      <c r="CH22" s="16">
        <v>95.23809814453125</v>
      </c>
      <c r="CI22" s="15">
        <v>1.2857542037963867</v>
      </c>
      <c r="CJ22" s="15">
        <v>0.42774671316146851</v>
      </c>
      <c r="CK22" s="15">
        <v>1</v>
      </c>
      <c r="CL22" s="15">
        <v>87.081336975097656</v>
      </c>
      <c r="CM22" s="15">
        <v>70.952377319335938</v>
      </c>
      <c r="CN22" s="16">
        <v>95.714286804199219</v>
      </c>
      <c r="CO22" s="15">
        <v>1.2516881227493286</v>
      </c>
      <c r="CP22" s="15">
        <v>0.42323994636535645</v>
      </c>
      <c r="CQ22" s="15">
        <v>1</v>
      </c>
      <c r="CR22" s="15">
        <v>87.019233703613281</v>
      </c>
      <c r="CS22" s="15">
        <v>70.334930419921875</v>
      </c>
      <c r="CT22" s="16">
        <v>95.215309143066406</v>
      </c>
      <c r="CV22" s="73">
        <f t="shared" si="0"/>
        <v>1.2516881227493286</v>
      </c>
    </row>
    <row r="23" spans="1:100" x14ac:dyDescent="0.25">
      <c r="A23" t="s">
        <v>51</v>
      </c>
      <c r="B23" t="s">
        <v>52</v>
      </c>
      <c r="C23" s="15">
        <v>0.9014851450920105</v>
      </c>
      <c r="D23" s="15">
        <v>0.55691903829574585</v>
      </c>
      <c r="E23" s="15">
        <v>1</v>
      </c>
      <c r="F23" s="15">
        <v>82.43902587890625</v>
      </c>
      <c r="G23" s="15">
        <v>60.679611206054688</v>
      </c>
      <c r="H23" s="16">
        <v>93.203880310058594</v>
      </c>
      <c r="I23" s="15">
        <v>0.92066103219985962</v>
      </c>
      <c r="J23" s="15">
        <v>0.50697702169418335</v>
      </c>
      <c r="K23" s="15">
        <v>1</v>
      </c>
      <c r="L23" s="15">
        <v>82.43902587890625</v>
      </c>
      <c r="M23" s="15">
        <v>61.650485992431641</v>
      </c>
      <c r="N23" s="16">
        <v>92.71844482421875</v>
      </c>
      <c r="O23" s="15">
        <v>0.9136461615562439</v>
      </c>
      <c r="P23" s="15">
        <v>0.50411516427993774</v>
      </c>
      <c r="Q23" s="15">
        <v>1</v>
      </c>
      <c r="R23" s="15">
        <v>82.926826477050781</v>
      </c>
      <c r="S23" s="15">
        <v>62.621360778808594</v>
      </c>
      <c r="T23" s="16">
        <v>92.71844482421875</v>
      </c>
      <c r="U23" s="15">
        <v>0.84504503011703491</v>
      </c>
      <c r="V23" s="15">
        <v>0.47266682982444763</v>
      </c>
      <c r="W23" s="15">
        <v>1</v>
      </c>
      <c r="X23" s="15">
        <v>81.951217651367188</v>
      </c>
      <c r="Y23" s="15">
        <v>61.165046691894531</v>
      </c>
      <c r="Z23" s="16">
        <v>91.747573852539063</v>
      </c>
      <c r="AA23" s="15">
        <v>0.83345872163772583</v>
      </c>
      <c r="AB23" s="15">
        <v>0.38395386934280396</v>
      </c>
      <c r="AC23" s="15">
        <v>1</v>
      </c>
      <c r="AD23" s="15">
        <v>79.512191772460938</v>
      </c>
      <c r="AE23" s="15">
        <v>61.165046691894531</v>
      </c>
      <c r="AF23" s="16">
        <v>91.262138366699219</v>
      </c>
      <c r="AG23" s="15">
        <v>0.83644372224807739</v>
      </c>
      <c r="AH23" s="15">
        <v>0.36530971527099609</v>
      </c>
      <c r="AI23" s="15">
        <v>2</v>
      </c>
      <c r="AJ23" s="15">
        <v>78.536582946777344</v>
      </c>
      <c r="AK23" s="15">
        <v>61.650485992431641</v>
      </c>
      <c r="AL23" s="16">
        <v>91.747573852539063</v>
      </c>
      <c r="AM23" s="15">
        <v>0.76576691865921021</v>
      </c>
      <c r="AN23" s="15">
        <v>0.30846664309501648</v>
      </c>
      <c r="AO23" s="15">
        <v>2</v>
      </c>
      <c r="AP23" s="15">
        <v>74.146339416503906</v>
      </c>
      <c r="AQ23" s="15">
        <v>62.135921478271484</v>
      </c>
      <c r="AR23" s="16">
        <v>88.349517822265625</v>
      </c>
      <c r="AS23" s="15">
        <v>1.2747476100921631</v>
      </c>
      <c r="AT23" s="15">
        <v>0.41847303509712219</v>
      </c>
      <c r="AU23" s="15">
        <v>1</v>
      </c>
      <c r="AV23" s="15">
        <v>89.268295288085938</v>
      </c>
      <c r="AW23" s="15">
        <v>72.815536499023438</v>
      </c>
      <c r="AX23" s="16">
        <v>94.660194396972656</v>
      </c>
      <c r="AY23" s="15">
        <v>1.2982739210128784</v>
      </c>
      <c r="AZ23" s="15">
        <v>0.41353049874305725</v>
      </c>
      <c r="BA23" s="15">
        <v>1</v>
      </c>
      <c r="BB23" s="15">
        <v>89.320388793945313</v>
      </c>
      <c r="BC23" s="15">
        <v>73.429954528808594</v>
      </c>
      <c r="BD23" s="16">
        <v>94.202896118164063</v>
      </c>
      <c r="BE23" s="15">
        <v>1.3197852373123169</v>
      </c>
      <c r="BF23" s="15">
        <v>0.40453547239303589</v>
      </c>
      <c r="BG23" s="15">
        <v>1</v>
      </c>
      <c r="BH23" s="15">
        <v>89.805824279785156</v>
      </c>
      <c r="BI23" s="15">
        <v>73.913040161132813</v>
      </c>
      <c r="BJ23" s="16">
        <v>94.685989379882813</v>
      </c>
      <c r="BK23" s="15">
        <v>1.3451367616653442</v>
      </c>
      <c r="BL23" s="15">
        <v>0.42359769344329834</v>
      </c>
      <c r="BM23" s="15">
        <v>1</v>
      </c>
      <c r="BN23" s="15">
        <v>88.516746520996094</v>
      </c>
      <c r="BO23" s="15">
        <v>72.857139587402344</v>
      </c>
      <c r="BP23" s="16">
        <v>95.23809814453125</v>
      </c>
      <c r="BQ23" s="15">
        <v>1.3330210447311401</v>
      </c>
      <c r="BR23" s="15">
        <v>0.42935183644294739</v>
      </c>
      <c r="BS23" s="15">
        <v>1</v>
      </c>
      <c r="BT23" s="15">
        <v>88.095237731933594</v>
      </c>
      <c r="BU23" s="15">
        <v>72.037918090820313</v>
      </c>
      <c r="BV23" s="16">
        <v>94.786727905273438</v>
      </c>
      <c r="BW23" s="15">
        <v>1.3072177171707153</v>
      </c>
      <c r="BX23" s="15">
        <v>0.40404218435287476</v>
      </c>
      <c r="BY23" s="15">
        <v>1</v>
      </c>
      <c r="BZ23" s="15">
        <v>88.151657104492188</v>
      </c>
      <c r="CA23" s="15">
        <v>72.641510009765625</v>
      </c>
      <c r="CB23" s="16">
        <v>94.811317443847656</v>
      </c>
      <c r="CC23" s="15">
        <v>1.2943897247314453</v>
      </c>
      <c r="CD23" s="15">
        <v>0.41846519708633423</v>
      </c>
      <c r="CE23" s="15">
        <v>1</v>
      </c>
      <c r="CF23" s="15">
        <v>87.081336975097656</v>
      </c>
      <c r="CG23" s="15">
        <v>71.904762268066406</v>
      </c>
      <c r="CH23" s="16">
        <v>95.23809814453125</v>
      </c>
      <c r="CI23" s="15">
        <v>1.2857542037963867</v>
      </c>
      <c r="CJ23" s="15">
        <v>0.42774671316146851</v>
      </c>
      <c r="CK23" s="15">
        <v>1</v>
      </c>
      <c r="CL23" s="15">
        <v>87.081336975097656</v>
      </c>
      <c r="CM23" s="15">
        <v>70.952377319335938</v>
      </c>
      <c r="CN23" s="16">
        <v>95.714286804199219</v>
      </c>
      <c r="CO23" s="15">
        <v>0.67726433277130127</v>
      </c>
      <c r="CP23" s="15">
        <v>0.42323994636535645</v>
      </c>
      <c r="CQ23" s="15">
        <v>1</v>
      </c>
      <c r="CR23" s="15">
        <v>74.038459777832031</v>
      </c>
      <c r="CS23" s="15">
        <v>56.937797546386719</v>
      </c>
      <c r="CT23" s="16">
        <v>89.952156066894531</v>
      </c>
      <c r="CV23" s="73">
        <f t="shared" si="0"/>
        <v>0.67726433277130127</v>
      </c>
    </row>
    <row r="24" spans="1:100" x14ac:dyDescent="0.25">
      <c r="A24" t="s">
        <v>53</v>
      </c>
      <c r="B24" t="s">
        <v>54</v>
      </c>
      <c r="C24" s="15">
        <v>-0.2127210944890976</v>
      </c>
      <c r="D24" s="15">
        <v>0.22503659129142761</v>
      </c>
      <c r="E24" s="15">
        <v>5</v>
      </c>
      <c r="F24" s="15">
        <v>49.756095886230469</v>
      </c>
      <c r="G24" s="15">
        <v>29.126213073730469</v>
      </c>
      <c r="H24" s="16">
        <v>62.621360778808594</v>
      </c>
      <c r="I24" s="15">
        <v>-0.18415872752666473</v>
      </c>
      <c r="J24" s="15">
        <v>0.17987759411334991</v>
      </c>
      <c r="K24" s="15">
        <v>6</v>
      </c>
      <c r="L24" s="15">
        <v>52.682926177978516</v>
      </c>
      <c r="M24" s="15">
        <v>38.834953308105469</v>
      </c>
      <c r="N24" s="16">
        <v>62.135921478271484</v>
      </c>
      <c r="O24" s="15">
        <v>-0.33850398659706116</v>
      </c>
      <c r="P24" s="15">
        <v>0.20687402784824371</v>
      </c>
      <c r="Q24" s="15">
        <v>7</v>
      </c>
      <c r="R24" s="15">
        <v>46.829269409179688</v>
      </c>
      <c r="S24" s="15">
        <v>28.155340194702148</v>
      </c>
      <c r="T24" s="16">
        <v>59.223300933837891</v>
      </c>
      <c r="U24" s="15">
        <v>-0.51415634155273438</v>
      </c>
      <c r="V24" s="15">
        <v>0.16887558996677399</v>
      </c>
      <c r="W24" s="15">
        <v>7</v>
      </c>
      <c r="X24" s="15">
        <v>36.585365295410156</v>
      </c>
      <c r="Y24" s="15">
        <v>28.640777587890625</v>
      </c>
      <c r="Z24" s="16">
        <v>50</v>
      </c>
      <c r="AA24" s="15">
        <v>-0.52294081449508667</v>
      </c>
      <c r="AB24" s="15">
        <v>0.17410576343536377</v>
      </c>
      <c r="AC24" s="15">
        <v>8</v>
      </c>
      <c r="AD24" s="15">
        <v>39.512195587158203</v>
      </c>
      <c r="AE24" s="15">
        <v>23.300970077514648</v>
      </c>
      <c r="AF24" s="16">
        <v>49.514564514160156</v>
      </c>
      <c r="AG24" s="15">
        <v>-0.45447450876235962</v>
      </c>
      <c r="AH24" s="15">
        <v>0.15972098708152771</v>
      </c>
      <c r="AI24" s="15">
        <v>10</v>
      </c>
      <c r="AJ24" s="15">
        <v>40.487804412841797</v>
      </c>
      <c r="AK24" s="15">
        <v>25.728155136108398</v>
      </c>
      <c r="AL24" s="16">
        <v>50.485435485839844</v>
      </c>
      <c r="AM24" s="15">
        <v>-0.4308432936668396</v>
      </c>
      <c r="AN24" s="15">
        <v>0.15893654525279999</v>
      </c>
      <c r="AO24" s="15">
        <v>10</v>
      </c>
      <c r="AP24" s="15">
        <v>40.975608825683594</v>
      </c>
      <c r="AQ24" s="15">
        <v>29.611650466918945</v>
      </c>
      <c r="AR24" s="16">
        <v>51.941745758056641</v>
      </c>
      <c r="AS24" s="15">
        <v>-0.39737868309020996</v>
      </c>
      <c r="AT24" s="15">
        <v>0.14853830635547638</v>
      </c>
      <c r="AU24" s="15">
        <v>12</v>
      </c>
      <c r="AV24" s="15">
        <v>40.975608825683594</v>
      </c>
      <c r="AW24" s="15">
        <v>29.611650466918945</v>
      </c>
      <c r="AX24" s="16">
        <v>53.398059844970703</v>
      </c>
      <c r="AY24" s="15">
        <v>-0.39808014035224915</v>
      </c>
      <c r="AZ24" s="15">
        <v>0.15173724293708801</v>
      </c>
      <c r="BA24" s="15">
        <v>12</v>
      </c>
      <c r="BB24" s="15">
        <v>41.262134552001953</v>
      </c>
      <c r="BC24" s="15">
        <v>30.917875289916992</v>
      </c>
      <c r="BD24" s="16">
        <v>54.589370727539063</v>
      </c>
      <c r="BE24" s="15">
        <v>-0.47370946407318115</v>
      </c>
      <c r="BF24" s="15">
        <v>0.14958344399929047</v>
      </c>
      <c r="BG24" s="15">
        <v>13</v>
      </c>
      <c r="BH24" s="15">
        <v>39.805824279785156</v>
      </c>
      <c r="BI24" s="15">
        <v>27.053140640258789</v>
      </c>
      <c r="BJ24" s="16">
        <v>49.758453369140625</v>
      </c>
      <c r="BK24" s="15">
        <v>-0.50360018014907837</v>
      </c>
      <c r="BL24" s="15">
        <v>0.15479554235935211</v>
      </c>
      <c r="BM24" s="15">
        <v>15</v>
      </c>
      <c r="BN24" s="15">
        <v>37.320575714111328</v>
      </c>
      <c r="BO24" s="15">
        <v>24.285715103149414</v>
      </c>
      <c r="BP24" s="16">
        <v>50.952381134033203</v>
      </c>
      <c r="BQ24" s="15">
        <v>-0.41350728273391724</v>
      </c>
      <c r="BR24" s="15">
        <v>0.15974429249763489</v>
      </c>
      <c r="BS24" s="15">
        <v>15</v>
      </c>
      <c r="BT24" s="15">
        <v>42.380950927734375</v>
      </c>
      <c r="BU24" s="15">
        <v>28.909952163696289</v>
      </c>
      <c r="BV24" s="16">
        <v>54.502368927001953</v>
      </c>
      <c r="BW24" s="15">
        <v>-0.40114650130271912</v>
      </c>
      <c r="BX24" s="15">
        <v>0.14838992059230804</v>
      </c>
      <c r="BY24" s="15">
        <v>16</v>
      </c>
      <c r="BZ24" s="15">
        <v>42.180095672607422</v>
      </c>
      <c r="CA24" s="15">
        <v>28.773584365844727</v>
      </c>
      <c r="CB24" s="16">
        <v>56.132076263427734</v>
      </c>
      <c r="CC24" s="15">
        <v>-0.4875771701335907</v>
      </c>
      <c r="CD24" s="15">
        <v>0.14073090255260468</v>
      </c>
      <c r="CE24" s="15">
        <v>16</v>
      </c>
      <c r="CF24" s="15">
        <v>38.277511596679688</v>
      </c>
      <c r="CG24" s="15">
        <v>27.142856597900391</v>
      </c>
      <c r="CH24" s="16">
        <v>50.952381134033203</v>
      </c>
      <c r="CI24" s="15">
        <v>-0.46097517013549805</v>
      </c>
      <c r="CJ24" s="15">
        <v>0.13978077471256256</v>
      </c>
      <c r="CK24" s="15">
        <v>15</v>
      </c>
      <c r="CL24" s="15">
        <v>40.669857025146484</v>
      </c>
      <c r="CM24" s="15">
        <v>27.142856597900391</v>
      </c>
      <c r="CN24" s="16">
        <v>51.428569793701172</v>
      </c>
      <c r="CO24" s="15">
        <v>-0.58020317554473877</v>
      </c>
      <c r="CP24" s="15">
        <v>0.13891534507274628</v>
      </c>
      <c r="CQ24" s="15">
        <v>14</v>
      </c>
      <c r="CR24" s="15">
        <v>33.173076629638672</v>
      </c>
      <c r="CS24" s="15">
        <v>22.00956916809082</v>
      </c>
      <c r="CT24" s="16">
        <v>46.411483764648438</v>
      </c>
      <c r="CV24" s="73">
        <f t="shared" si="0"/>
        <v>-0.58020317554473877</v>
      </c>
    </row>
    <row r="25" spans="1:100" x14ac:dyDescent="0.25">
      <c r="A25" t="s">
        <v>55</v>
      </c>
      <c r="B25" t="s">
        <v>56</v>
      </c>
      <c r="C25" s="15">
        <v>-0.47267726063728333</v>
      </c>
      <c r="D25" s="15">
        <v>0.55691903829574585</v>
      </c>
      <c r="E25" s="15">
        <v>1</v>
      </c>
      <c r="F25" s="15">
        <v>36.097560882568359</v>
      </c>
      <c r="G25" s="15">
        <v>5.3398056030273438</v>
      </c>
      <c r="H25" s="16">
        <v>67.475730895996094</v>
      </c>
      <c r="I25" s="15">
        <v>-0.73706650733947754</v>
      </c>
      <c r="J25" s="15">
        <v>0.27884864807128906</v>
      </c>
      <c r="K25" s="15">
        <v>4</v>
      </c>
      <c r="L25" s="15">
        <v>26.829267501831055</v>
      </c>
      <c r="M25" s="15">
        <v>5.8252425193786621</v>
      </c>
      <c r="N25" s="16">
        <v>44.174758911132813</v>
      </c>
      <c r="O25" s="15">
        <v>-0.65157049894332886</v>
      </c>
      <c r="P25" s="15">
        <v>0.25262987613677979</v>
      </c>
      <c r="Q25" s="15">
        <v>5</v>
      </c>
      <c r="R25" s="15">
        <v>30.243902206420898</v>
      </c>
      <c r="S25" s="15">
        <v>8.2524271011352539</v>
      </c>
      <c r="T25" s="16">
        <v>51.456310272216797</v>
      </c>
      <c r="U25" s="15">
        <v>-0.64984637498855591</v>
      </c>
      <c r="V25" s="15">
        <v>0.23073007166385651</v>
      </c>
      <c r="W25" s="15">
        <v>5</v>
      </c>
      <c r="X25" s="15">
        <v>34.146343231201172</v>
      </c>
      <c r="Y25" s="15">
        <v>12.621358871459961</v>
      </c>
      <c r="Z25" s="16">
        <v>48.058254241943359</v>
      </c>
      <c r="AA25" s="15">
        <v>-0.55399060249328613</v>
      </c>
      <c r="AB25" s="15">
        <v>0.17767728865146637</v>
      </c>
      <c r="AC25" s="15">
        <v>6</v>
      </c>
      <c r="AD25" s="15">
        <v>36.097560882568359</v>
      </c>
      <c r="AE25" s="15">
        <v>18.932039260864258</v>
      </c>
      <c r="AF25" s="16">
        <v>48.543689727783203</v>
      </c>
      <c r="AG25" s="15">
        <v>-0.60665643215179443</v>
      </c>
      <c r="AH25" s="15">
        <v>0.17337991297245026</v>
      </c>
      <c r="AI25" s="15">
        <v>7</v>
      </c>
      <c r="AJ25" s="15">
        <v>29.268293380737305</v>
      </c>
      <c r="AK25" s="15">
        <v>17.961164474487305</v>
      </c>
      <c r="AL25" s="16">
        <v>47.087379455566406</v>
      </c>
      <c r="AM25" s="15">
        <v>-0.63428103923797607</v>
      </c>
      <c r="AN25" s="15">
        <v>0.15543229877948761</v>
      </c>
      <c r="AO25" s="15">
        <v>8</v>
      </c>
      <c r="AP25" s="15">
        <v>32.195121765136719</v>
      </c>
      <c r="AQ25" s="15">
        <v>18.932039260864258</v>
      </c>
      <c r="AR25" s="16">
        <v>44.660194396972656</v>
      </c>
      <c r="AS25" s="15">
        <v>-0.58624416589736938</v>
      </c>
      <c r="AT25" s="15">
        <v>0.15485493838787079</v>
      </c>
      <c r="AU25" s="15">
        <v>12</v>
      </c>
      <c r="AV25" s="15">
        <v>33.658535003662109</v>
      </c>
      <c r="AW25" s="15">
        <v>21.359222412109375</v>
      </c>
      <c r="AX25" s="16">
        <v>44.660194396972656</v>
      </c>
      <c r="AY25" s="15">
        <v>-0.66368168592453003</v>
      </c>
      <c r="AZ25" s="15">
        <v>0.15390411019325256</v>
      </c>
      <c r="BA25" s="15">
        <v>12</v>
      </c>
      <c r="BB25" s="15">
        <v>29.126213073730469</v>
      </c>
      <c r="BC25" s="15">
        <v>17.391304016113281</v>
      </c>
      <c r="BD25" s="16">
        <v>41.062801361083984</v>
      </c>
      <c r="BE25" s="15">
        <v>-0.63457244634628296</v>
      </c>
      <c r="BF25" s="15">
        <v>0.14086408913135529</v>
      </c>
      <c r="BG25" s="15">
        <v>13</v>
      </c>
      <c r="BH25" s="15">
        <v>31.553398132324219</v>
      </c>
      <c r="BI25" s="15">
        <v>19.323671340942383</v>
      </c>
      <c r="BJ25" s="16">
        <v>42.512077331542969</v>
      </c>
      <c r="BK25" s="15">
        <v>-0.5563543438911438</v>
      </c>
      <c r="BL25" s="15">
        <v>0.14807341992855072</v>
      </c>
      <c r="BM25" s="15">
        <v>13</v>
      </c>
      <c r="BN25" s="15">
        <v>33.492824554443359</v>
      </c>
      <c r="BO25" s="15">
        <v>23.333333969116211</v>
      </c>
      <c r="BP25" s="16">
        <v>47.619049072265625</v>
      </c>
      <c r="BQ25" s="15">
        <v>-0.65060961246490479</v>
      </c>
      <c r="BR25" s="15">
        <v>0.13581621646881104</v>
      </c>
      <c r="BS25" s="15">
        <v>13</v>
      </c>
      <c r="BT25" s="15">
        <v>30.476190567016602</v>
      </c>
      <c r="BU25" s="15">
        <v>19.431280136108398</v>
      </c>
      <c r="BV25" s="16">
        <v>41.706161499023438</v>
      </c>
      <c r="BW25" s="15">
        <v>-0.59633296728134155</v>
      </c>
      <c r="BX25" s="15">
        <v>0.1364150196313858</v>
      </c>
      <c r="BY25" s="15">
        <v>13</v>
      </c>
      <c r="BZ25" s="15">
        <v>32.227489471435547</v>
      </c>
      <c r="CA25" s="15">
        <v>21.226415634155273</v>
      </c>
      <c r="CB25" s="16">
        <v>44.811321258544922</v>
      </c>
      <c r="CC25" s="15">
        <v>-0.52902340888977051</v>
      </c>
      <c r="CD25" s="15">
        <v>0.13145606219768524</v>
      </c>
      <c r="CE25" s="15">
        <v>14</v>
      </c>
      <c r="CF25" s="15">
        <v>36.363636016845703</v>
      </c>
      <c r="CG25" s="15">
        <v>25.714284896850586</v>
      </c>
      <c r="CH25" s="16">
        <v>47.619049072265625</v>
      </c>
      <c r="CI25" s="15">
        <v>-0.46806922554969788</v>
      </c>
      <c r="CJ25" s="15">
        <v>0.13956005871295929</v>
      </c>
      <c r="CK25" s="15">
        <v>13</v>
      </c>
      <c r="CL25" s="15">
        <v>39.234451293945313</v>
      </c>
      <c r="CM25" s="15">
        <v>27.142856597900391</v>
      </c>
      <c r="CN25" s="16">
        <v>51.428569793701172</v>
      </c>
      <c r="CO25" s="15">
        <v>-0.44086006283760071</v>
      </c>
      <c r="CP25" s="15">
        <v>0.14681552350521088</v>
      </c>
      <c r="CQ25" s="15">
        <v>13</v>
      </c>
      <c r="CR25" s="15">
        <v>40.384616851806641</v>
      </c>
      <c r="CS25" s="15">
        <v>28.708133697509766</v>
      </c>
      <c r="CT25" s="16">
        <v>51.674640655517578</v>
      </c>
      <c r="CV25" s="73">
        <f t="shared" si="0"/>
        <v>-0.44086006283760071</v>
      </c>
    </row>
    <row r="26" spans="1:100" x14ac:dyDescent="0.25">
      <c r="A26" t="s">
        <v>57</v>
      </c>
      <c r="B26" t="s">
        <v>58</v>
      </c>
      <c r="C26" s="15" t="e">
        <v>#N/A</v>
      </c>
      <c r="D26" s="15" t="e">
        <v>#N/A</v>
      </c>
      <c r="E26" s="15" t="e">
        <v>#N/A</v>
      </c>
      <c r="F26" s="15" t="e">
        <v>#N/A</v>
      </c>
      <c r="G26" s="15" t="e">
        <v>#N/A</v>
      </c>
      <c r="H26" s="16" t="e">
        <v>#N/A</v>
      </c>
      <c r="I26" s="15" t="e">
        <v>#N/A</v>
      </c>
      <c r="J26" s="15" t="e">
        <v>#N/A</v>
      </c>
      <c r="K26" s="15" t="e">
        <v>#N/A</v>
      </c>
      <c r="L26" s="15" t="e">
        <v>#N/A</v>
      </c>
      <c r="M26" s="15" t="e">
        <v>#N/A</v>
      </c>
      <c r="N26" s="16" t="e">
        <v>#N/A</v>
      </c>
      <c r="O26" s="15" t="e">
        <v>#N/A</v>
      </c>
      <c r="P26" s="15" t="e">
        <v>#N/A</v>
      </c>
      <c r="Q26" s="15" t="e">
        <v>#N/A</v>
      </c>
      <c r="R26" s="15" t="e">
        <v>#N/A</v>
      </c>
      <c r="S26" s="15" t="e">
        <v>#N/A</v>
      </c>
      <c r="T26" s="16" t="e">
        <v>#N/A</v>
      </c>
      <c r="U26" s="15" t="e">
        <v>#N/A</v>
      </c>
      <c r="V26" s="15" t="e">
        <v>#N/A</v>
      </c>
      <c r="W26" s="15" t="e">
        <v>#N/A</v>
      </c>
      <c r="X26" s="15" t="e">
        <v>#N/A</v>
      </c>
      <c r="Y26" s="15" t="e">
        <v>#N/A</v>
      </c>
      <c r="Z26" s="16" t="e">
        <v>#N/A</v>
      </c>
      <c r="AA26" s="15" t="e">
        <v>#N/A</v>
      </c>
      <c r="AB26" s="15" t="e">
        <v>#N/A</v>
      </c>
      <c r="AC26" s="15" t="e">
        <v>#N/A</v>
      </c>
      <c r="AD26" s="15" t="e">
        <v>#N/A</v>
      </c>
      <c r="AE26" s="15" t="e">
        <v>#N/A</v>
      </c>
      <c r="AF26" s="16" t="e">
        <v>#N/A</v>
      </c>
      <c r="AG26" s="15">
        <v>1.1474874019622803</v>
      </c>
      <c r="AH26" s="15">
        <v>0.3922702968120575</v>
      </c>
      <c r="AI26" s="15">
        <v>1</v>
      </c>
      <c r="AJ26" s="15">
        <v>85.365852355957031</v>
      </c>
      <c r="AK26" s="15">
        <v>71.359222412109375</v>
      </c>
      <c r="AL26" s="16">
        <v>91.747573852539063</v>
      </c>
      <c r="AM26" s="15">
        <v>1.2721831798553467</v>
      </c>
      <c r="AN26" s="15">
        <v>0.31880417466163635</v>
      </c>
      <c r="AO26" s="15">
        <v>1</v>
      </c>
      <c r="AP26" s="15">
        <v>88.292686462402344</v>
      </c>
      <c r="AQ26" s="15">
        <v>73.300971984863281</v>
      </c>
      <c r="AR26" s="16">
        <v>92.71844482421875</v>
      </c>
      <c r="AS26" s="15">
        <v>1.2747476100921631</v>
      </c>
      <c r="AT26" s="15">
        <v>0.41847303509712219</v>
      </c>
      <c r="AU26" s="15">
        <v>1</v>
      </c>
      <c r="AV26" s="15">
        <v>89.268295288085938</v>
      </c>
      <c r="AW26" s="15">
        <v>72.815536499023438</v>
      </c>
      <c r="AX26" s="16">
        <v>94.660194396972656</v>
      </c>
      <c r="AY26" s="15">
        <v>1.2982739210128784</v>
      </c>
      <c r="AZ26" s="15">
        <v>0.41353049874305725</v>
      </c>
      <c r="BA26" s="15">
        <v>1</v>
      </c>
      <c r="BB26" s="15">
        <v>89.320388793945313</v>
      </c>
      <c r="BC26" s="15">
        <v>73.429954528808594</v>
      </c>
      <c r="BD26" s="16">
        <v>94.202896118164063</v>
      </c>
      <c r="BE26" s="15">
        <v>1.3197852373123169</v>
      </c>
      <c r="BF26" s="15">
        <v>0.40453547239303589</v>
      </c>
      <c r="BG26" s="15">
        <v>1</v>
      </c>
      <c r="BH26" s="15">
        <v>89.805824279785156</v>
      </c>
      <c r="BI26" s="15">
        <v>73.913040161132813</v>
      </c>
      <c r="BJ26" s="16">
        <v>94.685989379882813</v>
      </c>
      <c r="BK26" s="15">
        <v>1.1145036220550537</v>
      </c>
      <c r="BL26" s="15">
        <v>0.28911769390106201</v>
      </c>
      <c r="BM26" s="15">
        <v>2</v>
      </c>
      <c r="BN26" s="15">
        <v>84.210525512695313</v>
      </c>
      <c r="BO26" s="15">
        <v>72.857139587402344</v>
      </c>
      <c r="BP26" s="16">
        <v>90.952377319335938</v>
      </c>
      <c r="BQ26" s="15">
        <v>1.1331498622894287</v>
      </c>
      <c r="BR26" s="15">
        <v>0.28567886352539063</v>
      </c>
      <c r="BS26" s="15">
        <v>2</v>
      </c>
      <c r="BT26" s="15">
        <v>84.285713195800781</v>
      </c>
      <c r="BU26" s="15">
        <v>72.98577880859375</v>
      </c>
      <c r="BV26" s="16">
        <v>91.943130493164063</v>
      </c>
      <c r="BW26" s="15">
        <v>1.1187460422515869</v>
      </c>
      <c r="BX26" s="15">
        <v>0.28283342719078064</v>
      </c>
      <c r="BY26" s="15">
        <v>2</v>
      </c>
      <c r="BZ26" s="15">
        <v>83.886253356933594</v>
      </c>
      <c r="CA26" s="15">
        <v>72.641510009765625</v>
      </c>
      <c r="CB26" s="16">
        <v>91.981132507324219</v>
      </c>
      <c r="CC26" s="15">
        <v>1.1111124753952026</v>
      </c>
      <c r="CD26" s="15">
        <v>0.29991996288299561</v>
      </c>
      <c r="CE26" s="15">
        <v>2</v>
      </c>
      <c r="CF26" s="15">
        <v>82.775115966796875</v>
      </c>
      <c r="CG26" s="15">
        <v>71.904762268066406</v>
      </c>
      <c r="CH26" s="16">
        <v>91.428573608398438</v>
      </c>
      <c r="CI26" s="15">
        <v>1.1285053491592407</v>
      </c>
      <c r="CJ26" s="15">
        <v>0.2995745837688446</v>
      </c>
      <c r="CK26" s="15">
        <v>2</v>
      </c>
      <c r="CL26" s="15">
        <v>82.296653747558594</v>
      </c>
      <c r="CM26" s="15">
        <v>71.904762268066406</v>
      </c>
      <c r="CN26" s="16">
        <v>91.428573608398438</v>
      </c>
      <c r="CO26" s="15">
        <v>1.0266875028610229</v>
      </c>
      <c r="CP26" s="15">
        <v>0.30695560574531555</v>
      </c>
      <c r="CQ26" s="15">
        <v>2</v>
      </c>
      <c r="CR26" s="15">
        <v>81.25</v>
      </c>
      <c r="CS26" s="15">
        <v>69.856460571289063</v>
      </c>
      <c r="CT26" s="16">
        <v>90.909088134765625</v>
      </c>
      <c r="CV26" s="73">
        <f t="shared" si="0"/>
        <v>1.0266875028610229</v>
      </c>
    </row>
    <row r="27" spans="1:100" x14ac:dyDescent="0.25">
      <c r="A27" t="s">
        <v>59</v>
      </c>
      <c r="B27" t="s">
        <v>60</v>
      </c>
      <c r="C27" s="15">
        <v>1.8857396841049194</v>
      </c>
      <c r="D27" s="15">
        <v>0.22503659129142761</v>
      </c>
      <c r="E27" s="15">
        <v>5</v>
      </c>
      <c r="F27" s="15">
        <v>93.658538818359375</v>
      </c>
      <c r="G27" s="15">
        <v>90.776695251464844</v>
      </c>
      <c r="H27" s="16">
        <v>98.058250427246094</v>
      </c>
      <c r="I27" s="15">
        <v>1.7664172649383545</v>
      </c>
      <c r="J27" s="15">
        <v>0.18897475302219391</v>
      </c>
      <c r="K27" s="15">
        <v>5</v>
      </c>
      <c r="L27" s="15">
        <v>93.170730590820313</v>
      </c>
      <c r="M27" s="15">
        <v>91.747573852539063</v>
      </c>
      <c r="N27" s="16">
        <v>94.660194396972656</v>
      </c>
      <c r="O27" s="15">
        <v>1.9564802646636963</v>
      </c>
      <c r="P27" s="15">
        <v>0.22739583253860474</v>
      </c>
      <c r="Q27" s="15">
        <v>5</v>
      </c>
      <c r="R27" s="15">
        <v>94.146339416503906</v>
      </c>
      <c r="S27" s="15">
        <v>92.233009338378906</v>
      </c>
      <c r="T27" s="16">
        <v>97.57281494140625</v>
      </c>
      <c r="U27" s="15">
        <v>1.753399133682251</v>
      </c>
      <c r="V27" s="15">
        <v>0.16066589951515198</v>
      </c>
      <c r="W27" s="15">
        <v>6</v>
      </c>
      <c r="X27" s="15">
        <v>92.195121765136719</v>
      </c>
      <c r="Y27" s="15">
        <v>91.262138366699219</v>
      </c>
      <c r="Z27" s="16">
        <v>93.689323425292969</v>
      </c>
      <c r="AA27" s="15">
        <v>1.9449877738952637</v>
      </c>
      <c r="AB27" s="15">
        <v>0.17430892586708069</v>
      </c>
      <c r="AC27" s="15">
        <v>6</v>
      </c>
      <c r="AD27" s="15">
        <v>94.146339416503906</v>
      </c>
      <c r="AE27" s="15">
        <v>91.747573852539063</v>
      </c>
      <c r="AF27" s="16">
        <v>97.57281494140625</v>
      </c>
      <c r="AG27" s="15">
        <v>2.0969676971435547</v>
      </c>
      <c r="AH27" s="15">
        <v>0.16475081443786621</v>
      </c>
      <c r="AI27" s="15">
        <v>6</v>
      </c>
      <c r="AJ27" s="15">
        <v>96.585365295410156</v>
      </c>
      <c r="AK27" s="15">
        <v>91.747573852539063</v>
      </c>
      <c r="AL27" s="16">
        <v>98.058250427246094</v>
      </c>
      <c r="AM27" s="15">
        <v>1.9742008447647095</v>
      </c>
      <c r="AN27" s="15">
        <v>0.15700331330299377</v>
      </c>
      <c r="AO27" s="15">
        <v>6</v>
      </c>
      <c r="AP27" s="15">
        <v>96.097564697265625</v>
      </c>
      <c r="AQ27" s="15">
        <v>92.71844482421875</v>
      </c>
      <c r="AR27" s="16">
        <v>98.543685913085938</v>
      </c>
      <c r="AS27" s="15">
        <v>1.9914445877075195</v>
      </c>
      <c r="AT27" s="15">
        <v>0.16603577136993408</v>
      </c>
      <c r="AU27" s="15">
        <v>7</v>
      </c>
      <c r="AV27" s="15">
        <v>95.609756469726563</v>
      </c>
      <c r="AW27" s="15">
        <v>92.233009338378906</v>
      </c>
      <c r="AX27" s="16">
        <v>98.543685913085938</v>
      </c>
      <c r="AY27" s="15">
        <v>2.0415980815887451</v>
      </c>
      <c r="AZ27" s="15">
        <v>0.17733897268772125</v>
      </c>
      <c r="BA27" s="15">
        <v>7</v>
      </c>
      <c r="BB27" s="15">
        <v>95.631065368652344</v>
      </c>
      <c r="BC27" s="15">
        <v>92.753623962402344</v>
      </c>
      <c r="BD27" s="16">
        <v>98.550727844238281</v>
      </c>
      <c r="BE27" s="15">
        <v>2.0717480182647705</v>
      </c>
      <c r="BF27" s="15">
        <v>0.16968527436256409</v>
      </c>
      <c r="BG27" s="15">
        <v>7</v>
      </c>
      <c r="BH27" s="15">
        <v>96.116508483886719</v>
      </c>
      <c r="BI27" s="15">
        <v>93.236717224121094</v>
      </c>
      <c r="BJ27" s="16">
        <v>98.550727844238281</v>
      </c>
      <c r="BK27" s="15">
        <v>2.078331470489502</v>
      </c>
      <c r="BL27" s="15">
        <v>0.15324889123439789</v>
      </c>
      <c r="BM27" s="15">
        <v>8</v>
      </c>
      <c r="BN27" s="15">
        <v>96.172248840332031</v>
      </c>
      <c r="BO27" s="15">
        <v>93.809524536132813</v>
      </c>
      <c r="BP27" s="16">
        <v>99.047622680664063</v>
      </c>
      <c r="BQ27" s="15">
        <v>2.0442385673522949</v>
      </c>
      <c r="BR27" s="15">
        <v>0.15138185024261475</v>
      </c>
      <c r="BS27" s="15">
        <v>9</v>
      </c>
      <c r="BT27" s="15">
        <v>95.23809814453125</v>
      </c>
      <c r="BU27" s="15">
        <v>93.36492919921875</v>
      </c>
      <c r="BV27" s="16">
        <v>98.578201293945313</v>
      </c>
      <c r="BW27" s="15">
        <v>2.0802216529846191</v>
      </c>
      <c r="BX27" s="15">
        <v>0.16274784505367279</v>
      </c>
      <c r="BY27" s="15">
        <v>10</v>
      </c>
      <c r="BZ27" s="15">
        <v>96.208534240722656</v>
      </c>
      <c r="CA27" s="15">
        <v>93.396224975585938</v>
      </c>
      <c r="CB27" s="16">
        <v>99.528305053710938</v>
      </c>
      <c r="CC27" s="15">
        <v>1.996131420135498</v>
      </c>
      <c r="CD27" s="15">
        <v>0.14814317226409912</v>
      </c>
      <c r="CE27" s="15">
        <v>10</v>
      </c>
      <c r="CF27" s="15">
        <v>95.693778991699219</v>
      </c>
      <c r="CG27" s="15">
        <v>93.333335876464844</v>
      </c>
      <c r="CH27" s="16">
        <v>98.095237731933594</v>
      </c>
      <c r="CI27" s="15">
        <v>1.7605866193771362</v>
      </c>
      <c r="CJ27" s="15">
        <v>0.14287655055522919</v>
      </c>
      <c r="CK27" s="15">
        <v>10</v>
      </c>
      <c r="CL27" s="15">
        <v>93.7799072265625</v>
      </c>
      <c r="CM27" s="15">
        <v>90.476188659667969</v>
      </c>
      <c r="CN27" s="16">
        <v>95.714286804199219</v>
      </c>
      <c r="CO27" s="15">
        <v>1.8697878122329712</v>
      </c>
      <c r="CP27" s="15">
        <v>0.13738508522510529</v>
      </c>
      <c r="CQ27" s="15">
        <v>10</v>
      </c>
      <c r="CR27" s="15">
        <v>95.192306518554688</v>
      </c>
      <c r="CS27" s="15">
        <v>92.344497680664063</v>
      </c>
      <c r="CT27" s="16">
        <v>96.650718688964844</v>
      </c>
      <c r="CV27" s="73">
        <f t="shared" si="0"/>
        <v>1.8697878122329712</v>
      </c>
    </row>
    <row r="28" spans="1:100" x14ac:dyDescent="0.25">
      <c r="A28" t="s">
        <v>61</v>
      </c>
      <c r="B28" t="s">
        <v>62</v>
      </c>
      <c r="C28" s="15">
        <v>1.9328391551971436</v>
      </c>
      <c r="D28" s="15">
        <v>0.22503659129142761</v>
      </c>
      <c r="E28" s="15">
        <v>5</v>
      </c>
      <c r="F28" s="15">
        <v>94.146339416503906</v>
      </c>
      <c r="G28" s="15">
        <v>91.262138366699219</v>
      </c>
      <c r="H28" s="16">
        <v>98.543685913085938</v>
      </c>
      <c r="I28" s="15">
        <v>2.0669474601745605</v>
      </c>
      <c r="J28" s="15">
        <v>0.18897475302219391</v>
      </c>
      <c r="K28" s="15">
        <v>5</v>
      </c>
      <c r="L28" s="15">
        <v>94.634147644042969</v>
      </c>
      <c r="M28" s="15">
        <v>92.71844482421875</v>
      </c>
      <c r="N28" s="16">
        <v>100</v>
      </c>
      <c r="O28" s="15">
        <v>1.9497131109237671</v>
      </c>
      <c r="P28" s="15">
        <v>0.22739583253860474</v>
      </c>
      <c r="Q28" s="15">
        <v>5</v>
      </c>
      <c r="R28" s="15">
        <v>93.658538818359375</v>
      </c>
      <c r="S28" s="15">
        <v>92.233009338378906</v>
      </c>
      <c r="T28" s="16">
        <v>97.57281494140625</v>
      </c>
      <c r="U28" s="15">
        <v>2.0943551063537598</v>
      </c>
      <c r="V28" s="15">
        <v>0.17622046172618866</v>
      </c>
      <c r="W28" s="15">
        <v>5</v>
      </c>
      <c r="X28" s="15">
        <v>94.634147644042969</v>
      </c>
      <c r="Y28" s="15">
        <v>92.233009338378906</v>
      </c>
      <c r="Z28" s="16">
        <v>99.029129028320313</v>
      </c>
      <c r="AA28" s="15">
        <v>2.1029629707336426</v>
      </c>
      <c r="AB28" s="15">
        <v>0.19723442196846008</v>
      </c>
      <c r="AC28" s="15">
        <v>5</v>
      </c>
      <c r="AD28" s="15">
        <v>97.073173522949219</v>
      </c>
      <c r="AE28" s="15">
        <v>92.71844482421875</v>
      </c>
      <c r="AF28" s="16">
        <v>99.029129028320313</v>
      </c>
      <c r="AG28" s="15">
        <v>2.148104190826416</v>
      </c>
      <c r="AH28" s="15">
        <v>0.1817609965801239</v>
      </c>
      <c r="AI28" s="15">
        <v>6</v>
      </c>
      <c r="AJ28" s="15">
        <v>97.073173522949219</v>
      </c>
      <c r="AK28" s="15">
        <v>91.747573852539063</v>
      </c>
      <c r="AL28" s="16">
        <v>98.543685913085938</v>
      </c>
      <c r="AM28" s="15">
        <v>1.9553824663162231</v>
      </c>
      <c r="AN28" s="15">
        <v>0.1750943511724472</v>
      </c>
      <c r="AO28" s="15">
        <v>6</v>
      </c>
      <c r="AP28" s="15">
        <v>95.1219482421875</v>
      </c>
      <c r="AQ28" s="15">
        <v>92.71844482421875</v>
      </c>
      <c r="AR28" s="16">
        <v>98.543685913085938</v>
      </c>
      <c r="AS28" s="15">
        <v>1.9911366701126099</v>
      </c>
      <c r="AT28" s="15">
        <v>0.18599714338779449</v>
      </c>
      <c r="AU28" s="15">
        <v>7</v>
      </c>
      <c r="AV28" s="15">
        <v>95.1219482421875</v>
      </c>
      <c r="AW28" s="15">
        <v>91.747573852539063</v>
      </c>
      <c r="AX28" s="16">
        <v>98.543685913085938</v>
      </c>
      <c r="AY28" s="15">
        <v>2.1025216579437256</v>
      </c>
      <c r="AZ28" s="15">
        <v>0.19244435429573059</v>
      </c>
      <c r="BA28" s="15">
        <v>7</v>
      </c>
      <c r="BB28" s="15">
        <v>96.116508483886719</v>
      </c>
      <c r="BC28" s="15">
        <v>93.236717224121094</v>
      </c>
      <c r="BD28" s="16">
        <v>99.0338134765625</v>
      </c>
      <c r="BE28" s="15">
        <v>1.918079137802124</v>
      </c>
      <c r="BF28" s="15">
        <v>0.19130924344062805</v>
      </c>
      <c r="BG28" s="15">
        <v>7</v>
      </c>
      <c r="BH28" s="15">
        <v>94.660194396972656</v>
      </c>
      <c r="BI28" s="15">
        <v>91.787437438964844</v>
      </c>
      <c r="BJ28" s="16">
        <v>97.584541320800781</v>
      </c>
      <c r="BK28" s="15">
        <v>1.7640095949172974</v>
      </c>
      <c r="BL28" s="15">
        <v>0.17668241262435913</v>
      </c>
      <c r="BM28" s="15">
        <v>8</v>
      </c>
      <c r="BN28" s="15">
        <v>93.301437377929688</v>
      </c>
      <c r="BO28" s="15">
        <v>90.952377319335938</v>
      </c>
      <c r="BP28" s="16">
        <v>95.23809814453125</v>
      </c>
      <c r="BQ28" s="15">
        <v>1.6266258955001831</v>
      </c>
      <c r="BR28" s="15">
        <v>0.18522639572620392</v>
      </c>
      <c r="BS28" s="15">
        <v>8</v>
      </c>
      <c r="BT28" s="15">
        <v>92.380950927734375</v>
      </c>
      <c r="BU28" s="15">
        <v>86.25592041015625</v>
      </c>
      <c r="BV28" s="16">
        <v>93.838859558105469</v>
      </c>
      <c r="BW28" s="15">
        <v>1.4448701143264771</v>
      </c>
      <c r="BX28" s="15">
        <v>0.17188861966133118</v>
      </c>
      <c r="BY28" s="15">
        <v>9</v>
      </c>
      <c r="BZ28" s="15">
        <v>89.573463439941406</v>
      </c>
      <c r="CA28" s="15">
        <v>83.962265014648438</v>
      </c>
      <c r="CB28" s="16">
        <v>92.924530029296875</v>
      </c>
      <c r="CC28" s="15">
        <v>1.3486176729202271</v>
      </c>
      <c r="CD28" s="15">
        <v>0.15826950967311859</v>
      </c>
      <c r="CE28" s="15">
        <v>9</v>
      </c>
      <c r="CF28" s="15">
        <v>88.516746520996094</v>
      </c>
      <c r="CG28" s="15">
        <v>81.904762268066406</v>
      </c>
      <c r="CH28" s="16">
        <v>91.428573608398438</v>
      </c>
      <c r="CI28" s="15">
        <v>1.5055019855499268</v>
      </c>
      <c r="CJ28" s="15">
        <v>0.15523053705692291</v>
      </c>
      <c r="CK28" s="15">
        <v>9</v>
      </c>
      <c r="CL28" s="15">
        <v>89.952156066894531</v>
      </c>
      <c r="CM28" s="15">
        <v>84.76190185546875</v>
      </c>
      <c r="CN28" s="16">
        <v>93.809524536132813</v>
      </c>
      <c r="CO28" s="15">
        <v>1.4374394416809082</v>
      </c>
      <c r="CP28" s="15">
        <v>0.15161009132862091</v>
      </c>
      <c r="CQ28" s="15">
        <v>8</v>
      </c>
      <c r="CR28" s="15">
        <v>90.384613037109375</v>
      </c>
      <c r="CS28" s="15">
        <v>82.775115966796875</v>
      </c>
      <c r="CT28" s="16">
        <v>92.344497680664063</v>
      </c>
      <c r="CV28" s="73">
        <f t="shared" si="0"/>
        <v>1.4374394416809082</v>
      </c>
    </row>
    <row r="29" spans="1:100" x14ac:dyDescent="0.25">
      <c r="A29" t="s">
        <v>63</v>
      </c>
      <c r="B29" t="s">
        <v>64</v>
      </c>
      <c r="C29" s="15">
        <v>-1.2541812658309937</v>
      </c>
      <c r="D29" s="15">
        <v>0.31320998072624207</v>
      </c>
      <c r="E29" s="15">
        <v>2</v>
      </c>
      <c r="F29" s="15">
        <v>6.341463565826416</v>
      </c>
      <c r="G29" s="15">
        <v>0.97087377309799194</v>
      </c>
      <c r="H29" s="16">
        <v>27.184465408325195</v>
      </c>
      <c r="I29" s="15">
        <v>-1.1248806715011597</v>
      </c>
      <c r="J29" s="15">
        <v>0.18543162941932678</v>
      </c>
      <c r="K29" s="15">
        <v>5</v>
      </c>
      <c r="L29" s="15">
        <v>8.2926826477050781</v>
      </c>
      <c r="M29" s="15">
        <v>2.4271845817565918</v>
      </c>
      <c r="N29" s="16">
        <v>24.271844863891602</v>
      </c>
      <c r="O29" s="15">
        <v>-1.0949863195419312</v>
      </c>
      <c r="P29" s="15">
        <v>0.18601922690868378</v>
      </c>
      <c r="Q29" s="15">
        <v>7</v>
      </c>
      <c r="R29" s="15">
        <v>7.3170733451843262</v>
      </c>
      <c r="S29" s="15">
        <v>3.3980581760406494</v>
      </c>
      <c r="T29" s="16">
        <v>24.757282257080078</v>
      </c>
      <c r="U29" s="15">
        <v>-1.0533483028411865</v>
      </c>
      <c r="V29" s="15">
        <v>0.15297640860080719</v>
      </c>
      <c r="W29" s="15">
        <v>7</v>
      </c>
      <c r="X29" s="15">
        <v>10.731707572937012</v>
      </c>
      <c r="Y29" s="15">
        <v>1.9417475461959839</v>
      </c>
      <c r="Z29" s="16">
        <v>28.155340194702148</v>
      </c>
      <c r="AA29" s="15">
        <v>-0.94683879613876343</v>
      </c>
      <c r="AB29" s="15">
        <v>0.15248790383338928</v>
      </c>
      <c r="AC29" s="15">
        <v>8</v>
      </c>
      <c r="AD29" s="15">
        <v>15.121951103210449</v>
      </c>
      <c r="AE29" s="15">
        <v>8.7378644943237305</v>
      </c>
      <c r="AF29" s="16">
        <v>29.126213073730469</v>
      </c>
      <c r="AG29" s="15">
        <v>-1.1115291118621826</v>
      </c>
      <c r="AH29" s="15">
        <v>0.15765383839607239</v>
      </c>
      <c r="AI29" s="15">
        <v>9</v>
      </c>
      <c r="AJ29" s="15">
        <v>10.731707572937012</v>
      </c>
      <c r="AK29" s="15">
        <v>5.3398056030273438</v>
      </c>
      <c r="AL29" s="16">
        <v>18.932039260864258</v>
      </c>
      <c r="AM29" s="15">
        <v>-0.98911058902740479</v>
      </c>
      <c r="AN29" s="15">
        <v>0.14350171387195587</v>
      </c>
      <c r="AO29" s="15">
        <v>10</v>
      </c>
      <c r="AP29" s="15">
        <v>16.097560882568359</v>
      </c>
      <c r="AQ29" s="15">
        <v>9.2233009338378906</v>
      </c>
      <c r="AR29" s="16">
        <v>25.728155136108398</v>
      </c>
      <c r="AS29" s="15">
        <v>-0.98963093757629395</v>
      </c>
      <c r="AT29" s="15">
        <v>0.15485493838787079</v>
      </c>
      <c r="AU29" s="15">
        <v>12</v>
      </c>
      <c r="AV29" s="15">
        <v>15.121951103210449</v>
      </c>
      <c r="AW29" s="15">
        <v>7.7669901847839355</v>
      </c>
      <c r="AX29" s="16">
        <v>26.213592529296875</v>
      </c>
      <c r="AY29" s="15">
        <v>-1.0177770853042603</v>
      </c>
      <c r="AZ29" s="15">
        <v>0.15390411019325256</v>
      </c>
      <c r="BA29" s="15">
        <v>12</v>
      </c>
      <c r="BB29" s="15">
        <v>12.621358871459961</v>
      </c>
      <c r="BC29" s="15">
        <v>6.7632851600646973</v>
      </c>
      <c r="BD29" s="16">
        <v>23.188405990600586</v>
      </c>
      <c r="BE29" s="15">
        <v>-1.0413134098052979</v>
      </c>
      <c r="BF29" s="15">
        <v>0.14160791039466858</v>
      </c>
      <c r="BG29" s="15">
        <v>12</v>
      </c>
      <c r="BH29" s="15">
        <v>12.621358871459961</v>
      </c>
      <c r="BI29" s="15">
        <v>5.7971014976501465</v>
      </c>
      <c r="BJ29" s="16">
        <v>21.739130020141602</v>
      </c>
      <c r="BK29" s="15">
        <v>-1.110044002532959</v>
      </c>
      <c r="BL29" s="15">
        <v>0.14215931296348572</v>
      </c>
      <c r="BM29" s="15">
        <v>13</v>
      </c>
      <c r="BN29" s="15">
        <v>10.047846794128418</v>
      </c>
      <c r="BO29" s="15">
        <v>5.2380952835083008</v>
      </c>
      <c r="BP29" s="16">
        <v>20.952381134033203</v>
      </c>
      <c r="BQ29" s="15">
        <v>-1.179017186164856</v>
      </c>
      <c r="BR29" s="15">
        <v>0.13156163692474365</v>
      </c>
      <c r="BS29" s="15">
        <v>13</v>
      </c>
      <c r="BT29" s="15">
        <v>9.5238094329833984</v>
      </c>
      <c r="BU29" s="15">
        <v>2.8436019420623779</v>
      </c>
      <c r="BV29" s="16">
        <v>18.48341178894043</v>
      </c>
      <c r="BW29" s="15">
        <v>-1.1182938814163208</v>
      </c>
      <c r="BX29" s="15">
        <v>0.13172896206378937</v>
      </c>
      <c r="BY29" s="15">
        <v>13</v>
      </c>
      <c r="BZ29" s="15">
        <v>11.374407768249512</v>
      </c>
      <c r="CA29" s="15">
        <v>4.7169809341430664</v>
      </c>
      <c r="CB29" s="16">
        <v>19.339622497558594</v>
      </c>
      <c r="CC29" s="15">
        <v>-1.0763733386993408</v>
      </c>
      <c r="CD29" s="15">
        <v>0.13161538541316986</v>
      </c>
      <c r="CE29" s="15">
        <v>13</v>
      </c>
      <c r="CF29" s="15">
        <v>12.918660163879395</v>
      </c>
      <c r="CG29" s="15">
        <v>5.2380952835083008</v>
      </c>
      <c r="CH29" s="16">
        <v>21.428571701049805</v>
      </c>
      <c r="CI29" s="15">
        <v>-0.90352421998977661</v>
      </c>
      <c r="CJ29" s="15">
        <v>0.14074170589447021</v>
      </c>
      <c r="CK29" s="15">
        <v>12</v>
      </c>
      <c r="CL29" s="15">
        <v>19.138755798339844</v>
      </c>
      <c r="CM29" s="15">
        <v>11.428571701049805</v>
      </c>
      <c r="CN29" s="16">
        <v>29.047618865966797</v>
      </c>
      <c r="CO29" s="15">
        <v>-0.92062973976135254</v>
      </c>
      <c r="CP29" s="15">
        <v>0.14877401292324066</v>
      </c>
      <c r="CQ29" s="15">
        <v>11</v>
      </c>
      <c r="CR29" s="15">
        <v>17.788461685180664</v>
      </c>
      <c r="CS29" s="15">
        <v>10.047846794128418</v>
      </c>
      <c r="CT29" s="16">
        <v>29.186603546142578</v>
      </c>
      <c r="CV29" s="73">
        <f t="shared" si="0"/>
        <v>-0.92062973976135254</v>
      </c>
    </row>
    <row r="30" spans="1:100" x14ac:dyDescent="0.25">
      <c r="A30" t="s">
        <v>65</v>
      </c>
      <c r="B30" t="s">
        <v>66</v>
      </c>
      <c r="C30" s="15">
        <v>1.2020009756088257</v>
      </c>
      <c r="D30" s="15">
        <v>0.47386851906776428</v>
      </c>
      <c r="E30" s="15">
        <v>2</v>
      </c>
      <c r="F30" s="15">
        <v>85.365852355957031</v>
      </c>
      <c r="G30" s="15">
        <v>67.475730895996094</v>
      </c>
      <c r="H30" s="16">
        <v>94.174758911132813</v>
      </c>
      <c r="I30" s="15">
        <v>1.348900318145752</v>
      </c>
      <c r="J30" s="15">
        <v>0.46443566679954529</v>
      </c>
      <c r="K30" s="15">
        <v>2</v>
      </c>
      <c r="L30" s="15">
        <v>87.317070007324219</v>
      </c>
      <c r="M30" s="15">
        <v>71.844657897949219</v>
      </c>
      <c r="N30" s="16">
        <v>94.660194396972656</v>
      </c>
      <c r="O30" s="15">
        <v>1.3856563568115234</v>
      </c>
      <c r="P30" s="15">
        <v>0.46242174506187439</v>
      </c>
      <c r="Q30" s="15">
        <v>2</v>
      </c>
      <c r="R30" s="15">
        <v>90.243904113769531</v>
      </c>
      <c r="S30" s="15">
        <v>73.786407470703125</v>
      </c>
      <c r="T30" s="16">
        <v>94.660194396972656</v>
      </c>
      <c r="U30" s="15">
        <v>1.449250340461731</v>
      </c>
      <c r="V30" s="15">
        <v>0.39286589622497559</v>
      </c>
      <c r="W30" s="15">
        <v>2</v>
      </c>
      <c r="X30" s="15">
        <v>90.731704711914063</v>
      </c>
      <c r="Y30" s="15">
        <v>79.611648559570313</v>
      </c>
      <c r="Z30" s="16">
        <v>94.660194396972656</v>
      </c>
      <c r="AA30" s="15">
        <v>1.3993116617202759</v>
      </c>
      <c r="AB30" s="15">
        <v>0.34790122509002686</v>
      </c>
      <c r="AC30" s="15">
        <v>2</v>
      </c>
      <c r="AD30" s="15">
        <v>91.219512939453125</v>
      </c>
      <c r="AE30" s="15">
        <v>77.184463500976563</v>
      </c>
      <c r="AF30" s="16">
        <v>94.174758911132813</v>
      </c>
      <c r="AG30" s="15">
        <v>1.4022972583770752</v>
      </c>
      <c r="AH30" s="15">
        <v>0.34621784090995789</v>
      </c>
      <c r="AI30" s="15">
        <v>2</v>
      </c>
      <c r="AJ30" s="15">
        <v>91.707313537597656</v>
      </c>
      <c r="AK30" s="15">
        <v>78.155342102050781</v>
      </c>
      <c r="AL30" s="16">
        <v>94.660194396972656</v>
      </c>
      <c r="AM30" s="15">
        <v>1.3306808471679688</v>
      </c>
      <c r="AN30" s="15">
        <v>0.28550001978874207</v>
      </c>
      <c r="AO30" s="15">
        <v>2</v>
      </c>
      <c r="AP30" s="15">
        <v>89.756095886230469</v>
      </c>
      <c r="AQ30" s="15">
        <v>78.640777587890625</v>
      </c>
      <c r="AR30" s="16">
        <v>92.71844482421875</v>
      </c>
      <c r="AS30" s="15">
        <v>1.3761708736419678</v>
      </c>
      <c r="AT30" s="15">
        <v>0.34775945544242859</v>
      </c>
      <c r="AU30" s="15">
        <v>2</v>
      </c>
      <c r="AV30" s="15">
        <v>90.731704711914063</v>
      </c>
      <c r="AW30" s="15">
        <v>77.669906616210938</v>
      </c>
      <c r="AX30" s="16">
        <v>94.174758911132813</v>
      </c>
      <c r="AY30" s="15">
        <v>1.3707898855209351</v>
      </c>
      <c r="AZ30" s="15">
        <v>0.35879430174827576</v>
      </c>
      <c r="BA30" s="15">
        <v>2</v>
      </c>
      <c r="BB30" s="15">
        <v>91.262138366699219</v>
      </c>
      <c r="BC30" s="15">
        <v>74.396133422851563</v>
      </c>
      <c r="BD30" s="16">
        <v>93.719810485839844</v>
      </c>
      <c r="BE30" s="15">
        <v>1.3801079988479614</v>
      </c>
      <c r="BF30" s="15">
        <v>0.35382071137428284</v>
      </c>
      <c r="BG30" s="15">
        <v>2</v>
      </c>
      <c r="BH30" s="15">
        <v>91.262138366699219</v>
      </c>
      <c r="BI30" s="15">
        <v>75.362319946289063</v>
      </c>
      <c r="BJ30" s="16">
        <v>94.685989379882813</v>
      </c>
      <c r="BK30" s="15">
        <v>1.3663609027862549</v>
      </c>
      <c r="BL30" s="15">
        <v>0.26915422081947327</v>
      </c>
      <c r="BM30" s="15">
        <v>3</v>
      </c>
      <c r="BN30" s="15">
        <v>89.473686218261719</v>
      </c>
      <c r="BO30" s="15">
        <v>79.047622680664063</v>
      </c>
      <c r="BP30" s="16">
        <v>93.809524536132813</v>
      </c>
      <c r="BQ30" s="15">
        <v>1.357751727104187</v>
      </c>
      <c r="BR30" s="15">
        <v>0.25399723649024963</v>
      </c>
      <c r="BS30" s="15">
        <v>3</v>
      </c>
      <c r="BT30" s="15">
        <v>88.571426391601563</v>
      </c>
      <c r="BU30" s="15">
        <v>80.09478759765625</v>
      </c>
      <c r="BV30" s="16">
        <v>93.36492919921875</v>
      </c>
      <c r="BW30" s="15">
        <v>1.3597129583358765</v>
      </c>
      <c r="BX30" s="15">
        <v>0.24817068874835968</v>
      </c>
      <c r="BY30" s="15">
        <v>3</v>
      </c>
      <c r="BZ30" s="15">
        <v>89.099525451660156</v>
      </c>
      <c r="CA30" s="15">
        <v>79.71697998046875</v>
      </c>
      <c r="CB30" s="16">
        <v>93.396224975585938</v>
      </c>
      <c r="CC30" s="15">
        <v>1.3433582782745361</v>
      </c>
      <c r="CD30" s="15">
        <v>0.22906984388828278</v>
      </c>
      <c r="CE30" s="15">
        <v>3</v>
      </c>
      <c r="CF30" s="15">
        <v>88.038276672363281</v>
      </c>
      <c r="CG30" s="15">
        <v>80</v>
      </c>
      <c r="CH30" s="16">
        <v>93.333335876464844</v>
      </c>
      <c r="CI30" s="15">
        <v>1.3563625812530518</v>
      </c>
      <c r="CJ30" s="15">
        <v>0.23298364877700806</v>
      </c>
      <c r="CK30" s="15">
        <v>3</v>
      </c>
      <c r="CL30" s="15">
        <v>88.995216369628906</v>
      </c>
      <c r="CM30" s="15">
        <v>79.523811340332031</v>
      </c>
      <c r="CN30" s="16">
        <v>93.333335876464844</v>
      </c>
      <c r="CO30" s="15">
        <v>1.2948548793792725</v>
      </c>
      <c r="CP30" s="15">
        <v>0.22825883328914642</v>
      </c>
      <c r="CQ30" s="15">
        <v>3</v>
      </c>
      <c r="CR30" s="15">
        <v>88.942306518554688</v>
      </c>
      <c r="CS30" s="15">
        <v>79.904304504394531</v>
      </c>
      <c r="CT30" s="16">
        <v>92.344497680664063</v>
      </c>
      <c r="CV30" s="73">
        <f t="shared" si="0"/>
        <v>1.2948548793792725</v>
      </c>
    </row>
    <row r="31" spans="1:100" x14ac:dyDescent="0.25">
      <c r="A31" t="s">
        <v>67</v>
      </c>
      <c r="B31" t="s">
        <v>68</v>
      </c>
      <c r="C31" s="15">
        <v>0.16645209491252899</v>
      </c>
      <c r="D31" s="15">
        <v>0.29587873816490173</v>
      </c>
      <c r="E31" s="15">
        <v>3</v>
      </c>
      <c r="F31" s="15">
        <v>62.926830291748047</v>
      </c>
      <c r="G31" s="15">
        <v>42.71844482421875</v>
      </c>
      <c r="H31" s="16">
        <v>76.699028015136719</v>
      </c>
      <c r="I31" s="15">
        <v>0.10027553141117096</v>
      </c>
      <c r="J31" s="15">
        <v>0.21895968914031982</v>
      </c>
      <c r="K31" s="15">
        <v>3</v>
      </c>
      <c r="L31" s="15">
        <v>61.951217651367188</v>
      </c>
      <c r="M31" s="15">
        <v>45.1456298828125</v>
      </c>
      <c r="N31" s="16">
        <v>67.475730895996094</v>
      </c>
      <c r="O31" s="15">
        <v>0.37367221713066101</v>
      </c>
      <c r="P31" s="15">
        <v>0.29520359635353088</v>
      </c>
      <c r="Q31" s="15">
        <v>3</v>
      </c>
      <c r="R31" s="15">
        <v>66.829269409179688</v>
      </c>
      <c r="S31" s="15">
        <v>57.28155517578125</v>
      </c>
      <c r="T31" s="16">
        <v>81.067962646484375</v>
      </c>
      <c r="U31" s="15">
        <v>0.76871782541275024</v>
      </c>
      <c r="V31" s="15">
        <v>0.19058394432067871</v>
      </c>
      <c r="W31" s="15">
        <v>4</v>
      </c>
      <c r="X31" s="15">
        <v>78.536582946777344</v>
      </c>
      <c r="Y31" s="15">
        <v>69.417472839355469</v>
      </c>
      <c r="Z31" s="16">
        <v>83.009712219238281</v>
      </c>
      <c r="AA31" s="15">
        <v>0.44970297813415527</v>
      </c>
      <c r="AB31" s="15">
        <v>0.23007477819919586</v>
      </c>
      <c r="AC31" s="15">
        <v>5</v>
      </c>
      <c r="AD31" s="15">
        <v>71.219512939453125</v>
      </c>
      <c r="AE31" s="15">
        <v>57.766990661621094</v>
      </c>
      <c r="AF31" s="16">
        <v>77.669906616210938</v>
      </c>
      <c r="AG31" s="15">
        <v>0.52921295166015625</v>
      </c>
      <c r="AH31" s="15">
        <v>0.20870493352413177</v>
      </c>
      <c r="AI31" s="15">
        <v>6</v>
      </c>
      <c r="AJ31" s="15">
        <v>71.707313537597656</v>
      </c>
      <c r="AK31" s="15">
        <v>60.679611206054688</v>
      </c>
      <c r="AL31" s="16">
        <v>79.126213073730469</v>
      </c>
      <c r="AM31" s="15">
        <v>0.46535935997962952</v>
      </c>
      <c r="AN31" s="15">
        <v>0.19513741135597229</v>
      </c>
      <c r="AO31" s="15">
        <v>6</v>
      </c>
      <c r="AP31" s="15">
        <v>68.780487060546875</v>
      </c>
      <c r="AQ31" s="15">
        <v>59.223300933837891</v>
      </c>
      <c r="AR31" s="16">
        <v>74.757278442382813</v>
      </c>
      <c r="AS31" s="15">
        <v>0.24381130933761597</v>
      </c>
      <c r="AT31" s="15">
        <v>0.20907747745513916</v>
      </c>
      <c r="AU31" s="15">
        <v>6</v>
      </c>
      <c r="AV31" s="15">
        <v>64.390243530273438</v>
      </c>
      <c r="AW31" s="15">
        <v>55.825241088867188</v>
      </c>
      <c r="AX31" s="16">
        <v>72.815536499023438</v>
      </c>
      <c r="AY31" s="15">
        <v>0.2513350248336792</v>
      </c>
      <c r="AZ31" s="15">
        <v>0.21493595838546753</v>
      </c>
      <c r="BA31" s="15">
        <v>6</v>
      </c>
      <c r="BB31" s="15">
        <v>64.077667236328125</v>
      </c>
      <c r="BC31" s="15">
        <v>56.038646697998047</v>
      </c>
      <c r="BD31" s="16">
        <v>73.429954528808594</v>
      </c>
      <c r="BE31" s="15">
        <v>0.248109370470047</v>
      </c>
      <c r="BF31" s="15">
        <v>0.21068339049816132</v>
      </c>
      <c r="BG31" s="15">
        <v>6</v>
      </c>
      <c r="BH31" s="15">
        <v>64.077667236328125</v>
      </c>
      <c r="BI31" s="15">
        <v>56.038646697998047</v>
      </c>
      <c r="BJ31" s="16">
        <v>73.913040161132813</v>
      </c>
      <c r="BK31" s="15">
        <v>0.24150897562503815</v>
      </c>
      <c r="BL31" s="15">
        <v>0.1922946572303772</v>
      </c>
      <c r="BM31" s="15">
        <v>8</v>
      </c>
      <c r="BN31" s="15">
        <v>65.550239562988281</v>
      </c>
      <c r="BO31" s="15">
        <v>57.619049072265625</v>
      </c>
      <c r="BP31" s="16">
        <v>71.904762268066406</v>
      </c>
      <c r="BQ31" s="15">
        <v>0.24900379776954651</v>
      </c>
      <c r="BR31" s="15">
        <v>0.18889826536178589</v>
      </c>
      <c r="BS31" s="15">
        <v>8</v>
      </c>
      <c r="BT31" s="15">
        <v>64.285713195800781</v>
      </c>
      <c r="BU31" s="15">
        <v>56.398105621337891</v>
      </c>
      <c r="BV31" s="16">
        <v>72.037918090820313</v>
      </c>
      <c r="BW31" s="15">
        <v>0.23638513684272766</v>
      </c>
      <c r="BX31" s="15">
        <v>0.18186067044734955</v>
      </c>
      <c r="BY31" s="15">
        <v>8</v>
      </c>
      <c r="BZ31" s="15">
        <v>64.454978942871094</v>
      </c>
      <c r="CA31" s="15">
        <v>56.132076263427734</v>
      </c>
      <c r="CB31" s="16">
        <v>71.698112487792969</v>
      </c>
      <c r="CC31" s="15">
        <v>0.39333644509315491</v>
      </c>
      <c r="CD31" s="15">
        <v>0.18144245445728302</v>
      </c>
      <c r="CE31" s="15">
        <v>8</v>
      </c>
      <c r="CF31" s="15">
        <v>68.421051025390625</v>
      </c>
      <c r="CG31" s="15">
        <v>61.428569793701172</v>
      </c>
      <c r="CH31" s="16">
        <v>72.857139587402344</v>
      </c>
      <c r="CI31" s="15">
        <v>0.45224043726921082</v>
      </c>
      <c r="CJ31" s="15">
        <v>0.18009214103221893</v>
      </c>
      <c r="CK31" s="15">
        <v>8</v>
      </c>
      <c r="CL31" s="15">
        <v>69.37799072265625</v>
      </c>
      <c r="CM31" s="15">
        <v>62.380950927734375</v>
      </c>
      <c r="CN31" s="16">
        <v>74.285713195800781</v>
      </c>
      <c r="CO31" s="15">
        <v>0.29946121573448181</v>
      </c>
      <c r="CP31" s="15">
        <v>0.17678646743297577</v>
      </c>
      <c r="CQ31" s="15">
        <v>7</v>
      </c>
      <c r="CR31" s="15">
        <v>64.423080444335938</v>
      </c>
      <c r="CS31" s="15">
        <v>57.416267395019531</v>
      </c>
      <c r="CT31" s="16">
        <v>70.334930419921875</v>
      </c>
      <c r="CV31" s="73">
        <f t="shared" si="0"/>
        <v>0.29946121573448181</v>
      </c>
    </row>
    <row r="32" spans="1:100" x14ac:dyDescent="0.25">
      <c r="A32" t="s">
        <v>69</v>
      </c>
      <c r="B32" t="s">
        <v>70</v>
      </c>
      <c r="C32" s="15">
        <v>-0.7330319881439209</v>
      </c>
      <c r="D32" s="15">
        <v>0.29587873816490173</v>
      </c>
      <c r="E32" s="15">
        <v>3</v>
      </c>
      <c r="F32" s="15">
        <v>27.317073822021484</v>
      </c>
      <c r="G32" s="15">
        <v>6.7961163520812988</v>
      </c>
      <c r="H32" s="16">
        <v>44.660194396972656</v>
      </c>
      <c r="I32" s="15">
        <v>-0.43914121389389038</v>
      </c>
      <c r="J32" s="15">
        <v>0.20514406263828278</v>
      </c>
      <c r="K32" s="15">
        <v>4</v>
      </c>
      <c r="L32" s="15">
        <v>39.024391174316406</v>
      </c>
      <c r="M32" s="15">
        <v>26.213592529296875</v>
      </c>
      <c r="N32" s="16">
        <v>56.310680389404297</v>
      </c>
      <c r="O32" s="15">
        <v>-0.94274520874023438</v>
      </c>
      <c r="P32" s="15">
        <v>0.19812123477458954</v>
      </c>
      <c r="Q32" s="15">
        <v>6</v>
      </c>
      <c r="R32" s="15">
        <v>15.609756469726563</v>
      </c>
      <c r="S32" s="15">
        <v>5.3398056030273438</v>
      </c>
      <c r="T32" s="16">
        <v>31.553398132324219</v>
      </c>
      <c r="U32" s="15">
        <v>-1.1771078109741211</v>
      </c>
      <c r="V32" s="15">
        <v>0.16495394706726074</v>
      </c>
      <c r="W32" s="15">
        <v>6</v>
      </c>
      <c r="X32" s="15">
        <v>4.8780488967895508</v>
      </c>
      <c r="Y32" s="15">
        <v>0.48543688654899597</v>
      </c>
      <c r="Z32" s="16">
        <v>23.786407470703125</v>
      </c>
      <c r="AA32" s="15">
        <v>-1.3336671590805054</v>
      </c>
      <c r="AB32" s="15">
        <v>0.18069906532764435</v>
      </c>
      <c r="AC32" s="15">
        <v>7</v>
      </c>
      <c r="AD32" s="15">
        <v>3.9024391174316406</v>
      </c>
      <c r="AE32" s="15">
        <v>1.4563106298446655</v>
      </c>
      <c r="AF32" s="16">
        <v>11.165048599243164</v>
      </c>
      <c r="AG32" s="15">
        <v>-1.4884098768234253</v>
      </c>
      <c r="AH32" s="15">
        <v>0.18618381023406982</v>
      </c>
      <c r="AI32" s="15">
        <v>9</v>
      </c>
      <c r="AJ32" s="15">
        <v>2.9268293380737305</v>
      </c>
      <c r="AK32" s="15">
        <v>0</v>
      </c>
      <c r="AL32" s="16">
        <v>10.194174766540527</v>
      </c>
      <c r="AM32" s="15">
        <v>-1.4124454259872437</v>
      </c>
      <c r="AN32" s="15">
        <v>0.17921371757984161</v>
      </c>
      <c r="AO32" s="15">
        <v>9</v>
      </c>
      <c r="AP32" s="15">
        <v>4.8780488967895508</v>
      </c>
      <c r="AQ32" s="15">
        <v>0</v>
      </c>
      <c r="AR32" s="16">
        <v>12.135922431945801</v>
      </c>
      <c r="AS32" s="15">
        <v>-1.4229698181152344</v>
      </c>
      <c r="AT32" s="15">
        <v>0.16218066215515137</v>
      </c>
      <c r="AU32" s="15">
        <v>11</v>
      </c>
      <c r="AV32" s="15">
        <v>3.9024391174316406</v>
      </c>
      <c r="AW32" s="15">
        <v>0.97087377309799194</v>
      </c>
      <c r="AX32" s="16">
        <v>10.194174766540527</v>
      </c>
      <c r="AY32" s="15">
        <v>-1.0469868183135986</v>
      </c>
      <c r="AZ32" s="15">
        <v>0.16522936522960663</v>
      </c>
      <c r="BA32" s="15">
        <v>12</v>
      </c>
      <c r="BB32" s="15">
        <v>11.165048599243164</v>
      </c>
      <c r="BC32" s="15">
        <v>4.8309178352355957</v>
      </c>
      <c r="BD32" s="16">
        <v>22.705314636230469</v>
      </c>
      <c r="BE32" s="15">
        <v>-1.0160689353942871</v>
      </c>
      <c r="BF32" s="15">
        <v>0.16151833534240723</v>
      </c>
      <c r="BG32" s="15">
        <v>12</v>
      </c>
      <c r="BH32" s="15">
        <v>14.077670097351074</v>
      </c>
      <c r="BI32" s="15">
        <v>5.3140096664428711</v>
      </c>
      <c r="BJ32" s="16">
        <v>24.63768196105957</v>
      </c>
      <c r="BK32" s="15">
        <v>-1.0272481441497803</v>
      </c>
      <c r="BL32" s="15">
        <v>0.17465676367282867</v>
      </c>
      <c r="BM32" s="15">
        <v>12</v>
      </c>
      <c r="BN32" s="15">
        <v>14.832535743713379</v>
      </c>
      <c r="BO32" s="15">
        <v>5.7142858505249023</v>
      </c>
      <c r="BP32" s="16">
        <v>24.761905670166016</v>
      </c>
      <c r="BQ32" s="15">
        <v>-1.0232698917388916</v>
      </c>
      <c r="BR32" s="15">
        <v>0.16941967606544495</v>
      </c>
      <c r="BS32" s="15">
        <v>13</v>
      </c>
      <c r="BT32" s="15">
        <v>14.761904716491699</v>
      </c>
      <c r="BU32" s="15">
        <v>5.2132701873779297</v>
      </c>
      <c r="BV32" s="16">
        <v>25.592416763305664</v>
      </c>
      <c r="BW32" s="15">
        <v>-1.0468353033065796</v>
      </c>
      <c r="BX32" s="15">
        <v>0.15794157981872559</v>
      </c>
      <c r="BY32" s="15">
        <v>14</v>
      </c>
      <c r="BZ32" s="15">
        <v>14.691943168640137</v>
      </c>
      <c r="CA32" s="15">
        <v>5.1886792182922363</v>
      </c>
      <c r="CB32" s="16">
        <v>22.641510009765625</v>
      </c>
      <c r="CC32" s="15">
        <v>-0.86832600831985474</v>
      </c>
      <c r="CD32" s="15">
        <v>0.15006278455257416</v>
      </c>
      <c r="CE32" s="15">
        <v>14</v>
      </c>
      <c r="CF32" s="15">
        <v>20.574163436889648</v>
      </c>
      <c r="CG32" s="15">
        <v>11.904762268066406</v>
      </c>
      <c r="CH32" s="16">
        <v>30.476190567016602</v>
      </c>
      <c r="CI32" s="15">
        <v>-0.89345473051071167</v>
      </c>
      <c r="CJ32" s="15">
        <v>0.14600543677806854</v>
      </c>
      <c r="CK32" s="15">
        <v>13</v>
      </c>
      <c r="CL32" s="15">
        <v>20.574163436889648</v>
      </c>
      <c r="CM32" s="15">
        <v>11.428571701049805</v>
      </c>
      <c r="CN32" s="16">
        <v>29.523809432983398</v>
      </c>
      <c r="CO32" s="15">
        <v>-0.91045153141021729</v>
      </c>
      <c r="CP32" s="15">
        <v>0.14684636890888214</v>
      </c>
      <c r="CQ32" s="15">
        <v>12</v>
      </c>
      <c r="CR32" s="15">
        <v>18.75</v>
      </c>
      <c r="CS32" s="15">
        <v>10.526315689086914</v>
      </c>
      <c r="CT32" s="16">
        <v>29.186603546142578</v>
      </c>
      <c r="CV32" s="73">
        <f t="shared" si="0"/>
        <v>-0.91045153141021729</v>
      </c>
    </row>
    <row r="33" spans="1:100" x14ac:dyDescent="0.25">
      <c r="A33" t="s">
        <v>71</v>
      </c>
      <c r="B33" t="s">
        <v>72</v>
      </c>
      <c r="C33" s="15">
        <v>1.359539270401001</v>
      </c>
      <c r="D33" s="15">
        <v>0.55691903829574585</v>
      </c>
      <c r="E33" s="15">
        <v>1</v>
      </c>
      <c r="F33" s="15">
        <v>89.268295288085938</v>
      </c>
      <c r="G33" s="15">
        <v>70.388351440429688</v>
      </c>
      <c r="H33" s="16">
        <v>98.058250427246094</v>
      </c>
      <c r="I33" s="15">
        <v>1.3801486492156982</v>
      </c>
      <c r="J33" s="15">
        <v>0.50697702169418335</v>
      </c>
      <c r="K33" s="15">
        <v>1</v>
      </c>
      <c r="L33" s="15">
        <v>90.731704711914063</v>
      </c>
      <c r="M33" s="15">
        <v>70.388351440429688</v>
      </c>
      <c r="N33" s="16">
        <v>95.1456298828125</v>
      </c>
      <c r="O33" s="15">
        <v>1.3848828077316284</v>
      </c>
      <c r="P33" s="15">
        <v>0.50411516427993774</v>
      </c>
      <c r="Q33" s="15">
        <v>1</v>
      </c>
      <c r="R33" s="15">
        <v>89.756095886230469</v>
      </c>
      <c r="S33" s="15">
        <v>72.330093383789063</v>
      </c>
      <c r="T33" s="16">
        <v>95.1456298828125</v>
      </c>
      <c r="U33" s="15">
        <v>1.299333930015564</v>
      </c>
      <c r="V33" s="15">
        <v>0.47266682982444763</v>
      </c>
      <c r="W33" s="15">
        <v>1</v>
      </c>
      <c r="X33" s="15">
        <v>89.268295288085938</v>
      </c>
      <c r="Y33" s="15">
        <v>70.873786926269531</v>
      </c>
      <c r="Z33" s="16">
        <v>94.174758911132813</v>
      </c>
      <c r="AA33" s="15">
        <v>1.3165196180343628</v>
      </c>
      <c r="AB33" s="15">
        <v>0.38395386934280396</v>
      </c>
      <c r="AC33" s="15">
        <v>1</v>
      </c>
      <c r="AD33" s="15">
        <v>89.268295288085938</v>
      </c>
      <c r="AE33" s="15">
        <v>75.242721557617188</v>
      </c>
      <c r="AF33" s="16">
        <v>94.174758911132813</v>
      </c>
      <c r="AG33" s="15">
        <v>1.2329906225204468</v>
      </c>
      <c r="AH33" s="15">
        <v>0.36530971527099609</v>
      </c>
      <c r="AI33" s="15">
        <v>2</v>
      </c>
      <c r="AJ33" s="15">
        <v>85.853660583496094</v>
      </c>
      <c r="AK33" s="15">
        <v>75.242721557617188</v>
      </c>
      <c r="AL33" s="16">
        <v>91.747573852539063</v>
      </c>
      <c r="AM33" s="15">
        <v>1.3067971467971802</v>
      </c>
      <c r="AN33" s="15">
        <v>0.30846664309501648</v>
      </c>
      <c r="AO33" s="15">
        <v>2</v>
      </c>
      <c r="AP33" s="15">
        <v>89.268295288085938</v>
      </c>
      <c r="AQ33" s="15">
        <v>77.669906616210938</v>
      </c>
      <c r="AR33" s="16">
        <v>93.203880310058594</v>
      </c>
      <c r="AS33" s="15">
        <v>1.2613115310668945</v>
      </c>
      <c r="AT33" s="15">
        <v>0.29542803764343262</v>
      </c>
      <c r="AU33" s="15">
        <v>2</v>
      </c>
      <c r="AV33" s="15">
        <v>85.365852355957031</v>
      </c>
      <c r="AW33" s="15">
        <v>75.242721557617188</v>
      </c>
      <c r="AX33" s="16">
        <v>92.233009338378906</v>
      </c>
      <c r="AY33" s="15">
        <v>1.3390458822250366</v>
      </c>
      <c r="AZ33" s="15">
        <v>0.31254589557647705</v>
      </c>
      <c r="BA33" s="15">
        <v>2</v>
      </c>
      <c r="BB33" s="15">
        <v>90.291259765625</v>
      </c>
      <c r="BC33" s="15">
        <v>78.260871887207031</v>
      </c>
      <c r="BD33" s="16">
        <v>93.236717224121094</v>
      </c>
      <c r="BE33" s="15">
        <v>1.3092315196990967</v>
      </c>
      <c r="BF33" s="15">
        <v>0.30478549003601074</v>
      </c>
      <c r="BG33" s="15">
        <v>2</v>
      </c>
      <c r="BH33" s="15">
        <v>86.407768249511719</v>
      </c>
      <c r="BI33" s="15">
        <v>75.362319946289063</v>
      </c>
      <c r="BJ33" s="16">
        <v>93.236717224121094</v>
      </c>
      <c r="BK33" s="15">
        <v>1.3341261148452759</v>
      </c>
      <c r="BL33" s="15">
        <v>0.24614390730857849</v>
      </c>
      <c r="BM33" s="15">
        <v>3</v>
      </c>
      <c r="BN33" s="15">
        <v>86.602867126464844</v>
      </c>
      <c r="BO33" s="15">
        <v>79.047622680664063</v>
      </c>
      <c r="BP33" s="16">
        <v>92.857139587402344</v>
      </c>
      <c r="BQ33" s="15">
        <v>1.4361289739608765</v>
      </c>
      <c r="BR33" s="15">
        <v>0.24929217994213104</v>
      </c>
      <c r="BS33" s="15">
        <v>3</v>
      </c>
      <c r="BT33" s="15">
        <v>89.523811340332031</v>
      </c>
      <c r="BU33" s="15">
        <v>81.516586303710938</v>
      </c>
      <c r="BV33" s="16">
        <v>93.36492919921875</v>
      </c>
      <c r="BW33" s="15">
        <v>1.7647796869277954</v>
      </c>
      <c r="BX33" s="15">
        <v>0.24905985593795776</v>
      </c>
      <c r="BY33" s="15">
        <v>3</v>
      </c>
      <c r="BZ33" s="15">
        <v>93.36492919921875</v>
      </c>
      <c r="CA33" s="15">
        <v>88.679244995117188</v>
      </c>
      <c r="CB33" s="16">
        <v>98.113204956054688</v>
      </c>
      <c r="CC33" s="15">
        <v>1.6624363660812378</v>
      </c>
      <c r="CD33" s="15">
        <v>0.26434952020645142</v>
      </c>
      <c r="CE33" s="15">
        <v>3</v>
      </c>
      <c r="CF33" s="15">
        <v>92.822967529296875</v>
      </c>
      <c r="CG33" s="15">
        <v>84.76190185546875</v>
      </c>
      <c r="CH33" s="16">
        <v>95.714286804199219</v>
      </c>
      <c r="CI33" s="15">
        <v>1.6098616123199463</v>
      </c>
      <c r="CJ33" s="15">
        <v>0.25684061646461487</v>
      </c>
      <c r="CK33" s="15">
        <v>3</v>
      </c>
      <c r="CL33" s="15">
        <v>91.387557983398438</v>
      </c>
      <c r="CM33" s="15">
        <v>82.857139587402344</v>
      </c>
      <c r="CN33" s="16">
        <v>95.714286804199219</v>
      </c>
      <c r="CO33" s="15">
        <v>1.0289429426193237</v>
      </c>
      <c r="CP33" s="15">
        <v>0.25793856382369995</v>
      </c>
      <c r="CQ33" s="15">
        <v>3</v>
      </c>
      <c r="CR33" s="15">
        <v>81.730766296386719</v>
      </c>
      <c r="CS33" s="15">
        <v>70.813400268554688</v>
      </c>
      <c r="CT33" s="16">
        <v>90.430618286132813</v>
      </c>
      <c r="CV33" s="73">
        <f t="shared" si="0"/>
        <v>1.0289429426193237</v>
      </c>
    </row>
    <row r="34" spans="1:100" x14ac:dyDescent="0.25">
      <c r="A34" t="s">
        <v>73</v>
      </c>
      <c r="B34" t="s">
        <v>74</v>
      </c>
      <c r="C34" s="15">
        <v>-0.93073141574859619</v>
      </c>
      <c r="D34" s="15">
        <v>0.55691903829574585</v>
      </c>
      <c r="E34" s="15">
        <v>1</v>
      </c>
      <c r="F34" s="15">
        <v>20</v>
      </c>
      <c r="G34" s="15">
        <v>0.97087377309799194</v>
      </c>
      <c r="H34" s="16">
        <v>57.766990661621094</v>
      </c>
      <c r="I34" s="15">
        <v>-0.63306373357772827</v>
      </c>
      <c r="J34" s="15">
        <v>0.27884864807128906</v>
      </c>
      <c r="K34" s="15">
        <v>4</v>
      </c>
      <c r="L34" s="15">
        <v>32.682926177978516</v>
      </c>
      <c r="M34" s="15">
        <v>8.7378644943237305</v>
      </c>
      <c r="N34" s="16">
        <v>52.912620544433594</v>
      </c>
      <c r="O34" s="15">
        <v>-0.50318241119384766</v>
      </c>
      <c r="P34" s="15">
        <v>0.25262987613677979</v>
      </c>
      <c r="Q34" s="15">
        <v>5</v>
      </c>
      <c r="R34" s="15">
        <v>37.073169708251953</v>
      </c>
      <c r="S34" s="15">
        <v>16.504854202270508</v>
      </c>
      <c r="T34" s="16">
        <v>57.28155517578125</v>
      </c>
      <c r="U34" s="15">
        <v>-0.77918738126754761</v>
      </c>
      <c r="V34" s="15">
        <v>0.23073007166385651</v>
      </c>
      <c r="W34" s="15">
        <v>5</v>
      </c>
      <c r="X34" s="15">
        <v>28.780487060546875</v>
      </c>
      <c r="Y34" s="15">
        <v>7.2815532684326172</v>
      </c>
      <c r="Z34" s="16">
        <v>41.747573852539063</v>
      </c>
      <c r="AA34" s="15">
        <v>-0.70494633913040161</v>
      </c>
      <c r="AB34" s="15">
        <v>0.17767728865146637</v>
      </c>
      <c r="AC34" s="15">
        <v>6</v>
      </c>
      <c r="AD34" s="15">
        <v>28.780487060546875</v>
      </c>
      <c r="AE34" s="15">
        <v>13.106796264648438</v>
      </c>
      <c r="AF34" s="16">
        <v>43.203884124755859</v>
      </c>
      <c r="AG34" s="15">
        <v>-0.9221804141998291</v>
      </c>
      <c r="AH34" s="15">
        <v>0.17603150010108948</v>
      </c>
      <c r="AI34" s="15">
        <v>6</v>
      </c>
      <c r="AJ34" s="15">
        <v>16.585365295410156</v>
      </c>
      <c r="AK34" s="15">
        <v>9.7087383270263672</v>
      </c>
      <c r="AL34" s="16">
        <v>28.155340194702148</v>
      </c>
      <c r="AM34" s="15">
        <v>-0.87231415510177612</v>
      </c>
      <c r="AN34" s="15">
        <v>0.16642133891582489</v>
      </c>
      <c r="AO34" s="15">
        <v>6</v>
      </c>
      <c r="AP34" s="15">
        <v>19.512195587158203</v>
      </c>
      <c r="AQ34" s="15">
        <v>12.135922431945801</v>
      </c>
      <c r="AR34" s="16">
        <v>34.466018676757813</v>
      </c>
      <c r="AS34" s="15">
        <v>-0.62790566682815552</v>
      </c>
      <c r="AT34" s="15">
        <v>0.17398817837238312</v>
      </c>
      <c r="AU34" s="15">
        <v>8</v>
      </c>
      <c r="AV34" s="15">
        <v>29.756097793579102</v>
      </c>
      <c r="AW34" s="15">
        <v>18.446601867675781</v>
      </c>
      <c r="AX34" s="16">
        <v>44.660194396972656</v>
      </c>
      <c r="AY34" s="15">
        <v>-0.68161159753799438</v>
      </c>
      <c r="AZ34" s="15">
        <v>0.16779351234436035</v>
      </c>
      <c r="BA34" s="15">
        <v>8</v>
      </c>
      <c r="BB34" s="15">
        <v>27.669902801513672</v>
      </c>
      <c r="BC34" s="15">
        <v>15.458937644958496</v>
      </c>
      <c r="BD34" s="16">
        <v>41.062801361083984</v>
      </c>
      <c r="BE34" s="15">
        <v>-0.63776075839996338</v>
      </c>
      <c r="BF34" s="15">
        <v>0.15228214859962463</v>
      </c>
      <c r="BG34" s="15">
        <v>10</v>
      </c>
      <c r="BH34" s="15">
        <v>31.067960739135742</v>
      </c>
      <c r="BI34" s="15">
        <v>18.840579986572266</v>
      </c>
      <c r="BJ34" s="16">
        <v>42.512077331542969</v>
      </c>
      <c r="BK34" s="15">
        <v>-0.64095413684844971</v>
      </c>
      <c r="BL34" s="15">
        <v>0.16102400422096252</v>
      </c>
      <c r="BM34" s="15">
        <v>10</v>
      </c>
      <c r="BN34" s="15">
        <v>29.186603546142578</v>
      </c>
      <c r="BO34" s="15">
        <v>19.523809432983398</v>
      </c>
      <c r="BP34" s="16">
        <v>43.333332061767578</v>
      </c>
      <c r="BQ34" s="15">
        <v>-0.72950178384780884</v>
      </c>
      <c r="BR34" s="15">
        <v>0.14433619379997253</v>
      </c>
      <c r="BS34" s="15">
        <v>10</v>
      </c>
      <c r="BT34" s="15">
        <v>27.142856597900391</v>
      </c>
      <c r="BU34" s="15">
        <v>18.009479522705078</v>
      </c>
      <c r="BV34" s="16">
        <v>36.492889404296875</v>
      </c>
      <c r="BW34" s="15">
        <v>-0.72485810518264771</v>
      </c>
      <c r="BX34" s="15">
        <v>0.14489492774009705</v>
      </c>
      <c r="BY34" s="15">
        <v>9</v>
      </c>
      <c r="BZ34" s="15">
        <v>24.644550323486328</v>
      </c>
      <c r="CA34" s="15">
        <v>18.39622688293457</v>
      </c>
      <c r="CB34" s="16">
        <v>38.207546234130859</v>
      </c>
      <c r="CC34" s="15">
        <v>-0.52486664056777954</v>
      </c>
      <c r="CD34" s="15">
        <v>0.13011100888252258</v>
      </c>
      <c r="CE34" s="15">
        <v>11</v>
      </c>
      <c r="CF34" s="15">
        <v>36.842105865478516</v>
      </c>
      <c r="CG34" s="15">
        <v>25.714284896850586</v>
      </c>
      <c r="CH34" s="16">
        <v>47.619049072265625</v>
      </c>
      <c r="CI34" s="15">
        <v>-0.52002161741256714</v>
      </c>
      <c r="CJ34" s="15">
        <v>0.13645824790000916</v>
      </c>
      <c r="CK34" s="15">
        <v>11</v>
      </c>
      <c r="CL34" s="15">
        <v>37.799041748046875</v>
      </c>
      <c r="CM34" s="15">
        <v>24.285715103149414</v>
      </c>
      <c r="CN34" s="16">
        <v>49.523811340332031</v>
      </c>
      <c r="CO34" s="15">
        <v>-0.3205564022064209</v>
      </c>
      <c r="CP34" s="15">
        <v>0.14323423802852631</v>
      </c>
      <c r="CQ34" s="15">
        <v>10</v>
      </c>
      <c r="CR34" s="15">
        <v>47.596153259277344</v>
      </c>
      <c r="CS34" s="15">
        <v>35.406700134277344</v>
      </c>
      <c r="CT34" s="16">
        <v>55.980861663818359</v>
      </c>
      <c r="CV34" s="73">
        <f t="shared" si="0"/>
        <v>-0.3205564022064209</v>
      </c>
    </row>
    <row r="35" spans="1:100" x14ac:dyDescent="0.25">
      <c r="A35" t="s">
        <v>75</v>
      </c>
      <c r="B35" t="s">
        <v>76</v>
      </c>
      <c r="C35" s="15">
        <v>1.3134914636611938</v>
      </c>
      <c r="D35" s="15">
        <v>0.22503659129142761</v>
      </c>
      <c r="E35" s="15">
        <v>5</v>
      </c>
      <c r="F35" s="15">
        <v>86.341461181640625</v>
      </c>
      <c r="G35" s="15">
        <v>82.524269104003906</v>
      </c>
      <c r="H35" s="16">
        <v>92.233009338378906</v>
      </c>
      <c r="I35" s="15">
        <v>1.3189785480499268</v>
      </c>
      <c r="J35" s="15">
        <v>0.18897475302219391</v>
      </c>
      <c r="K35" s="15">
        <v>5</v>
      </c>
      <c r="L35" s="15">
        <v>86.341461181640625</v>
      </c>
      <c r="M35" s="15">
        <v>83.495147705078125</v>
      </c>
      <c r="N35" s="16">
        <v>92.71844482421875</v>
      </c>
      <c r="O35" s="15">
        <v>1.4598143100738525</v>
      </c>
      <c r="P35" s="15">
        <v>0.22739583253860474</v>
      </c>
      <c r="Q35" s="15">
        <v>5</v>
      </c>
      <c r="R35" s="15">
        <v>91.707313537597656</v>
      </c>
      <c r="S35" s="15">
        <v>84.466018676757813</v>
      </c>
      <c r="T35" s="16">
        <v>92.71844482421875</v>
      </c>
      <c r="U35" s="15">
        <v>1.450020432472229</v>
      </c>
      <c r="V35" s="15">
        <v>0.17622046172618866</v>
      </c>
      <c r="W35" s="15">
        <v>5</v>
      </c>
      <c r="X35" s="15">
        <v>91.219512939453125</v>
      </c>
      <c r="Y35" s="15">
        <v>83.495147705078125</v>
      </c>
      <c r="Z35" s="16">
        <v>91.747573852539063</v>
      </c>
      <c r="AA35" s="15">
        <v>1.3811709880828857</v>
      </c>
      <c r="AB35" s="15">
        <v>0.19723442196846008</v>
      </c>
      <c r="AC35" s="15">
        <v>5</v>
      </c>
      <c r="AD35" s="15">
        <v>90.731704711914063</v>
      </c>
      <c r="AE35" s="15">
        <v>83.009712219238281</v>
      </c>
      <c r="AF35" s="16">
        <v>91.747573852539063</v>
      </c>
      <c r="AG35" s="15">
        <v>1.3531454801559448</v>
      </c>
      <c r="AH35" s="15">
        <v>0.18991139531135559</v>
      </c>
      <c r="AI35" s="15">
        <v>5</v>
      </c>
      <c r="AJ35" s="15">
        <v>90.243904113769531</v>
      </c>
      <c r="AK35" s="15">
        <v>83.495147705078125</v>
      </c>
      <c r="AL35" s="16">
        <v>91.747573852539063</v>
      </c>
      <c r="AM35" s="15">
        <v>1.344544529914856</v>
      </c>
      <c r="AN35" s="15">
        <v>0.1805015504360199</v>
      </c>
      <c r="AO35" s="15">
        <v>5</v>
      </c>
      <c r="AP35" s="15">
        <v>90.243904113769531</v>
      </c>
      <c r="AQ35" s="15">
        <v>82.038833618164063</v>
      </c>
      <c r="AR35" s="16">
        <v>92.233009338378906</v>
      </c>
      <c r="AS35" s="15">
        <v>1.2498129606246948</v>
      </c>
      <c r="AT35" s="15">
        <v>0.19274084270000458</v>
      </c>
      <c r="AU35" s="15">
        <v>6</v>
      </c>
      <c r="AV35" s="15">
        <v>84.8780517578125</v>
      </c>
      <c r="AW35" s="15">
        <v>78.155342102050781</v>
      </c>
      <c r="AX35" s="16">
        <v>91.747573852539063</v>
      </c>
      <c r="AY35" s="15">
        <v>1.2968548536300659</v>
      </c>
      <c r="AZ35" s="15">
        <v>0.19717873632907867</v>
      </c>
      <c r="BA35" s="15">
        <v>6</v>
      </c>
      <c r="BB35" s="15">
        <v>85.922332763671875</v>
      </c>
      <c r="BC35" s="15">
        <v>80.67633056640625</v>
      </c>
      <c r="BD35" s="16">
        <v>91.787437438964844</v>
      </c>
      <c r="BE35" s="15">
        <v>1.3187075853347778</v>
      </c>
      <c r="BF35" s="15">
        <v>0.1948552280664444</v>
      </c>
      <c r="BG35" s="15">
        <v>6</v>
      </c>
      <c r="BH35" s="15">
        <v>86.893203735351563</v>
      </c>
      <c r="BI35" s="15">
        <v>80.1932373046875</v>
      </c>
      <c r="BJ35" s="16">
        <v>91.787437438964844</v>
      </c>
      <c r="BK35" s="15">
        <v>1.4279661178588867</v>
      </c>
      <c r="BL35" s="15">
        <v>0.18019036948680878</v>
      </c>
      <c r="BM35" s="15">
        <v>7</v>
      </c>
      <c r="BN35" s="15">
        <v>90.909088134765625</v>
      </c>
      <c r="BO35" s="15">
        <v>84.285713195800781</v>
      </c>
      <c r="BP35" s="16">
        <v>92.857139587402344</v>
      </c>
      <c r="BQ35" s="15">
        <v>1.4940935373306274</v>
      </c>
      <c r="BR35" s="15">
        <v>0.18806977570056915</v>
      </c>
      <c r="BS35" s="15">
        <v>7</v>
      </c>
      <c r="BT35" s="15">
        <v>90.476188659667969</v>
      </c>
      <c r="BU35" s="15">
        <v>84.360191345214844</v>
      </c>
      <c r="BV35" s="16">
        <v>93.36492919921875</v>
      </c>
      <c r="BW35" s="15">
        <v>1.5597707033157349</v>
      </c>
      <c r="BX35" s="15">
        <v>0.17426067590713501</v>
      </c>
      <c r="BY35" s="15">
        <v>8</v>
      </c>
      <c r="BZ35" s="15">
        <v>91.469192504882813</v>
      </c>
      <c r="CA35" s="15">
        <v>86.320755004882813</v>
      </c>
      <c r="CB35" s="16">
        <v>93.867927551269531</v>
      </c>
      <c r="CC35" s="15">
        <v>1.5530813932418823</v>
      </c>
      <c r="CD35" s="15">
        <v>0.15826950967311859</v>
      </c>
      <c r="CE35" s="15">
        <v>9</v>
      </c>
      <c r="CF35" s="15">
        <v>90.909088134765625</v>
      </c>
      <c r="CG35" s="15">
        <v>85.23809814453125</v>
      </c>
      <c r="CH35" s="16">
        <v>94.285713195800781</v>
      </c>
      <c r="CI35" s="15">
        <v>1.630219578742981</v>
      </c>
      <c r="CJ35" s="15">
        <v>0.15523053705692291</v>
      </c>
      <c r="CK35" s="15">
        <v>9</v>
      </c>
      <c r="CL35" s="15">
        <v>91.86602783203125</v>
      </c>
      <c r="CM35" s="15">
        <v>89.523811340332031</v>
      </c>
      <c r="CN35" s="16">
        <v>95.23809814453125</v>
      </c>
      <c r="CO35" s="15">
        <v>1.552397608757019</v>
      </c>
      <c r="CP35" s="15">
        <v>0.15000642836093903</v>
      </c>
      <c r="CQ35" s="15">
        <v>9</v>
      </c>
      <c r="CR35" s="15">
        <v>91.346153259277344</v>
      </c>
      <c r="CS35" s="15">
        <v>88.995216369628906</v>
      </c>
      <c r="CT35" s="16">
        <v>93.301437377929688</v>
      </c>
      <c r="CV35" s="73">
        <f t="shared" si="0"/>
        <v>1.552397608757019</v>
      </c>
    </row>
    <row r="36" spans="1:100" x14ac:dyDescent="0.25">
      <c r="A36" t="s">
        <v>77</v>
      </c>
      <c r="B36" t="s">
        <v>78</v>
      </c>
      <c r="C36" s="15">
        <v>-1.4623113907873631E-2</v>
      </c>
      <c r="D36" s="15">
        <v>0.55691903829574585</v>
      </c>
      <c r="E36" s="15">
        <v>1</v>
      </c>
      <c r="F36" s="15">
        <v>60.487804412841797</v>
      </c>
      <c r="G36" s="15">
        <v>20.388349533081055</v>
      </c>
      <c r="H36" s="16">
        <v>79.611648559570313</v>
      </c>
      <c r="I36" s="15">
        <v>-0.12591850757598877</v>
      </c>
      <c r="J36" s="15">
        <v>0.38363313674926758</v>
      </c>
      <c r="K36" s="15">
        <v>2</v>
      </c>
      <c r="L36" s="15">
        <v>56.097560882568359</v>
      </c>
      <c r="M36" s="15">
        <v>26.699029922485352</v>
      </c>
      <c r="N36" s="16">
        <v>68.932037353515625</v>
      </c>
      <c r="O36" s="15">
        <v>-0.19556805491447449</v>
      </c>
      <c r="P36" s="15">
        <v>0.35447153449058533</v>
      </c>
      <c r="Q36" s="15">
        <v>2</v>
      </c>
      <c r="R36" s="15">
        <v>53.170730590820313</v>
      </c>
      <c r="S36" s="15">
        <v>25.242717742919922</v>
      </c>
      <c r="T36" s="16">
        <v>68.932037353515625</v>
      </c>
      <c r="U36" s="15">
        <v>-0.24467052519321442</v>
      </c>
      <c r="V36" s="15">
        <v>0.36933663487434387</v>
      </c>
      <c r="W36" s="15">
        <v>2</v>
      </c>
      <c r="X36" s="15">
        <v>48.292682647705078</v>
      </c>
      <c r="Y36" s="15">
        <v>26.699029922485352</v>
      </c>
      <c r="Z36" s="16">
        <v>67.475730895996094</v>
      </c>
      <c r="AA36" s="15">
        <v>-0.12683860957622528</v>
      </c>
      <c r="AB36" s="15">
        <v>0.30754131078720093</v>
      </c>
      <c r="AC36" s="15">
        <v>2</v>
      </c>
      <c r="AD36" s="15">
        <v>54.146343231201172</v>
      </c>
      <c r="AE36" s="15">
        <v>32.524272918701172</v>
      </c>
      <c r="AF36" s="16">
        <v>67.961166381835938</v>
      </c>
      <c r="AG36" s="15">
        <v>-0.26715165376663208</v>
      </c>
      <c r="AH36" s="15">
        <v>0.29326304793357849</v>
      </c>
      <c r="AI36" s="15">
        <v>3</v>
      </c>
      <c r="AJ36" s="15">
        <v>48.780487060546875</v>
      </c>
      <c r="AK36" s="15">
        <v>24.757282257080078</v>
      </c>
      <c r="AL36" s="16">
        <v>61.650485992431641</v>
      </c>
      <c r="AM36" s="15">
        <v>-0.26537978649139404</v>
      </c>
      <c r="AN36" s="15">
        <v>0.27113008499145508</v>
      </c>
      <c r="AO36" s="15">
        <v>3</v>
      </c>
      <c r="AP36" s="15">
        <v>49.268291473388672</v>
      </c>
      <c r="AQ36" s="15">
        <v>28.640777587890625</v>
      </c>
      <c r="AR36" s="16">
        <v>60.679611206054688</v>
      </c>
      <c r="AS36" s="15">
        <v>-0.38727417588233948</v>
      </c>
      <c r="AT36" s="15">
        <v>0.25339031219482422</v>
      </c>
      <c r="AU36" s="15">
        <v>4</v>
      </c>
      <c r="AV36" s="15">
        <v>42.43902587890625</v>
      </c>
      <c r="AW36" s="15">
        <v>23.300970077514648</v>
      </c>
      <c r="AX36" s="16">
        <v>58.737865447998047</v>
      </c>
      <c r="AY36" s="15">
        <v>-0.3796350359916687</v>
      </c>
      <c r="AZ36" s="15">
        <v>0.24422949552536011</v>
      </c>
      <c r="BA36" s="15">
        <v>5</v>
      </c>
      <c r="BB36" s="15">
        <v>41.747573852539063</v>
      </c>
      <c r="BC36" s="15">
        <v>22.222221374511719</v>
      </c>
      <c r="BD36" s="16">
        <v>57.971015930175781</v>
      </c>
      <c r="BE36" s="15">
        <v>-0.33673831820487976</v>
      </c>
      <c r="BF36" s="15">
        <v>0.23365646600723267</v>
      </c>
      <c r="BG36" s="15">
        <v>6</v>
      </c>
      <c r="BH36" s="15">
        <v>44.660194396972656</v>
      </c>
      <c r="BI36" s="15">
        <v>27.053140640258789</v>
      </c>
      <c r="BJ36" s="16">
        <v>60.386474609375</v>
      </c>
      <c r="BK36" s="15">
        <v>-4.0634140372276306E-2</v>
      </c>
      <c r="BL36" s="15">
        <v>0.23557654023170471</v>
      </c>
      <c r="BM36" s="15">
        <v>6</v>
      </c>
      <c r="BN36" s="15">
        <v>57.894737243652344</v>
      </c>
      <c r="BO36" s="15">
        <v>40.476188659667969</v>
      </c>
      <c r="BP36" s="16">
        <v>68.095237731933594</v>
      </c>
      <c r="BQ36" s="15">
        <v>-8.1751070916652679E-2</v>
      </c>
      <c r="BR36" s="15">
        <v>0.23553681373596191</v>
      </c>
      <c r="BS36" s="15">
        <v>6</v>
      </c>
      <c r="BT36" s="15">
        <v>56.190475463867188</v>
      </c>
      <c r="BU36" s="15">
        <v>38.388626098632813</v>
      </c>
      <c r="BV36" s="16">
        <v>66.82464599609375</v>
      </c>
      <c r="BW36" s="15">
        <v>-0.26022562384605408</v>
      </c>
      <c r="BX36" s="15">
        <v>0.21465054154396057</v>
      </c>
      <c r="BY36" s="15">
        <v>7</v>
      </c>
      <c r="BZ36" s="15">
        <v>51.184833526611328</v>
      </c>
      <c r="CA36" s="15">
        <v>31.132076263427734</v>
      </c>
      <c r="CB36" s="16">
        <v>60.849056243896484</v>
      </c>
      <c r="CC36" s="15">
        <v>5.7679605670273304E-3</v>
      </c>
      <c r="CD36" s="15">
        <v>0.25676655769348145</v>
      </c>
      <c r="CE36" s="15">
        <v>5</v>
      </c>
      <c r="CF36" s="15">
        <v>58.851673126220703</v>
      </c>
      <c r="CG36" s="15">
        <v>42.380950927734375</v>
      </c>
      <c r="CH36" s="16">
        <v>69.047622680664063</v>
      </c>
      <c r="CI36" s="15">
        <v>1.8098460510373116E-2</v>
      </c>
      <c r="CJ36" s="15">
        <v>0.25675734877586365</v>
      </c>
      <c r="CK36" s="15">
        <v>5</v>
      </c>
      <c r="CL36" s="15">
        <v>58.851673126220703</v>
      </c>
      <c r="CM36" s="15">
        <v>43.333332061767578</v>
      </c>
      <c r="CN36" s="16">
        <v>69.047622680664063</v>
      </c>
      <c r="CO36" s="15">
        <v>-0.18947526812553406</v>
      </c>
      <c r="CP36" s="15">
        <v>0.20833814144134521</v>
      </c>
      <c r="CQ36" s="15">
        <v>6</v>
      </c>
      <c r="CR36" s="15">
        <v>52.403846740722656</v>
      </c>
      <c r="CS36" s="15">
        <v>36.363636016845703</v>
      </c>
      <c r="CT36" s="16">
        <v>61.2440185546875</v>
      </c>
      <c r="CV36" s="73">
        <f t="shared" si="0"/>
        <v>-0.18947526812553406</v>
      </c>
    </row>
    <row r="37" spans="1:100" x14ac:dyDescent="0.25">
      <c r="A37" t="s">
        <v>79</v>
      </c>
      <c r="B37" t="s">
        <v>80</v>
      </c>
      <c r="C37" s="15">
        <v>-0.93073141574859619</v>
      </c>
      <c r="D37" s="15">
        <v>0.55691903829574585</v>
      </c>
      <c r="E37" s="15">
        <v>1</v>
      </c>
      <c r="F37" s="15">
        <v>20</v>
      </c>
      <c r="G37" s="15">
        <v>0.97087377309799194</v>
      </c>
      <c r="H37" s="16">
        <v>57.766990661621094</v>
      </c>
      <c r="I37" s="15">
        <v>-0.59970515966415405</v>
      </c>
      <c r="J37" s="15">
        <v>0.34488603472709656</v>
      </c>
      <c r="K37" s="15">
        <v>3</v>
      </c>
      <c r="L37" s="15">
        <v>33.170730590820313</v>
      </c>
      <c r="M37" s="15">
        <v>5.8252425193786621</v>
      </c>
      <c r="N37" s="16">
        <v>57.28155517578125</v>
      </c>
      <c r="O37" s="15">
        <v>-0.49276942014694214</v>
      </c>
      <c r="P37" s="15">
        <v>0.32513037323951721</v>
      </c>
      <c r="Q37" s="15">
        <v>3</v>
      </c>
      <c r="R37" s="15">
        <v>37.56097412109375</v>
      </c>
      <c r="S37" s="15">
        <v>9.7087383270263672</v>
      </c>
      <c r="T37" s="16">
        <v>61.650485992431641</v>
      </c>
      <c r="U37" s="15">
        <v>-0.79200923442840576</v>
      </c>
      <c r="V37" s="15">
        <v>0.34141784906387329</v>
      </c>
      <c r="W37" s="15">
        <v>3</v>
      </c>
      <c r="X37" s="15">
        <v>28.292682647705078</v>
      </c>
      <c r="Y37" s="15">
        <v>0.97087377309799194</v>
      </c>
      <c r="Z37" s="16">
        <v>50</v>
      </c>
      <c r="AA37" s="15">
        <v>-0.5689239501953125</v>
      </c>
      <c r="AB37" s="15">
        <v>0.25992500782012939</v>
      </c>
      <c r="AC37" s="15">
        <v>4</v>
      </c>
      <c r="AD37" s="15">
        <v>35.609756469726563</v>
      </c>
      <c r="AE37" s="15">
        <v>13.106796264648438</v>
      </c>
      <c r="AF37" s="16">
        <v>53.883495330810547</v>
      </c>
      <c r="AG37" s="15">
        <v>-0.49363976716995239</v>
      </c>
      <c r="AH37" s="15">
        <v>0.23357123136520386</v>
      </c>
      <c r="AI37" s="15">
        <v>5</v>
      </c>
      <c r="AJ37" s="15">
        <v>38.536586761474609</v>
      </c>
      <c r="AK37" s="15">
        <v>18.446601867675781</v>
      </c>
      <c r="AL37" s="16">
        <v>54.368930816650391</v>
      </c>
      <c r="AM37" s="15">
        <v>-0.97094249725341797</v>
      </c>
      <c r="AN37" s="15">
        <v>0.20376823842525482</v>
      </c>
      <c r="AO37" s="15">
        <v>7</v>
      </c>
      <c r="AP37" s="15">
        <v>17.560976028442383</v>
      </c>
      <c r="AQ37" s="15">
        <v>7.2815532684326172</v>
      </c>
      <c r="AR37" s="16">
        <v>32.038833618164063</v>
      </c>
      <c r="AS37" s="15">
        <v>-0.61673802137374878</v>
      </c>
      <c r="AT37" s="15">
        <v>0.15674136579036713</v>
      </c>
      <c r="AU37" s="15">
        <v>11</v>
      </c>
      <c r="AV37" s="15">
        <v>32.682926177978516</v>
      </c>
      <c r="AW37" s="15">
        <v>19.417476654052734</v>
      </c>
      <c r="AX37" s="16">
        <v>44.174758911132813</v>
      </c>
      <c r="AY37" s="15">
        <v>-0.4735465943813324</v>
      </c>
      <c r="AZ37" s="15">
        <v>0.16082905232906342</v>
      </c>
      <c r="BA37" s="15">
        <v>11</v>
      </c>
      <c r="BB37" s="15">
        <v>39.320388793945313</v>
      </c>
      <c r="BC37" s="15">
        <v>25.120773315429688</v>
      </c>
      <c r="BD37" s="16">
        <v>52.657005310058594</v>
      </c>
      <c r="BE37" s="15">
        <v>-0.53126966953277588</v>
      </c>
      <c r="BF37" s="15">
        <v>0.15750914812088013</v>
      </c>
      <c r="BG37" s="15">
        <v>11</v>
      </c>
      <c r="BH37" s="15">
        <v>36.407768249511719</v>
      </c>
      <c r="BI37" s="15">
        <v>22.222221374511719</v>
      </c>
      <c r="BJ37" s="16">
        <v>48.792270660400391</v>
      </c>
      <c r="BK37" s="15">
        <v>-0.67271161079406738</v>
      </c>
      <c r="BL37" s="15">
        <v>0.16702967882156372</v>
      </c>
      <c r="BM37" s="15">
        <v>10</v>
      </c>
      <c r="BN37" s="15">
        <v>27.272727966308594</v>
      </c>
      <c r="BO37" s="15">
        <v>17.619047164916992</v>
      </c>
      <c r="BP37" s="16">
        <v>41.428569793701172</v>
      </c>
      <c r="BQ37" s="15">
        <v>-0.73761427402496338</v>
      </c>
      <c r="BR37" s="15">
        <v>0.16917203366756439</v>
      </c>
      <c r="BS37" s="15">
        <v>10</v>
      </c>
      <c r="BT37" s="15">
        <v>26.190475463867188</v>
      </c>
      <c r="BU37" s="15">
        <v>15.165876388549805</v>
      </c>
      <c r="BV37" s="16">
        <v>38.388626098632813</v>
      </c>
      <c r="BW37" s="15">
        <v>-0.64219635725021362</v>
      </c>
      <c r="BX37" s="15">
        <v>0.16997337341308594</v>
      </c>
      <c r="BY37" s="15">
        <v>10</v>
      </c>
      <c r="BZ37" s="15">
        <v>28.909952163696289</v>
      </c>
      <c r="CA37" s="15">
        <v>19.339622497558594</v>
      </c>
      <c r="CB37" s="16">
        <v>45.754718780517578</v>
      </c>
      <c r="CC37" s="15">
        <v>-0.93240445852279663</v>
      </c>
      <c r="CD37" s="15">
        <v>0.17729033529758453</v>
      </c>
      <c r="CE37" s="15">
        <v>10</v>
      </c>
      <c r="CF37" s="15">
        <v>19.138755798339844</v>
      </c>
      <c r="CG37" s="15">
        <v>9.5238094329833984</v>
      </c>
      <c r="CH37" s="16">
        <v>29.523809432983398</v>
      </c>
      <c r="CI37" s="15">
        <v>-0.83438801765441895</v>
      </c>
      <c r="CJ37" s="15">
        <v>0.17559224367141724</v>
      </c>
      <c r="CK37" s="15">
        <v>11</v>
      </c>
      <c r="CL37" s="15">
        <v>22.00956916809082</v>
      </c>
      <c r="CM37" s="15">
        <v>11.904762268066406</v>
      </c>
      <c r="CN37" s="16">
        <v>36.190475463867188</v>
      </c>
      <c r="CO37" s="15">
        <v>-0.78042936325073242</v>
      </c>
      <c r="CP37" s="15">
        <v>0.19251231849193573</v>
      </c>
      <c r="CQ37" s="15">
        <v>10</v>
      </c>
      <c r="CR37" s="15">
        <v>24.038461685180664</v>
      </c>
      <c r="CS37" s="15">
        <v>12.440191268920898</v>
      </c>
      <c r="CT37" s="16">
        <v>39.234451293945313</v>
      </c>
      <c r="CV37" s="73">
        <f t="shared" si="0"/>
        <v>-0.78042936325073242</v>
      </c>
    </row>
    <row r="38" spans="1:100" x14ac:dyDescent="0.25">
      <c r="A38" t="s">
        <v>81</v>
      </c>
      <c r="B38" t="s">
        <v>82</v>
      </c>
      <c r="C38" s="15">
        <v>1.359539270401001</v>
      </c>
      <c r="D38" s="15">
        <v>0.55691903829574585</v>
      </c>
      <c r="E38" s="15">
        <v>1</v>
      </c>
      <c r="F38" s="15">
        <v>89.268295288085938</v>
      </c>
      <c r="G38" s="15">
        <v>70.388351440429688</v>
      </c>
      <c r="H38" s="16">
        <v>98.058250427246094</v>
      </c>
      <c r="I38" s="15">
        <v>1.3801486492156982</v>
      </c>
      <c r="J38" s="15">
        <v>0.50697702169418335</v>
      </c>
      <c r="K38" s="15">
        <v>1</v>
      </c>
      <c r="L38" s="15">
        <v>90.731704711914063</v>
      </c>
      <c r="M38" s="15">
        <v>70.388351440429688</v>
      </c>
      <c r="N38" s="16">
        <v>95.1456298828125</v>
      </c>
      <c r="O38" s="15">
        <v>1.3848828077316284</v>
      </c>
      <c r="P38" s="15">
        <v>0.50411516427993774</v>
      </c>
      <c r="Q38" s="15">
        <v>1</v>
      </c>
      <c r="R38" s="15">
        <v>89.756095886230469</v>
      </c>
      <c r="S38" s="15">
        <v>72.330093383789063</v>
      </c>
      <c r="T38" s="16">
        <v>95.1456298828125</v>
      </c>
      <c r="U38" s="15">
        <v>1.299333930015564</v>
      </c>
      <c r="V38" s="15">
        <v>0.47266682982444763</v>
      </c>
      <c r="W38" s="15">
        <v>1</v>
      </c>
      <c r="X38" s="15">
        <v>89.268295288085938</v>
      </c>
      <c r="Y38" s="15">
        <v>70.873786926269531</v>
      </c>
      <c r="Z38" s="16">
        <v>94.174758911132813</v>
      </c>
      <c r="AA38" s="15">
        <v>1.3165196180343628</v>
      </c>
      <c r="AB38" s="15">
        <v>0.38395386934280396</v>
      </c>
      <c r="AC38" s="15">
        <v>1</v>
      </c>
      <c r="AD38" s="15">
        <v>89.268295288085938</v>
      </c>
      <c r="AE38" s="15">
        <v>75.242721557617188</v>
      </c>
      <c r="AF38" s="16">
        <v>94.174758911132813</v>
      </c>
      <c r="AG38" s="15">
        <v>1.2846142053604126</v>
      </c>
      <c r="AH38" s="15">
        <v>0.3922702968120575</v>
      </c>
      <c r="AI38" s="15">
        <v>1</v>
      </c>
      <c r="AJ38" s="15">
        <v>87.804878234863281</v>
      </c>
      <c r="AK38" s="15">
        <v>75.242721557617188</v>
      </c>
      <c r="AL38" s="16">
        <v>94.174758911132813</v>
      </c>
      <c r="AM38" s="15">
        <v>1.2721831798553467</v>
      </c>
      <c r="AN38" s="15">
        <v>0.31880417466163635</v>
      </c>
      <c r="AO38" s="15">
        <v>1</v>
      </c>
      <c r="AP38" s="15">
        <v>88.292686462402344</v>
      </c>
      <c r="AQ38" s="15">
        <v>73.300971984863281</v>
      </c>
      <c r="AR38" s="16">
        <v>92.71844482421875</v>
      </c>
      <c r="AS38" s="15">
        <v>1.2747476100921631</v>
      </c>
      <c r="AT38" s="15">
        <v>0.41847303509712219</v>
      </c>
      <c r="AU38" s="15">
        <v>1</v>
      </c>
      <c r="AV38" s="15">
        <v>89.268295288085938</v>
      </c>
      <c r="AW38" s="15">
        <v>72.815536499023438</v>
      </c>
      <c r="AX38" s="16">
        <v>94.660194396972656</v>
      </c>
      <c r="AY38" s="15">
        <v>1.2982739210128784</v>
      </c>
      <c r="AZ38" s="15">
        <v>0.41353049874305725</v>
      </c>
      <c r="BA38" s="15">
        <v>1</v>
      </c>
      <c r="BB38" s="15">
        <v>89.320388793945313</v>
      </c>
      <c r="BC38" s="15">
        <v>73.429954528808594</v>
      </c>
      <c r="BD38" s="16">
        <v>94.202896118164063</v>
      </c>
      <c r="BE38" s="15">
        <v>1.3197852373123169</v>
      </c>
      <c r="BF38" s="15">
        <v>0.40453547239303589</v>
      </c>
      <c r="BG38" s="15">
        <v>1</v>
      </c>
      <c r="BH38" s="15">
        <v>89.805824279785156</v>
      </c>
      <c r="BI38" s="15">
        <v>73.913040161132813</v>
      </c>
      <c r="BJ38" s="16">
        <v>94.685989379882813</v>
      </c>
      <c r="BK38" s="15">
        <v>1.3451367616653442</v>
      </c>
      <c r="BL38" s="15">
        <v>0.42359769344329834</v>
      </c>
      <c r="BM38" s="15">
        <v>1</v>
      </c>
      <c r="BN38" s="15">
        <v>88.516746520996094</v>
      </c>
      <c r="BO38" s="15">
        <v>72.857139587402344</v>
      </c>
      <c r="BP38" s="16">
        <v>95.23809814453125</v>
      </c>
      <c r="BQ38" s="15">
        <v>1.3330210447311401</v>
      </c>
      <c r="BR38" s="15">
        <v>0.42935183644294739</v>
      </c>
      <c r="BS38" s="15">
        <v>1</v>
      </c>
      <c r="BT38" s="15">
        <v>88.095237731933594</v>
      </c>
      <c r="BU38" s="15">
        <v>72.037918090820313</v>
      </c>
      <c r="BV38" s="16">
        <v>94.786727905273438</v>
      </c>
      <c r="BW38" s="15">
        <v>1.3072177171707153</v>
      </c>
      <c r="BX38" s="15">
        <v>0.40404218435287476</v>
      </c>
      <c r="BY38" s="15">
        <v>1</v>
      </c>
      <c r="BZ38" s="15">
        <v>88.151657104492188</v>
      </c>
      <c r="CA38" s="15">
        <v>72.641510009765625</v>
      </c>
      <c r="CB38" s="16">
        <v>94.811317443847656</v>
      </c>
      <c r="CC38" s="15">
        <v>1.2943897247314453</v>
      </c>
      <c r="CD38" s="15">
        <v>0.41846519708633423</v>
      </c>
      <c r="CE38" s="15">
        <v>1</v>
      </c>
      <c r="CF38" s="15">
        <v>87.081336975097656</v>
      </c>
      <c r="CG38" s="15">
        <v>71.904762268066406</v>
      </c>
      <c r="CH38" s="16">
        <v>95.23809814453125</v>
      </c>
      <c r="CI38" s="15">
        <v>1.2857542037963867</v>
      </c>
      <c r="CJ38" s="15">
        <v>0.42774671316146851</v>
      </c>
      <c r="CK38" s="15">
        <v>1</v>
      </c>
      <c r="CL38" s="15">
        <v>87.081336975097656</v>
      </c>
      <c r="CM38" s="15">
        <v>70.952377319335938</v>
      </c>
      <c r="CN38" s="16">
        <v>95.714286804199219</v>
      </c>
      <c r="CO38" s="15">
        <v>1.2516881227493286</v>
      </c>
      <c r="CP38" s="15">
        <v>0.42323994636535645</v>
      </c>
      <c r="CQ38" s="15">
        <v>1</v>
      </c>
      <c r="CR38" s="15">
        <v>87.019233703613281</v>
      </c>
      <c r="CS38" s="15">
        <v>70.334930419921875</v>
      </c>
      <c r="CT38" s="16">
        <v>95.215309143066406</v>
      </c>
      <c r="CV38" s="73">
        <f t="shared" si="0"/>
        <v>1.2516881227493286</v>
      </c>
    </row>
    <row r="39" spans="1:100" x14ac:dyDescent="0.25">
      <c r="A39" t="s">
        <v>83</v>
      </c>
      <c r="B39" t="s">
        <v>84</v>
      </c>
      <c r="C39" s="15">
        <v>0.44343101978302002</v>
      </c>
      <c r="D39" s="15">
        <v>0.55691903829574585</v>
      </c>
      <c r="E39" s="15">
        <v>1</v>
      </c>
      <c r="F39" s="15">
        <v>70.243904113769531</v>
      </c>
      <c r="G39" s="15">
        <v>36.407768249511719</v>
      </c>
      <c r="H39" s="16">
        <v>86.893203735351563</v>
      </c>
      <c r="I39" s="15">
        <v>0.72049844264984131</v>
      </c>
      <c r="J39" s="15">
        <v>0.38363313674926758</v>
      </c>
      <c r="K39" s="15">
        <v>2</v>
      </c>
      <c r="L39" s="15">
        <v>78.048782348632813</v>
      </c>
      <c r="M39" s="15">
        <v>61.650485992431641</v>
      </c>
      <c r="N39" s="16">
        <v>87.378639221191406</v>
      </c>
      <c r="O39" s="15">
        <v>0.38449472188949585</v>
      </c>
      <c r="P39" s="15">
        <v>0.26360994577407837</v>
      </c>
      <c r="Q39" s="15">
        <v>3</v>
      </c>
      <c r="R39" s="15">
        <v>67.804878234863281</v>
      </c>
      <c r="S39" s="15">
        <v>58.252426147460938</v>
      </c>
      <c r="T39" s="16">
        <v>80.097084045410156</v>
      </c>
      <c r="U39" s="15">
        <v>0.58038049936294556</v>
      </c>
      <c r="V39" s="15">
        <v>0.27020996809005737</v>
      </c>
      <c r="W39" s="15">
        <v>3</v>
      </c>
      <c r="X39" s="15">
        <v>73.170730590820313</v>
      </c>
      <c r="Y39" s="15">
        <v>62.135921478271484</v>
      </c>
      <c r="Z39" s="16">
        <v>83.009712219238281</v>
      </c>
      <c r="AA39" s="15">
        <v>0.75395029783248901</v>
      </c>
      <c r="AB39" s="15">
        <v>0.26028138399124146</v>
      </c>
      <c r="AC39" s="15">
        <v>3</v>
      </c>
      <c r="AD39" s="15">
        <v>76.097564697265625</v>
      </c>
      <c r="AE39" s="15">
        <v>66.504852294921875</v>
      </c>
      <c r="AF39" s="16">
        <v>84.951454162597656</v>
      </c>
      <c r="AG39" s="15">
        <v>0.61848229169845581</v>
      </c>
      <c r="AH39" s="15">
        <v>0.28319835662841797</v>
      </c>
      <c r="AI39" s="15">
        <v>5</v>
      </c>
      <c r="AJ39" s="15">
        <v>75.1219482421875</v>
      </c>
      <c r="AK39" s="15">
        <v>60.194175720214844</v>
      </c>
      <c r="AL39" s="16">
        <v>83.495147705078125</v>
      </c>
      <c r="AM39" s="15">
        <v>0.74786239862442017</v>
      </c>
      <c r="AN39" s="15">
        <v>0.23549272119998932</v>
      </c>
      <c r="AO39" s="15">
        <v>6</v>
      </c>
      <c r="AP39" s="15">
        <v>73.658538818359375</v>
      </c>
      <c r="AQ39" s="15">
        <v>66.019416809082031</v>
      </c>
      <c r="AR39" s="16">
        <v>83.009712219238281</v>
      </c>
      <c r="AS39" s="15">
        <v>0.6581915020942688</v>
      </c>
      <c r="AT39" s="15">
        <v>0.24572166800498962</v>
      </c>
      <c r="AU39" s="15">
        <v>6</v>
      </c>
      <c r="AV39" s="15">
        <v>75.1219482421875</v>
      </c>
      <c r="AW39" s="15">
        <v>64.5631103515625</v>
      </c>
      <c r="AX39" s="16">
        <v>82.524269104003906</v>
      </c>
      <c r="AY39" s="15">
        <v>0.74064880609512329</v>
      </c>
      <c r="AZ39" s="15">
        <v>0.26369097828865051</v>
      </c>
      <c r="BA39" s="15">
        <v>5</v>
      </c>
      <c r="BB39" s="15">
        <v>74.271842956542969</v>
      </c>
      <c r="BC39" s="15">
        <v>68.115943908691406</v>
      </c>
      <c r="BD39" s="16">
        <v>85.024154663085938</v>
      </c>
      <c r="BE39" s="15">
        <v>0.76582640409469604</v>
      </c>
      <c r="BF39" s="15">
        <v>0.26274079084396362</v>
      </c>
      <c r="BG39" s="15">
        <v>5</v>
      </c>
      <c r="BH39" s="15">
        <v>74.757278442382813</v>
      </c>
      <c r="BI39" s="15">
        <v>66.666664123535156</v>
      </c>
      <c r="BJ39" s="16">
        <v>84.057968139648438</v>
      </c>
      <c r="BK39" s="15">
        <v>0.81036394834518433</v>
      </c>
      <c r="BL39" s="15">
        <v>0.2170107364654541</v>
      </c>
      <c r="BM39" s="15">
        <v>7</v>
      </c>
      <c r="BN39" s="15">
        <v>75.119613647460938</v>
      </c>
      <c r="BO39" s="15">
        <v>70.952377319335938</v>
      </c>
      <c r="BP39" s="16">
        <v>84.285713195800781</v>
      </c>
      <c r="BQ39" s="15">
        <v>0.8216552734375</v>
      </c>
      <c r="BR39" s="15">
        <v>0.21284854412078857</v>
      </c>
      <c r="BS39" s="15">
        <v>7</v>
      </c>
      <c r="BT39" s="15">
        <v>75.23809814453125</v>
      </c>
      <c r="BU39" s="15">
        <v>71.563980102539063</v>
      </c>
      <c r="BV39" s="16">
        <v>84.360191345214844</v>
      </c>
      <c r="BW39" s="15">
        <v>0.73602586984634399</v>
      </c>
      <c r="BX39" s="15">
        <v>0.20540672540664673</v>
      </c>
      <c r="BY39" s="15">
        <v>7</v>
      </c>
      <c r="BZ39" s="15">
        <v>73.459716796875</v>
      </c>
      <c r="CA39" s="15">
        <v>68.867927551269531</v>
      </c>
      <c r="CB39" s="16">
        <v>82.075469970703125</v>
      </c>
      <c r="CC39" s="15">
        <v>0.82365602254867554</v>
      </c>
      <c r="CD39" s="15">
        <v>0.21554073691368103</v>
      </c>
      <c r="CE39" s="15">
        <v>7</v>
      </c>
      <c r="CF39" s="15">
        <v>77.511962890625</v>
      </c>
      <c r="CG39" s="15">
        <v>70.476188659667969</v>
      </c>
      <c r="CH39" s="16">
        <v>83.333335876464844</v>
      </c>
      <c r="CI39" s="15">
        <v>0.82347410917282104</v>
      </c>
      <c r="CJ39" s="15">
        <v>0.19641897082328796</v>
      </c>
      <c r="CK39" s="15">
        <v>9</v>
      </c>
      <c r="CL39" s="15">
        <v>77.990432739257813</v>
      </c>
      <c r="CM39" s="15">
        <v>70</v>
      </c>
      <c r="CN39" s="16">
        <v>82.380950927734375</v>
      </c>
      <c r="CO39" s="15">
        <v>1.2748022079467773</v>
      </c>
      <c r="CP39" s="15">
        <v>0.20909871160984039</v>
      </c>
      <c r="CQ39" s="15">
        <v>8</v>
      </c>
      <c r="CR39" s="15">
        <v>88.461540222167969</v>
      </c>
      <c r="CS39" s="15">
        <v>79.904304504394531</v>
      </c>
      <c r="CT39" s="16">
        <v>91.387557983398438</v>
      </c>
      <c r="CV39" s="73">
        <f t="shared" si="0"/>
        <v>1.2748022079467773</v>
      </c>
    </row>
    <row r="40" spans="1:100" x14ac:dyDescent="0.25">
      <c r="A40" t="s">
        <v>85</v>
      </c>
      <c r="B40" t="s">
        <v>86</v>
      </c>
      <c r="C40" s="15">
        <v>-0.89952123165130615</v>
      </c>
      <c r="D40" s="15">
        <v>0.29587873816490173</v>
      </c>
      <c r="E40" s="15">
        <v>3</v>
      </c>
      <c r="F40" s="15">
        <v>21.95121955871582</v>
      </c>
      <c r="G40" s="15">
        <v>5.3398056030273438</v>
      </c>
      <c r="H40" s="16">
        <v>39.805824279785156</v>
      </c>
      <c r="I40" s="15">
        <v>-0.19359932839870453</v>
      </c>
      <c r="J40" s="15">
        <v>0.20514406263828278</v>
      </c>
      <c r="K40" s="15">
        <v>4</v>
      </c>
      <c r="L40" s="15">
        <v>51.219512939453125</v>
      </c>
      <c r="M40" s="15">
        <v>36.407768249511719</v>
      </c>
      <c r="N40" s="16">
        <v>64.077667236328125</v>
      </c>
      <c r="O40" s="15">
        <v>-0.37267547845840454</v>
      </c>
      <c r="P40" s="15">
        <v>0.22912654280662537</v>
      </c>
      <c r="Q40" s="15">
        <v>6</v>
      </c>
      <c r="R40" s="15">
        <v>45.853656768798828</v>
      </c>
      <c r="S40" s="15">
        <v>26.213592529296875</v>
      </c>
      <c r="T40" s="16">
        <v>59.223300933837891</v>
      </c>
      <c r="U40" s="15">
        <v>-0.94952452182769775</v>
      </c>
      <c r="V40" s="15">
        <v>0.18138878047466278</v>
      </c>
      <c r="W40" s="15">
        <v>6</v>
      </c>
      <c r="X40" s="15">
        <v>17.560976028442383</v>
      </c>
      <c r="Y40" s="15">
        <v>3.3980581760406494</v>
      </c>
      <c r="Z40" s="16">
        <v>33.980583190917969</v>
      </c>
      <c r="AA40" s="15">
        <v>-0.79350972175598145</v>
      </c>
      <c r="AB40" s="15">
        <v>0.19446267187595367</v>
      </c>
      <c r="AC40" s="15">
        <v>7</v>
      </c>
      <c r="AD40" s="15">
        <v>24.390243530273438</v>
      </c>
      <c r="AE40" s="15">
        <v>9.2233009338378906</v>
      </c>
      <c r="AF40" s="16">
        <v>40.776699066162109</v>
      </c>
      <c r="AG40" s="15">
        <v>-0.77129334211349487</v>
      </c>
      <c r="AH40" s="15">
        <v>0.17319019138813019</v>
      </c>
      <c r="AI40" s="15">
        <v>11</v>
      </c>
      <c r="AJ40" s="15">
        <v>22.926828384399414</v>
      </c>
      <c r="AK40" s="15">
        <v>13.106796264648438</v>
      </c>
      <c r="AL40" s="16">
        <v>38.834953308105469</v>
      </c>
      <c r="AM40" s="15">
        <v>-0.76238936185836792</v>
      </c>
      <c r="AN40" s="15">
        <v>0.17515677213668823</v>
      </c>
      <c r="AO40" s="15">
        <v>11</v>
      </c>
      <c r="AP40" s="15">
        <v>25.365854263305664</v>
      </c>
      <c r="AQ40" s="15">
        <v>13.592232704162598</v>
      </c>
      <c r="AR40" s="16">
        <v>39.320388793945313</v>
      </c>
      <c r="AS40" s="15">
        <v>-0.39426562190055847</v>
      </c>
      <c r="AT40" s="15">
        <v>0.15776653587818146</v>
      </c>
      <c r="AU40" s="15">
        <v>13</v>
      </c>
      <c r="AV40" s="15">
        <v>41.951217651367188</v>
      </c>
      <c r="AW40" s="15">
        <v>29.126213073730469</v>
      </c>
      <c r="AX40" s="16">
        <v>54.368930816650391</v>
      </c>
      <c r="AY40" s="15">
        <v>-0.35521632432937622</v>
      </c>
      <c r="AZ40" s="15">
        <v>0.16214825212955475</v>
      </c>
      <c r="BA40" s="15">
        <v>13</v>
      </c>
      <c r="BB40" s="15">
        <v>43.689319610595703</v>
      </c>
      <c r="BC40" s="15">
        <v>32.367149353027344</v>
      </c>
      <c r="BD40" s="16">
        <v>57.487922668457031</v>
      </c>
      <c r="BE40" s="15">
        <v>-0.49537503719329834</v>
      </c>
      <c r="BF40" s="15">
        <v>0.1601058691740036</v>
      </c>
      <c r="BG40" s="15">
        <v>13</v>
      </c>
      <c r="BH40" s="15">
        <v>37.864078521728516</v>
      </c>
      <c r="BI40" s="15">
        <v>23.188405990600586</v>
      </c>
      <c r="BJ40" s="16">
        <v>49.758453369140625</v>
      </c>
      <c r="BK40" s="15">
        <v>-0.63120299577713013</v>
      </c>
      <c r="BL40" s="15">
        <v>0.17188702523708344</v>
      </c>
      <c r="BM40" s="15">
        <v>13</v>
      </c>
      <c r="BN40" s="15">
        <v>30.14354133605957</v>
      </c>
      <c r="BO40" s="15">
        <v>19.047618865966797</v>
      </c>
      <c r="BP40" s="16">
        <v>46.190475463867188</v>
      </c>
      <c r="BQ40" s="15">
        <v>-0.44231578707695007</v>
      </c>
      <c r="BR40" s="15">
        <v>0.16984733939170837</v>
      </c>
      <c r="BS40" s="15">
        <v>14</v>
      </c>
      <c r="BT40" s="15">
        <v>39.047618865966797</v>
      </c>
      <c r="BU40" s="15">
        <v>27.488151550292969</v>
      </c>
      <c r="BV40" s="16">
        <v>54.028434753417969</v>
      </c>
      <c r="BW40" s="15">
        <v>-0.53395962715148926</v>
      </c>
      <c r="BX40" s="15">
        <v>0.15790748596191406</v>
      </c>
      <c r="BY40" s="15">
        <v>15</v>
      </c>
      <c r="BZ40" s="15">
        <v>35.545024871826172</v>
      </c>
      <c r="CA40" s="15">
        <v>22.641510009765625</v>
      </c>
      <c r="CB40" s="16">
        <v>50.943397521972656</v>
      </c>
      <c r="CC40" s="15">
        <v>-0.70487451553344727</v>
      </c>
      <c r="CD40" s="15">
        <v>0.15008631348609924</v>
      </c>
      <c r="CE40" s="15">
        <v>15</v>
      </c>
      <c r="CF40" s="15">
        <v>27.272727966308594</v>
      </c>
      <c r="CG40" s="15">
        <v>18.571428298950195</v>
      </c>
      <c r="CH40" s="16">
        <v>39.523811340332031</v>
      </c>
      <c r="CI40" s="15">
        <v>-0.58936983346939087</v>
      </c>
      <c r="CJ40" s="15">
        <v>0.1471627801656723</v>
      </c>
      <c r="CK40" s="15">
        <v>14</v>
      </c>
      <c r="CL40" s="15">
        <v>32.535884857177734</v>
      </c>
      <c r="CM40" s="15">
        <v>22.380952835083008</v>
      </c>
      <c r="CN40" s="16">
        <v>48.571430206298828</v>
      </c>
      <c r="CO40" s="15">
        <v>-0.64031839370727539</v>
      </c>
      <c r="CP40" s="15">
        <v>0.14700734615325928</v>
      </c>
      <c r="CQ40" s="15">
        <v>13</v>
      </c>
      <c r="CR40" s="15">
        <v>29.80769157409668</v>
      </c>
      <c r="CS40" s="15">
        <v>19.617225646972656</v>
      </c>
      <c r="CT40" s="16">
        <v>42.583732604980469</v>
      </c>
      <c r="CV40" s="73">
        <f t="shared" si="0"/>
        <v>-0.64031839370727539</v>
      </c>
    </row>
    <row r="41" spans="1:100" x14ac:dyDescent="0.25">
      <c r="A41" t="s">
        <v>87</v>
      </c>
      <c r="B41" t="s">
        <v>88</v>
      </c>
      <c r="C41" s="15">
        <v>-0.34942752122879028</v>
      </c>
      <c r="D41" s="15">
        <v>0.31320998072624207</v>
      </c>
      <c r="E41" s="15">
        <v>2</v>
      </c>
      <c r="F41" s="15">
        <v>41.951217651367188</v>
      </c>
      <c r="G41" s="15">
        <v>22.330097198486328</v>
      </c>
      <c r="H41" s="16">
        <v>62.621360778808594</v>
      </c>
      <c r="I41" s="15">
        <v>-0.27594730257987976</v>
      </c>
      <c r="J41" s="15">
        <v>0.18785464763641357</v>
      </c>
      <c r="K41" s="15">
        <v>4</v>
      </c>
      <c r="L41" s="15">
        <v>44.390243530273438</v>
      </c>
      <c r="M41" s="15">
        <v>33.495143890380859</v>
      </c>
      <c r="N41" s="16">
        <v>61.650485992431641</v>
      </c>
      <c r="O41" s="15">
        <v>-0.4870096743106842</v>
      </c>
      <c r="P41" s="15">
        <v>0.21454274654388428</v>
      </c>
      <c r="Q41" s="15">
        <v>5</v>
      </c>
      <c r="R41" s="15">
        <v>38.536586761474609</v>
      </c>
      <c r="S41" s="15">
        <v>21.844659805297852</v>
      </c>
      <c r="T41" s="16">
        <v>55.339805603027344</v>
      </c>
      <c r="U41" s="15">
        <v>-0.35223832726478577</v>
      </c>
      <c r="V41" s="15">
        <v>0.1705891489982605</v>
      </c>
      <c r="W41" s="15">
        <v>5</v>
      </c>
      <c r="X41" s="15">
        <v>43.902439117431641</v>
      </c>
      <c r="Y41" s="15">
        <v>34.466018676757813</v>
      </c>
      <c r="Z41" s="16">
        <v>55.825241088867188</v>
      </c>
      <c r="AA41" s="15">
        <v>-0.30114385485649109</v>
      </c>
      <c r="AB41" s="15">
        <v>0.1636505126953125</v>
      </c>
      <c r="AC41" s="15">
        <v>6</v>
      </c>
      <c r="AD41" s="15">
        <v>46.829269409179688</v>
      </c>
      <c r="AE41" s="15">
        <v>35.436893463134766</v>
      </c>
      <c r="AF41" s="16">
        <v>56.796115875244141</v>
      </c>
      <c r="AG41" s="15">
        <v>-0.31377822160720825</v>
      </c>
      <c r="AH41" s="15">
        <v>0.14957241714000702</v>
      </c>
      <c r="AI41" s="15">
        <v>9</v>
      </c>
      <c r="AJ41" s="15">
        <v>47.317073822021484</v>
      </c>
      <c r="AK41" s="15">
        <v>34.466018676757813</v>
      </c>
      <c r="AL41" s="16">
        <v>55.825241088867188</v>
      </c>
      <c r="AM41" s="15">
        <v>-0.19887581467628479</v>
      </c>
      <c r="AN41" s="15">
        <v>0.14594803750514984</v>
      </c>
      <c r="AO41" s="15">
        <v>9</v>
      </c>
      <c r="AP41" s="15">
        <v>51.219512939453125</v>
      </c>
      <c r="AQ41" s="15">
        <v>39.805824279785156</v>
      </c>
      <c r="AR41" s="16">
        <v>56.796115875244141</v>
      </c>
      <c r="AS41" s="15">
        <v>-0.29338392615318298</v>
      </c>
      <c r="AT41" s="15">
        <v>0.15768730640411377</v>
      </c>
      <c r="AU41" s="15">
        <v>10</v>
      </c>
      <c r="AV41" s="15">
        <v>46.829269409179688</v>
      </c>
      <c r="AW41" s="15">
        <v>34.951457977294922</v>
      </c>
      <c r="AX41" s="16">
        <v>57.766990661621094</v>
      </c>
      <c r="AY41" s="15">
        <v>-0.37774136662483215</v>
      </c>
      <c r="AZ41" s="15">
        <v>0.15615971386432648</v>
      </c>
      <c r="BA41" s="15">
        <v>11</v>
      </c>
      <c r="BB41" s="15">
        <v>42.233009338378906</v>
      </c>
      <c r="BC41" s="15">
        <v>31.400966644287109</v>
      </c>
      <c r="BD41" s="16">
        <v>54.589370727539063</v>
      </c>
      <c r="BE41" s="15">
        <v>-0.35549357533454895</v>
      </c>
      <c r="BF41" s="15">
        <v>0.14435099065303802</v>
      </c>
      <c r="BG41" s="15">
        <v>11</v>
      </c>
      <c r="BH41" s="15">
        <v>44.174758911132813</v>
      </c>
      <c r="BI41" s="15">
        <v>32.367149353027344</v>
      </c>
      <c r="BJ41" s="16">
        <v>55.555557250976563</v>
      </c>
      <c r="BK41" s="15">
        <v>-0.37244027853012085</v>
      </c>
      <c r="BL41" s="15">
        <v>0.15203183889389038</v>
      </c>
      <c r="BM41" s="15">
        <v>11</v>
      </c>
      <c r="BN41" s="15">
        <v>43.540668487548828</v>
      </c>
      <c r="BO41" s="15">
        <v>30.476190567016602</v>
      </c>
      <c r="BP41" s="16">
        <v>55.238094329833984</v>
      </c>
      <c r="BQ41" s="15">
        <v>-0.32471051812171936</v>
      </c>
      <c r="BR41" s="15">
        <v>0.14066946506500244</v>
      </c>
      <c r="BS41" s="15">
        <v>11</v>
      </c>
      <c r="BT41" s="15">
        <v>47.142856597900391</v>
      </c>
      <c r="BU41" s="15">
        <v>33.649288177490234</v>
      </c>
      <c r="BV41" s="16">
        <v>55.924171447753906</v>
      </c>
      <c r="BW41" s="15">
        <v>-0.30592331290245056</v>
      </c>
      <c r="BX41" s="15">
        <v>0.14726987481117249</v>
      </c>
      <c r="BY41" s="15">
        <v>10</v>
      </c>
      <c r="BZ41" s="15">
        <v>46.919429779052734</v>
      </c>
      <c r="CA41" s="15">
        <v>35.377357482910156</v>
      </c>
      <c r="CB41" s="16">
        <v>56.132076263427734</v>
      </c>
      <c r="CC41" s="15">
        <v>-0.29595232009887695</v>
      </c>
      <c r="CD41" s="15">
        <v>0.13274529576301575</v>
      </c>
      <c r="CE41" s="15">
        <v>13</v>
      </c>
      <c r="CF41" s="15">
        <v>48.803829193115234</v>
      </c>
      <c r="CG41" s="15">
        <v>38.095237731933594</v>
      </c>
      <c r="CH41" s="16">
        <v>55.714286804199219</v>
      </c>
      <c r="CI41" s="15">
        <v>-0.22352169454097748</v>
      </c>
      <c r="CJ41" s="15">
        <v>0.13844332098960876</v>
      </c>
      <c r="CK41" s="15">
        <v>12</v>
      </c>
      <c r="CL41" s="15">
        <v>52.153110504150391</v>
      </c>
      <c r="CM41" s="15">
        <v>41.428569793701172</v>
      </c>
      <c r="CN41" s="16">
        <v>58.571430206298828</v>
      </c>
      <c r="CO41" s="15">
        <v>-0.28181791305541992</v>
      </c>
      <c r="CP41" s="15">
        <v>0.15363456308841705</v>
      </c>
      <c r="CQ41" s="15">
        <v>11</v>
      </c>
      <c r="CR41" s="15">
        <v>49.038459777832031</v>
      </c>
      <c r="CS41" s="15">
        <v>36.363636016845703</v>
      </c>
      <c r="CT41" s="16">
        <v>56.459331512451172</v>
      </c>
      <c r="CV41" s="73">
        <f t="shared" si="0"/>
        <v>-0.28181791305541992</v>
      </c>
    </row>
    <row r="42" spans="1:100" x14ac:dyDescent="0.25">
      <c r="A42" t="s">
        <v>89</v>
      </c>
      <c r="B42" t="s">
        <v>90</v>
      </c>
      <c r="C42" s="15">
        <v>0.5859825611114502</v>
      </c>
      <c r="D42" s="15">
        <v>0.29587873816490173</v>
      </c>
      <c r="E42" s="15">
        <v>3</v>
      </c>
      <c r="F42" s="15">
        <v>74.634147644042969</v>
      </c>
      <c r="G42" s="15">
        <v>61.165046691894531</v>
      </c>
      <c r="H42" s="16">
        <v>84.466018676757813</v>
      </c>
      <c r="I42" s="15">
        <v>0.70578622817993164</v>
      </c>
      <c r="J42" s="15">
        <v>0.19851885735988617</v>
      </c>
      <c r="K42" s="15">
        <v>5</v>
      </c>
      <c r="L42" s="15">
        <v>77.56097412109375</v>
      </c>
      <c r="M42" s="15">
        <v>66.504852294921875</v>
      </c>
      <c r="N42" s="16">
        <v>83.495147705078125</v>
      </c>
      <c r="O42" s="15">
        <v>0.66622442007064819</v>
      </c>
      <c r="P42" s="15">
        <v>0.2425355464220047</v>
      </c>
      <c r="Q42" s="15">
        <v>5</v>
      </c>
      <c r="R42" s="15">
        <v>75.1219482421875</v>
      </c>
      <c r="S42" s="15">
        <v>65.048545837402344</v>
      </c>
      <c r="T42" s="16">
        <v>84.466018676757813</v>
      </c>
      <c r="U42" s="15">
        <v>0.60600817203521729</v>
      </c>
      <c r="V42" s="15">
        <v>0.17502149939537048</v>
      </c>
      <c r="W42" s="15">
        <v>7</v>
      </c>
      <c r="X42" s="15">
        <v>74.634147644042969</v>
      </c>
      <c r="Y42" s="15">
        <v>66.504852294921875</v>
      </c>
      <c r="Z42" s="16">
        <v>82.524269104003906</v>
      </c>
      <c r="AA42" s="15">
        <v>1.2496713399887085</v>
      </c>
      <c r="AB42" s="15">
        <v>0.18887980282306671</v>
      </c>
      <c r="AC42" s="15">
        <v>8</v>
      </c>
      <c r="AD42" s="15">
        <v>85.853660583496094</v>
      </c>
      <c r="AE42" s="15">
        <v>80.582527160644531</v>
      </c>
      <c r="AF42" s="16">
        <v>91.747573852539063</v>
      </c>
      <c r="AG42" s="15">
        <v>0.87944501638412476</v>
      </c>
      <c r="AH42" s="15">
        <v>0.17423111200332642</v>
      </c>
      <c r="AI42" s="15">
        <v>9</v>
      </c>
      <c r="AJ42" s="15">
        <v>80</v>
      </c>
      <c r="AK42" s="15">
        <v>73.300971984863281</v>
      </c>
      <c r="AL42" s="16">
        <v>85.4368896484375</v>
      </c>
      <c r="AM42" s="15">
        <v>1.1412668228149414</v>
      </c>
      <c r="AN42" s="15">
        <v>0.17521731555461884</v>
      </c>
      <c r="AO42" s="15">
        <v>9</v>
      </c>
      <c r="AP42" s="15">
        <v>83.414634704589844</v>
      </c>
      <c r="AQ42" s="15">
        <v>78.640777587890625</v>
      </c>
      <c r="AR42" s="16">
        <v>90.776695251464844</v>
      </c>
      <c r="AS42" s="15">
        <v>0.89554703235626221</v>
      </c>
      <c r="AT42" s="15">
        <v>0.15241293609142303</v>
      </c>
      <c r="AU42" s="15">
        <v>11</v>
      </c>
      <c r="AV42" s="15">
        <v>78.048782348632813</v>
      </c>
      <c r="AW42" s="15">
        <v>74.271842956542969</v>
      </c>
      <c r="AX42" s="16">
        <v>84.466018676757813</v>
      </c>
      <c r="AY42" s="15">
        <v>0.94165849685668945</v>
      </c>
      <c r="AZ42" s="15">
        <v>0.15736852586269379</v>
      </c>
      <c r="BA42" s="15">
        <v>11</v>
      </c>
      <c r="BB42" s="15">
        <v>79.126213073730469</v>
      </c>
      <c r="BC42" s="15">
        <v>73.913040161132813</v>
      </c>
      <c r="BD42" s="16">
        <v>85.024154663085938</v>
      </c>
      <c r="BE42" s="15">
        <v>0.98775362968444824</v>
      </c>
      <c r="BF42" s="15">
        <v>0.15465697646141052</v>
      </c>
      <c r="BG42" s="15">
        <v>11</v>
      </c>
      <c r="BH42" s="15">
        <v>80.097084045410156</v>
      </c>
      <c r="BI42" s="15">
        <v>74.396133422851563</v>
      </c>
      <c r="BJ42" s="16">
        <v>85.507247924804688</v>
      </c>
      <c r="BK42" s="15">
        <v>0.91951519250869751</v>
      </c>
      <c r="BL42" s="15">
        <v>0.16289980709552765</v>
      </c>
      <c r="BM42" s="15">
        <v>11</v>
      </c>
      <c r="BN42" s="15">
        <v>78.947364807128906</v>
      </c>
      <c r="BO42" s="15">
        <v>72.857139587402344</v>
      </c>
      <c r="BP42" s="16">
        <v>84.76190185546875</v>
      </c>
      <c r="BQ42" s="15">
        <v>1.003334641456604</v>
      </c>
      <c r="BR42" s="15">
        <v>0.16181963682174683</v>
      </c>
      <c r="BS42" s="15">
        <v>11</v>
      </c>
      <c r="BT42" s="15">
        <v>80.476188659667969</v>
      </c>
      <c r="BU42" s="15">
        <v>74.407585144042969</v>
      </c>
      <c r="BV42" s="16">
        <v>86.25592041015625</v>
      </c>
      <c r="BW42" s="15">
        <v>0.97991746664047241</v>
      </c>
      <c r="BX42" s="15">
        <v>0.16148190200328827</v>
      </c>
      <c r="BY42" s="15">
        <v>11</v>
      </c>
      <c r="BZ42" s="15">
        <v>80.09478759765625</v>
      </c>
      <c r="CA42" s="15">
        <v>73.113204956054688</v>
      </c>
      <c r="CB42" s="16">
        <v>85.84906005859375</v>
      </c>
      <c r="CC42" s="15">
        <v>0.91863048076629639</v>
      </c>
      <c r="CD42" s="15">
        <v>0.1499612033367157</v>
      </c>
      <c r="CE42" s="15">
        <v>11</v>
      </c>
      <c r="CF42" s="15">
        <v>78.468902587890625</v>
      </c>
      <c r="CG42" s="15">
        <v>72.857139587402344</v>
      </c>
      <c r="CH42" s="16">
        <v>82.857139587402344</v>
      </c>
      <c r="CI42" s="15">
        <v>0.91186445951461792</v>
      </c>
      <c r="CJ42" s="15">
        <v>0.14594490826129913</v>
      </c>
      <c r="CK42" s="15">
        <v>12</v>
      </c>
      <c r="CL42" s="15">
        <v>78.947364807128906</v>
      </c>
      <c r="CM42" s="15">
        <v>72.380950927734375</v>
      </c>
      <c r="CN42" s="16">
        <v>82.380950927734375</v>
      </c>
      <c r="CO42" s="15">
        <v>0.79927444458007813</v>
      </c>
      <c r="CP42" s="15">
        <v>0.14439953863620758</v>
      </c>
      <c r="CQ42" s="15">
        <v>12</v>
      </c>
      <c r="CR42" s="15">
        <v>75.961540222167969</v>
      </c>
      <c r="CS42" s="15">
        <v>70.334930419921875</v>
      </c>
      <c r="CT42" s="16">
        <v>81.818183898925781</v>
      </c>
      <c r="CV42" s="73">
        <f t="shared" si="0"/>
        <v>0.79927444458007813</v>
      </c>
    </row>
    <row r="43" spans="1:100" x14ac:dyDescent="0.25">
      <c r="A43" t="s">
        <v>91</v>
      </c>
      <c r="B43" t="s">
        <v>92</v>
      </c>
      <c r="C43" s="15">
        <v>-7.2134017944335938E-2</v>
      </c>
      <c r="D43" s="15">
        <v>0.22503659129142761</v>
      </c>
      <c r="E43" s="15">
        <v>5</v>
      </c>
      <c r="F43" s="15">
        <v>56.097560882568359</v>
      </c>
      <c r="G43" s="15">
        <v>37.864078521728516</v>
      </c>
      <c r="H43" s="16">
        <v>65.048545837402344</v>
      </c>
      <c r="I43" s="15">
        <v>1.3896827585995197E-3</v>
      </c>
      <c r="J43" s="15">
        <v>0.17987759411334991</v>
      </c>
      <c r="K43" s="15">
        <v>6</v>
      </c>
      <c r="L43" s="15">
        <v>60.975608825683594</v>
      </c>
      <c r="M43" s="15">
        <v>43.203884124755859</v>
      </c>
      <c r="N43" s="16">
        <v>65.048545837402344</v>
      </c>
      <c r="O43" s="15">
        <v>2.3528052493929863E-2</v>
      </c>
      <c r="P43" s="15">
        <v>0.20687402784824371</v>
      </c>
      <c r="Q43" s="15">
        <v>7</v>
      </c>
      <c r="R43" s="15">
        <v>59.512195587158203</v>
      </c>
      <c r="S43" s="15">
        <v>47.57281494140625</v>
      </c>
      <c r="T43" s="16">
        <v>66.019416809082031</v>
      </c>
      <c r="U43" s="15">
        <v>1.3014348223805428E-2</v>
      </c>
      <c r="V43" s="15">
        <v>0.16887558996677399</v>
      </c>
      <c r="W43" s="15">
        <v>7</v>
      </c>
      <c r="X43" s="15">
        <v>58.536586761474609</v>
      </c>
      <c r="Y43" s="15">
        <v>48.058254241943359</v>
      </c>
      <c r="Z43" s="16">
        <v>63.592231750488281</v>
      </c>
      <c r="AA43" s="15">
        <v>0.10320914536714554</v>
      </c>
      <c r="AB43" s="15">
        <v>0.17410576343536377</v>
      </c>
      <c r="AC43" s="15">
        <v>8</v>
      </c>
      <c r="AD43" s="15">
        <v>59.024391174316406</v>
      </c>
      <c r="AE43" s="15">
        <v>51.456310272216797</v>
      </c>
      <c r="AF43" s="16">
        <v>68.446601867675781</v>
      </c>
      <c r="AG43" s="15">
        <v>5.283520370721817E-2</v>
      </c>
      <c r="AH43" s="15">
        <v>0.15972098708152771</v>
      </c>
      <c r="AI43" s="15">
        <v>10</v>
      </c>
      <c r="AJ43" s="15">
        <v>57.073169708251953</v>
      </c>
      <c r="AK43" s="15">
        <v>50</v>
      </c>
      <c r="AL43" s="16">
        <v>65.048545837402344</v>
      </c>
      <c r="AM43" s="15">
        <v>-0.16998010873794556</v>
      </c>
      <c r="AN43" s="15">
        <v>0.15893654525279999</v>
      </c>
      <c r="AO43" s="15">
        <v>10</v>
      </c>
      <c r="AP43" s="15">
        <v>51.707317352294922</v>
      </c>
      <c r="AQ43" s="15">
        <v>40.776699066162109</v>
      </c>
      <c r="AR43" s="16">
        <v>57.766990661621094</v>
      </c>
      <c r="AS43" s="15">
        <v>-0.1375596821308136</v>
      </c>
      <c r="AT43" s="15">
        <v>0.14404396712779999</v>
      </c>
      <c r="AU43" s="15">
        <v>14</v>
      </c>
      <c r="AV43" s="15">
        <v>54.146343231201172</v>
      </c>
      <c r="AW43" s="15">
        <v>43.203884124755859</v>
      </c>
      <c r="AX43" s="16">
        <v>60.679611206054688</v>
      </c>
      <c r="AY43" s="15">
        <v>-0.11671358346939087</v>
      </c>
      <c r="AZ43" s="15">
        <v>0.14977310597896576</v>
      </c>
      <c r="BA43" s="15">
        <v>13</v>
      </c>
      <c r="BB43" s="15">
        <v>55.339805603027344</v>
      </c>
      <c r="BC43" s="15">
        <v>42.995170593261719</v>
      </c>
      <c r="BD43" s="16">
        <v>59.90338134765625</v>
      </c>
      <c r="BE43" s="15">
        <v>-2.0463366061449051E-2</v>
      </c>
      <c r="BF43" s="15">
        <v>0.14776568114757538</v>
      </c>
      <c r="BG43" s="15">
        <v>13</v>
      </c>
      <c r="BH43" s="15">
        <v>58.252426147460938</v>
      </c>
      <c r="BI43" s="15">
        <v>49.275363922119141</v>
      </c>
      <c r="BJ43" s="16">
        <v>63.285022735595703</v>
      </c>
      <c r="BK43" s="15">
        <v>-0.1167837455868721</v>
      </c>
      <c r="BL43" s="15">
        <v>0.15713834762573242</v>
      </c>
      <c r="BM43" s="15">
        <v>14</v>
      </c>
      <c r="BN43" s="15">
        <v>55.502391815185547</v>
      </c>
      <c r="BO43" s="15">
        <v>43.333332061767578</v>
      </c>
      <c r="BP43" s="16">
        <v>62.857143402099609</v>
      </c>
      <c r="BQ43" s="15">
        <v>-6.7958323052152991E-4</v>
      </c>
      <c r="BR43" s="15">
        <v>0.15974429249763489</v>
      </c>
      <c r="BS43" s="15">
        <v>15</v>
      </c>
      <c r="BT43" s="15">
        <v>58.571430206298828</v>
      </c>
      <c r="BU43" s="15">
        <v>49.763034820556641</v>
      </c>
      <c r="BV43" s="16">
        <v>65.402847290039063</v>
      </c>
      <c r="BW43" s="15">
        <v>0.14570410549640656</v>
      </c>
      <c r="BX43" s="15">
        <v>0.14838992059230804</v>
      </c>
      <c r="BY43" s="15">
        <v>16</v>
      </c>
      <c r="BZ43" s="15">
        <v>63.033176422119141</v>
      </c>
      <c r="CA43" s="15">
        <v>56.132076263427734</v>
      </c>
      <c r="CB43" s="16">
        <v>68.867927551269531</v>
      </c>
      <c r="CC43" s="15">
        <v>-7.3910310864448547E-2</v>
      </c>
      <c r="CD43" s="15">
        <v>0.14097751677036285</v>
      </c>
      <c r="CE43" s="15">
        <v>15</v>
      </c>
      <c r="CF43" s="15">
        <v>55.980861663818359</v>
      </c>
      <c r="CG43" s="15">
        <v>48.095237731933594</v>
      </c>
      <c r="CH43" s="16">
        <v>62.857143402099609</v>
      </c>
      <c r="CI43" s="15">
        <v>-0.11823635548353195</v>
      </c>
      <c r="CJ43" s="15">
        <v>0.13978077471256256</v>
      </c>
      <c r="CK43" s="15">
        <v>15</v>
      </c>
      <c r="CL43" s="15">
        <v>55.023921966552734</v>
      </c>
      <c r="CM43" s="15">
        <v>48.571430206298828</v>
      </c>
      <c r="CN43" s="16">
        <v>61.428569793701172</v>
      </c>
      <c r="CO43" s="15">
        <v>-0.37831071019172668</v>
      </c>
      <c r="CP43" s="15">
        <v>0.14042109251022339</v>
      </c>
      <c r="CQ43" s="15">
        <v>12</v>
      </c>
      <c r="CR43" s="15">
        <v>44.230770111083984</v>
      </c>
      <c r="CS43" s="15">
        <v>32.057415008544922</v>
      </c>
      <c r="CT43" s="16">
        <v>53.11004638671875</v>
      </c>
      <c r="CV43" s="73">
        <f t="shared" si="0"/>
        <v>-0.37831071019172668</v>
      </c>
    </row>
    <row r="44" spans="1:100" x14ac:dyDescent="0.25">
      <c r="A44" t="s">
        <v>93</v>
      </c>
      <c r="B44" t="s">
        <v>94</v>
      </c>
      <c r="C44" s="15">
        <v>0.53874927759170532</v>
      </c>
      <c r="D44" s="15">
        <v>0.47386851906776428</v>
      </c>
      <c r="E44" s="15">
        <v>2</v>
      </c>
      <c r="F44" s="15">
        <v>72.195121765136719</v>
      </c>
      <c r="G44" s="15">
        <v>44.660194396972656</v>
      </c>
      <c r="H44" s="16">
        <v>86.893203735351563</v>
      </c>
      <c r="I44" s="15">
        <v>0.37535360455513</v>
      </c>
      <c r="J44" s="15">
        <v>0.46443566679954529</v>
      </c>
      <c r="K44" s="15">
        <v>2</v>
      </c>
      <c r="L44" s="15">
        <v>66.341461181640625</v>
      </c>
      <c r="M44" s="15">
        <v>40.776699066162109</v>
      </c>
      <c r="N44" s="16">
        <v>83.980583190917969</v>
      </c>
      <c r="O44" s="15">
        <v>0.38710269331932068</v>
      </c>
      <c r="P44" s="15">
        <v>0.46242174506187439</v>
      </c>
      <c r="Q44" s="15">
        <v>2</v>
      </c>
      <c r="R44" s="15">
        <v>68.780487060546875</v>
      </c>
      <c r="S44" s="15">
        <v>45.631069183349609</v>
      </c>
      <c r="T44" s="16">
        <v>84.951454162597656</v>
      </c>
      <c r="U44" s="15">
        <v>0.29793643951416016</v>
      </c>
      <c r="V44" s="15">
        <v>0.39286589622497559</v>
      </c>
      <c r="W44" s="15">
        <v>2</v>
      </c>
      <c r="X44" s="15">
        <v>65.365852355957031</v>
      </c>
      <c r="Y44" s="15">
        <v>44.174758911132813</v>
      </c>
      <c r="Z44" s="16">
        <v>82.524269104003906</v>
      </c>
      <c r="AA44" s="15">
        <v>0.28681913018226624</v>
      </c>
      <c r="AB44" s="15">
        <v>0.34790122509002686</v>
      </c>
      <c r="AC44" s="15">
        <v>2</v>
      </c>
      <c r="AD44" s="15">
        <v>64.390243530273438</v>
      </c>
      <c r="AE44" s="15">
        <v>48.543689727783203</v>
      </c>
      <c r="AF44" s="16">
        <v>80.097084045410156</v>
      </c>
      <c r="AG44" s="15">
        <v>0.40724599361419678</v>
      </c>
      <c r="AH44" s="15">
        <v>0.34621784090995789</v>
      </c>
      <c r="AI44" s="15">
        <v>2</v>
      </c>
      <c r="AJ44" s="15">
        <v>69.756095886230469</v>
      </c>
      <c r="AK44" s="15">
        <v>51.456310272216797</v>
      </c>
      <c r="AL44" s="16">
        <v>83.009712219238281</v>
      </c>
      <c r="AM44" s="15">
        <v>0.26460641622543335</v>
      </c>
      <c r="AN44" s="15">
        <v>0.28550001978874207</v>
      </c>
      <c r="AO44" s="15">
        <v>2</v>
      </c>
      <c r="AP44" s="15">
        <v>62.43902587890625</v>
      </c>
      <c r="AQ44" s="15">
        <v>50.970874786376953</v>
      </c>
      <c r="AR44" s="16">
        <v>73.300971984863281</v>
      </c>
      <c r="AS44" s="15">
        <v>0.22861315310001373</v>
      </c>
      <c r="AT44" s="15">
        <v>0.34775945544242859</v>
      </c>
      <c r="AU44" s="15">
        <v>2</v>
      </c>
      <c r="AV44" s="15">
        <v>63.414634704589844</v>
      </c>
      <c r="AW44" s="15">
        <v>44.660194396972656</v>
      </c>
      <c r="AX44" s="16">
        <v>77.669906616210938</v>
      </c>
      <c r="AY44" s="15">
        <v>0.23988416790962219</v>
      </c>
      <c r="AZ44" s="15">
        <v>0.35879430174827576</v>
      </c>
      <c r="BA44" s="15">
        <v>2</v>
      </c>
      <c r="BB44" s="15">
        <v>63.106796264648438</v>
      </c>
      <c r="BC44" s="15">
        <v>45.410629272460938</v>
      </c>
      <c r="BD44" s="16">
        <v>78.260871887207031</v>
      </c>
      <c r="BE44" s="15">
        <v>0.53887438774108887</v>
      </c>
      <c r="BF44" s="15">
        <v>0.27088823914527893</v>
      </c>
      <c r="BG44" s="15">
        <v>4</v>
      </c>
      <c r="BH44" s="15">
        <v>72.815536499023438</v>
      </c>
      <c r="BI44" s="15">
        <v>60.869564056396484</v>
      </c>
      <c r="BJ44" s="16">
        <v>79.71014404296875</v>
      </c>
      <c r="BK44" s="15">
        <v>1.0202091932296753</v>
      </c>
      <c r="BL44" s="15">
        <v>0.22598735988140106</v>
      </c>
      <c r="BM44" s="15">
        <v>5</v>
      </c>
      <c r="BN44" s="15">
        <v>80.861244201660156</v>
      </c>
      <c r="BO44" s="15">
        <v>72.857139587402344</v>
      </c>
      <c r="BP44" s="16">
        <v>90</v>
      </c>
      <c r="BQ44" s="15">
        <v>0.8947635293006897</v>
      </c>
      <c r="BR44" s="15">
        <v>0.22242558002471924</v>
      </c>
      <c r="BS44" s="15">
        <v>5</v>
      </c>
      <c r="BT44" s="15">
        <v>79.523811340332031</v>
      </c>
      <c r="BU44" s="15">
        <v>72.037918090820313</v>
      </c>
      <c r="BV44" s="16">
        <v>86.25592041015625</v>
      </c>
      <c r="BW44" s="15">
        <v>0.87520402669906616</v>
      </c>
      <c r="BX44" s="15">
        <v>0.21941168606281281</v>
      </c>
      <c r="BY44" s="15">
        <v>5</v>
      </c>
      <c r="BZ44" s="15">
        <v>78.199050903320313</v>
      </c>
      <c r="CA44" s="15">
        <v>71.698112487792969</v>
      </c>
      <c r="CB44" s="16">
        <v>85.377357482910156</v>
      </c>
      <c r="CC44" s="15">
        <v>0.63643831014633179</v>
      </c>
      <c r="CD44" s="15">
        <v>0.21199725568294525</v>
      </c>
      <c r="CE44" s="15">
        <v>4</v>
      </c>
      <c r="CF44" s="15">
        <v>72.248802185058594</v>
      </c>
      <c r="CG44" s="15">
        <v>64.76190185546875</v>
      </c>
      <c r="CH44" s="16">
        <v>81.428573608398438</v>
      </c>
      <c r="CI44" s="15">
        <v>0.72191691398620605</v>
      </c>
      <c r="CJ44" s="15">
        <v>0.21110531687736511</v>
      </c>
      <c r="CK44" s="15">
        <v>4</v>
      </c>
      <c r="CL44" s="15">
        <v>74.162681579589844</v>
      </c>
      <c r="CM44" s="15">
        <v>67.619049072265625</v>
      </c>
      <c r="CN44" s="16">
        <v>80.952377319335938</v>
      </c>
      <c r="CO44" s="15">
        <v>0.63345855474472046</v>
      </c>
      <c r="CP44" s="15">
        <v>0.22825883328914642</v>
      </c>
      <c r="CQ44" s="15">
        <v>3</v>
      </c>
      <c r="CR44" s="15">
        <v>71.634613037109375</v>
      </c>
      <c r="CS44" s="15">
        <v>63.157894134521484</v>
      </c>
      <c r="CT44" s="16">
        <v>79.904304504394531</v>
      </c>
      <c r="CV44" s="73">
        <f t="shared" si="0"/>
        <v>0.63345855474472046</v>
      </c>
    </row>
    <row r="45" spans="1:100" x14ac:dyDescent="0.25">
      <c r="A45" t="s">
        <v>95</v>
      </c>
      <c r="B45" t="s">
        <v>96</v>
      </c>
      <c r="C45" s="15">
        <v>-0.77576863765716553</v>
      </c>
      <c r="D45" s="15">
        <v>0.29587873816490173</v>
      </c>
      <c r="E45" s="15">
        <v>3</v>
      </c>
      <c r="F45" s="15">
        <v>25.853658676147461</v>
      </c>
      <c r="G45" s="15">
        <v>5.8252425193786621</v>
      </c>
      <c r="H45" s="16">
        <v>43.203884124755859</v>
      </c>
      <c r="I45" s="15">
        <v>-0.23848222196102142</v>
      </c>
      <c r="J45" s="15">
        <v>0.18543162941932678</v>
      </c>
      <c r="K45" s="15">
        <v>5</v>
      </c>
      <c r="L45" s="15">
        <v>47.317073822021484</v>
      </c>
      <c r="M45" s="15">
        <v>35.922328948974609</v>
      </c>
      <c r="N45" s="16">
        <v>61.650485992431641</v>
      </c>
      <c r="O45" s="15">
        <v>-0.21345463395118713</v>
      </c>
      <c r="P45" s="15">
        <v>0.19606740772724152</v>
      </c>
      <c r="Q45" s="15">
        <v>7</v>
      </c>
      <c r="R45" s="15">
        <v>51.707317352294922</v>
      </c>
      <c r="S45" s="15">
        <v>33.495143890380859</v>
      </c>
      <c r="T45" s="16">
        <v>62.621360778808594</v>
      </c>
      <c r="U45" s="15">
        <v>-0.19573421776294708</v>
      </c>
      <c r="V45" s="15">
        <v>0.15843813121318817</v>
      </c>
      <c r="W45" s="15">
        <v>7</v>
      </c>
      <c r="X45" s="15">
        <v>51.707317352294922</v>
      </c>
      <c r="Y45" s="15">
        <v>38.834953308105469</v>
      </c>
      <c r="Z45" s="16">
        <v>61.165046691894531</v>
      </c>
      <c r="AA45" s="15">
        <v>-7.107013463973999E-2</v>
      </c>
      <c r="AB45" s="15">
        <v>0.15325774252414703</v>
      </c>
      <c r="AC45" s="15">
        <v>8</v>
      </c>
      <c r="AD45" s="15">
        <v>55.121952056884766</v>
      </c>
      <c r="AE45" s="15">
        <v>46.601940155029297</v>
      </c>
      <c r="AF45" s="16">
        <v>61.165046691894531</v>
      </c>
      <c r="AG45" s="15">
        <v>9.8735064268112183E-2</v>
      </c>
      <c r="AH45" s="15">
        <v>0.14817151427268982</v>
      </c>
      <c r="AI45" s="15">
        <v>9</v>
      </c>
      <c r="AJ45" s="15">
        <v>58.048782348632813</v>
      </c>
      <c r="AK45" s="15">
        <v>52.912620544433594</v>
      </c>
      <c r="AL45" s="16">
        <v>66.990287780761719</v>
      </c>
      <c r="AM45" s="15">
        <v>5.8432888239622116E-2</v>
      </c>
      <c r="AN45" s="15">
        <v>0.14328856766223907</v>
      </c>
      <c r="AO45" s="15">
        <v>9</v>
      </c>
      <c r="AP45" s="15">
        <v>57.073169708251953</v>
      </c>
      <c r="AQ45" s="15">
        <v>51.456310272216797</v>
      </c>
      <c r="AR45" s="16">
        <v>63.592231750488281</v>
      </c>
      <c r="AS45" s="15">
        <v>-0.10086847841739655</v>
      </c>
      <c r="AT45" s="15">
        <v>0.13205431401729584</v>
      </c>
      <c r="AU45" s="15">
        <v>13</v>
      </c>
      <c r="AV45" s="15">
        <v>55.609756469726563</v>
      </c>
      <c r="AW45" s="15">
        <v>45.1456298828125</v>
      </c>
      <c r="AX45" s="16">
        <v>60.679611206054688</v>
      </c>
      <c r="AY45" s="15">
        <v>-0.23349678516387939</v>
      </c>
      <c r="AZ45" s="15">
        <v>0.13166819512844086</v>
      </c>
      <c r="BA45" s="15">
        <v>13</v>
      </c>
      <c r="BB45" s="15">
        <v>52.42718505859375</v>
      </c>
      <c r="BC45" s="15">
        <v>40.5797119140625</v>
      </c>
      <c r="BD45" s="16">
        <v>57.487922668457031</v>
      </c>
      <c r="BE45" s="15">
        <v>-0.3036518394947052</v>
      </c>
      <c r="BF45" s="15">
        <v>0.12477980554103851</v>
      </c>
      <c r="BG45" s="15">
        <v>13</v>
      </c>
      <c r="BH45" s="15">
        <v>47.087379455566406</v>
      </c>
      <c r="BI45" s="15">
        <v>37.681159973144531</v>
      </c>
      <c r="BJ45" s="16">
        <v>56.038646697998047</v>
      </c>
      <c r="BK45" s="15">
        <v>-0.24712279438972473</v>
      </c>
      <c r="BL45" s="15">
        <v>0.13474909961223602</v>
      </c>
      <c r="BM45" s="15">
        <v>13</v>
      </c>
      <c r="BN45" s="15">
        <v>51.196170806884766</v>
      </c>
      <c r="BO45" s="15">
        <v>39.047618865966797</v>
      </c>
      <c r="BP45" s="16">
        <v>58.571430206298828</v>
      </c>
      <c r="BQ45" s="15">
        <v>-0.20698024332523346</v>
      </c>
      <c r="BR45" s="15">
        <v>0.12872011959552765</v>
      </c>
      <c r="BS45" s="15">
        <v>13</v>
      </c>
      <c r="BT45" s="15">
        <v>52.380950927734375</v>
      </c>
      <c r="BU45" s="15">
        <v>42.180095672607422</v>
      </c>
      <c r="BV45" s="16">
        <v>58.767772674560547</v>
      </c>
      <c r="BW45" s="15">
        <v>-0.22500540316104889</v>
      </c>
      <c r="BX45" s="15">
        <v>0.12463527917861938</v>
      </c>
      <c r="BY45" s="15">
        <v>14</v>
      </c>
      <c r="BZ45" s="15">
        <v>53.080570220947266</v>
      </c>
      <c r="CA45" s="15">
        <v>40.094341278076172</v>
      </c>
      <c r="CB45" s="16">
        <v>57.075469970703125</v>
      </c>
      <c r="CC45" s="15">
        <v>-0.23834316432476044</v>
      </c>
      <c r="CD45" s="15">
        <v>0.1207902804017067</v>
      </c>
      <c r="CE45" s="15">
        <v>14</v>
      </c>
      <c r="CF45" s="15">
        <v>52.153110504150391</v>
      </c>
      <c r="CG45" s="15">
        <v>41.904762268066406</v>
      </c>
      <c r="CH45" s="16">
        <v>57.619049072265625</v>
      </c>
      <c r="CI45" s="15">
        <v>-0.29413801431655884</v>
      </c>
      <c r="CJ45" s="15">
        <v>0.12626354396343231</v>
      </c>
      <c r="CK45" s="15">
        <v>13</v>
      </c>
      <c r="CL45" s="15">
        <v>49.760765075683594</v>
      </c>
      <c r="CM45" s="15">
        <v>38.571430206298828</v>
      </c>
      <c r="CN45" s="16">
        <v>55.714286804199219</v>
      </c>
      <c r="CO45" s="15">
        <v>-0.28389418125152588</v>
      </c>
      <c r="CP45" s="15">
        <v>0.12948587536811829</v>
      </c>
      <c r="CQ45" s="15">
        <v>13</v>
      </c>
      <c r="CR45" s="15">
        <v>48.557693481445313</v>
      </c>
      <c r="CS45" s="15">
        <v>37.799041748046875</v>
      </c>
      <c r="CT45" s="16">
        <v>55.980861663818359</v>
      </c>
      <c r="CV45" s="73">
        <f t="shared" si="0"/>
        <v>-0.28389418125152588</v>
      </c>
    </row>
    <row r="46" spans="1:100" x14ac:dyDescent="0.25">
      <c r="A46" t="s">
        <v>97</v>
      </c>
      <c r="B46" t="s">
        <v>98</v>
      </c>
      <c r="C46" s="15">
        <v>0.22132325172424316</v>
      </c>
      <c r="D46" s="15">
        <v>0.47386851906776428</v>
      </c>
      <c r="E46" s="15">
        <v>2</v>
      </c>
      <c r="F46" s="15">
        <v>64.390243530273438</v>
      </c>
      <c r="G46" s="15">
        <v>31.067960739135742</v>
      </c>
      <c r="H46" s="16">
        <v>83.009712219238281</v>
      </c>
      <c r="I46" s="15">
        <v>-0.24310223758220673</v>
      </c>
      <c r="J46" s="15">
        <v>0.33054381608963013</v>
      </c>
      <c r="K46" s="15">
        <v>4</v>
      </c>
      <c r="L46" s="15">
        <v>46.829269409179688</v>
      </c>
      <c r="M46" s="15">
        <v>25.242717742919922</v>
      </c>
      <c r="N46" s="16">
        <v>65.048545837402344</v>
      </c>
      <c r="O46" s="15">
        <v>-0.14060230553150177</v>
      </c>
      <c r="P46" s="15">
        <v>0.31309020519256592</v>
      </c>
      <c r="Q46" s="15">
        <v>4</v>
      </c>
      <c r="R46" s="15">
        <v>54.634147644042969</v>
      </c>
      <c r="S46" s="15">
        <v>30.097087860107422</v>
      </c>
      <c r="T46" s="16">
        <v>66.990287780761719</v>
      </c>
      <c r="U46" s="15">
        <v>-2.1676275879144669E-2</v>
      </c>
      <c r="V46" s="15">
        <v>0.30741050839424133</v>
      </c>
      <c r="W46" s="15">
        <v>4</v>
      </c>
      <c r="X46" s="15">
        <v>57.073169708251953</v>
      </c>
      <c r="Y46" s="15">
        <v>35.436893463134766</v>
      </c>
      <c r="Z46" s="16">
        <v>69.902915954589844</v>
      </c>
      <c r="AA46" s="15">
        <v>-3.3451847732067108E-2</v>
      </c>
      <c r="AB46" s="15">
        <v>0.24783945083618164</v>
      </c>
      <c r="AC46" s="15">
        <v>5</v>
      </c>
      <c r="AD46" s="15">
        <v>56.585365295410156</v>
      </c>
      <c r="AE46" s="15">
        <v>42.71844482421875</v>
      </c>
      <c r="AF46" s="16">
        <v>67.961166381835938</v>
      </c>
      <c r="AG46" s="15">
        <v>-0.15261910855770111</v>
      </c>
      <c r="AH46" s="15">
        <v>0.22220198810100555</v>
      </c>
      <c r="AI46" s="15">
        <v>7</v>
      </c>
      <c r="AJ46" s="15">
        <v>52.682926177978516</v>
      </c>
      <c r="AK46" s="15">
        <v>36.893203735351563</v>
      </c>
      <c r="AL46" s="16">
        <v>61.650485992431641</v>
      </c>
      <c r="AM46" s="15">
        <v>-9.096798300743103E-2</v>
      </c>
      <c r="AN46" s="15">
        <v>0.21962694823741913</v>
      </c>
      <c r="AO46" s="15">
        <v>7</v>
      </c>
      <c r="AP46" s="15">
        <v>54.146343231201172</v>
      </c>
      <c r="AQ46" s="15">
        <v>39.320388793945313</v>
      </c>
      <c r="AR46" s="16">
        <v>63.106796264648438</v>
      </c>
      <c r="AS46" s="15">
        <v>-0.32922625541687012</v>
      </c>
      <c r="AT46" s="15">
        <v>0.15582934021949768</v>
      </c>
      <c r="AU46" s="15">
        <v>11</v>
      </c>
      <c r="AV46" s="15">
        <v>44.878047943115234</v>
      </c>
      <c r="AW46" s="15">
        <v>33.980583190917969</v>
      </c>
      <c r="AX46" s="16">
        <v>56.796115875244141</v>
      </c>
      <c r="AY46" s="15">
        <v>-0.35135883092880249</v>
      </c>
      <c r="AZ46" s="15">
        <v>0.15978522598743439</v>
      </c>
      <c r="BA46" s="15">
        <v>11</v>
      </c>
      <c r="BB46" s="15">
        <v>45.1456298828125</v>
      </c>
      <c r="BC46" s="15">
        <v>32.367149353027344</v>
      </c>
      <c r="BD46" s="16">
        <v>57.487922668457031</v>
      </c>
      <c r="BE46" s="15">
        <v>-0.328134685754776</v>
      </c>
      <c r="BF46" s="15">
        <v>0.1541905403137207</v>
      </c>
      <c r="BG46" s="15">
        <v>12</v>
      </c>
      <c r="BH46" s="15">
        <v>45.1456298828125</v>
      </c>
      <c r="BI46" s="15">
        <v>32.850242614746094</v>
      </c>
      <c r="BJ46" s="16">
        <v>56.038646697998047</v>
      </c>
      <c r="BK46" s="15">
        <v>-0.38107728958129883</v>
      </c>
      <c r="BL46" s="15">
        <v>0.16205225884914398</v>
      </c>
      <c r="BM46" s="15">
        <v>12</v>
      </c>
      <c r="BN46" s="15">
        <v>42.583732604980469</v>
      </c>
      <c r="BO46" s="15">
        <v>29.047618865966797</v>
      </c>
      <c r="BP46" s="16">
        <v>55.714286804199219</v>
      </c>
      <c r="BQ46" s="15">
        <v>-0.38862231373786926</v>
      </c>
      <c r="BR46" s="15">
        <v>0.16053251922130585</v>
      </c>
      <c r="BS46" s="15">
        <v>12</v>
      </c>
      <c r="BT46" s="15">
        <v>43.809524536132813</v>
      </c>
      <c r="BU46" s="15">
        <v>29.857820510864258</v>
      </c>
      <c r="BV46" s="16">
        <v>54.976303100585938</v>
      </c>
      <c r="BW46" s="15">
        <v>-0.39155465364456177</v>
      </c>
      <c r="BX46" s="15">
        <v>0.15853200852870941</v>
      </c>
      <c r="BY46" s="15">
        <v>13</v>
      </c>
      <c r="BZ46" s="15">
        <v>43.127960205078125</v>
      </c>
      <c r="CA46" s="15">
        <v>28.301887512207031</v>
      </c>
      <c r="CB46" s="16">
        <v>56.132076263427734</v>
      </c>
      <c r="CC46" s="15">
        <v>-0.51997488737106323</v>
      </c>
      <c r="CD46" s="15">
        <v>0.14512543380260468</v>
      </c>
      <c r="CE46" s="15">
        <v>14</v>
      </c>
      <c r="CF46" s="15">
        <v>37.799041748046875</v>
      </c>
      <c r="CG46" s="15">
        <v>25.238094329833984</v>
      </c>
      <c r="CH46" s="16">
        <v>50.476188659667969</v>
      </c>
      <c r="CI46" s="15">
        <v>-0.57605218887329102</v>
      </c>
      <c r="CJ46" s="15">
        <v>0.14238791167736053</v>
      </c>
      <c r="CK46" s="15">
        <v>14</v>
      </c>
      <c r="CL46" s="15">
        <v>34.449760437011719</v>
      </c>
      <c r="CM46" s="15">
        <v>22.857143402099609</v>
      </c>
      <c r="CN46" s="16">
        <v>49.047618865966797</v>
      </c>
      <c r="CO46" s="15">
        <v>-0.52500259876251221</v>
      </c>
      <c r="CP46" s="15">
        <v>0.14252655208110809</v>
      </c>
      <c r="CQ46" s="15">
        <v>13</v>
      </c>
      <c r="CR46" s="15">
        <v>37.019229888916016</v>
      </c>
      <c r="CS46" s="15">
        <v>25.837320327758789</v>
      </c>
      <c r="CT46" s="16">
        <v>47.846889495849609</v>
      </c>
      <c r="CV46" s="73">
        <f t="shared" si="0"/>
        <v>-0.52500259876251221</v>
      </c>
    </row>
    <row r="47" spans="1:100" x14ac:dyDescent="0.25">
      <c r="A47" t="s">
        <v>99</v>
      </c>
      <c r="B47" t="s">
        <v>100</v>
      </c>
      <c r="C47" s="15">
        <v>-1.3887854814529419</v>
      </c>
      <c r="D47" s="15">
        <v>0.55691903829574585</v>
      </c>
      <c r="E47" s="15">
        <v>1</v>
      </c>
      <c r="F47" s="15">
        <v>4.8780488967895508</v>
      </c>
      <c r="G47" s="15">
        <v>0</v>
      </c>
      <c r="H47" s="16">
        <v>33.495143890380859</v>
      </c>
      <c r="I47" s="15">
        <v>-1.1543598175048828</v>
      </c>
      <c r="J47" s="15">
        <v>0.34488603472709656</v>
      </c>
      <c r="K47" s="15">
        <v>3</v>
      </c>
      <c r="L47" s="15">
        <v>6.8292684555053711</v>
      </c>
      <c r="M47" s="15">
        <v>2.4271845817565918</v>
      </c>
      <c r="N47" s="16">
        <v>33.495143890380859</v>
      </c>
      <c r="O47" s="15">
        <v>-1.0145576000213623</v>
      </c>
      <c r="P47" s="15">
        <v>0.32513037323951721</v>
      </c>
      <c r="Q47" s="15">
        <v>3</v>
      </c>
      <c r="R47" s="15">
        <v>9.7560977935791016</v>
      </c>
      <c r="S47" s="15">
        <v>1.9417475461959839</v>
      </c>
      <c r="T47" s="16">
        <v>39.320388793945313</v>
      </c>
      <c r="U47" s="15">
        <v>-0.94269251823425293</v>
      </c>
      <c r="V47" s="15">
        <v>0.34141784906387329</v>
      </c>
      <c r="W47" s="15">
        <v>3</v>
      </c>
      <c r="X47" s="15">
        <v>19.512195587158203</v>
      </c>
      <c r="Y47" s="15">
        <v>0.48543688654899597</v>
      </c>
      <c r="Z47" s="16">
        <v>42.71844482421875</v>
      </c>
      <c r="AA47" s="15">
        <v>-1.0470901727676392</v>
      </c>
      <c r="AB47" s="15">
        <v>0.25992500782012939</v>
      </c>
      <c r="AC47" s="15">
        <v>4</v>
      </c>
      <c r="AD47" s="15">
        <v>10.731707572937012</v>
      </c>
      <c r="AE47" s="15">
        <v>2.4271845817565918</v>
      </c>
      <c r="AF47" s="16">
        <v>33.495143890380859</v>
      </c>
      <c r="AG47" s="15">
        <v>-0.9699135422706604</v>
      </c>
      <c r="AH47" s="15">
        <v>0.23357123136520386</v>
      </c>
      <c r="AI47" s="15">
        <v>5</v>
      </c>
      <c r="AJ47" s="15">
        <v>15.609756469726563</v>
      </c>
      <c r="AK47" s="15">
        <v>5.3398056030273438</v>
      </c>
      <c r="AL47" s="16">
        <v>32.038833618164063</v>
      </c>
      <c r="AM47" s="15">
        <v>-0.89968699216842651</v>
      </c>
      <c r="AN47" s="15">
        <v>0.23455159366130829</v>
      </c>
      <c r="AO47" s="15">
        <v>5</v>
      </c>
      <c r="AP47" s="15">
        <v>18.536584854125977</v>
      </c>
      <c r="AQ47" s="15">
        <v>7.2815532684326172</v>
      </c>
      <c r="AR47" s="16">
        <v>38.349514007568359</v>
      </c>
      <c r="AS47" s="15">
        <v>-1.0656739473342896</v>
      </c>
      <c r="AT47" s="15">
        <v>0.1823727935552597</v>
      </c>
      <c r="AU47" s="15">
        <v>8</v>
      </c>
      <c r="AV47" s="15">
        <v>11.707317352294922</v>
      </c>
      <c r="AW47" s="15">
        <v>4.3689322471618652</v>
      </c>
      <c r="AX47" s="16">
        <v>23.300970077514648</v>
      </c>
      <c r="AY47" s="15">
        <v>-1.116411566734314</v>
      </c>
      <c r="AZ47" s="15">
        <v>0.18639941513538361</v>
      </c>
      <c r="BA47" s="15">
        <v>9</v>
      </c>
      <c r="BB47" s="15">
        <v>9.2233009338378906</v>
      </c>
      <c r="BC47" s="15">
        <v>3.3816425800323486</v>
      </c>
      <c r="BD47" s="16">
        <v>21.739130020141602</v>
      </c>
      <c r="BE47" s="15">
        <v>-1.0158004760742188</v>
      </c>
      <c r="BF47" s="15">
        <v>0.18548981845378876</v>
      </c>
      <c r="BG47" s="15">
        <v>9</v>
      </c>
      <c r="BH47" s="15">
        <v>14.563106536865234</v>
      </c>
      <c r="BI47" s="15">
        <v>4.3478260040283203</v>
      </c>
      <c r="BJ47" s="16">
        <v>27.053140640258789</v>
      </c>
      <c r="BK47" s="15">
        <v>-1.0675523281097412</v>
      </c>
      <c r="BL47" s="15">
        <v>0.19067826867103577</v>
      </c>
      <c r="BM47" s="15">
        <v>9</v>
      </c>
      <c r="BN47" s="15">
        <v>13.397129058837891</v>
      </c>
      <c r="BO47" s="15">
        <v>3.3333332538604736</v>
      </c>
      <c r="BP47" s="16">
        <v>24.761905670166016</v>
      </c>
      <c r="BQ47" s="15">
        <v>-1.1056302785873413</v>
      </c>
      <c r="BR47" s="15">
        <v>0.19000659883022308</v>
      </c>
      <c r="BS47" s="15">
        <v>9</v>
      </c>
      <c r="BT47" s="15">
        <v>12.380952835083008</v>
      </c>
      <c r="BU47" s="15">
        <v>2.3696682453155518</v>
      </c>
      <c r="BV47" s="16">
        <v>22.748815536499023</v>
      </c>
      <c r="BW47" s="15">
        <v>-1.122372031211853</v>
      </c>
      <c r="BX47" s="15">
        <v>0.1785622239112854</v>
      </c>
      <c r="BY47" s="15">
        <v>10</v>
      </c>
      <c r="BZ47" s="15">
        <v>10.900473594665527</v>
      </c>
      <c r="CA47" s="15">
        <v>2.8301887512207031</v>
      </c>
      <c r="CB47" s="16">
        <v>21.226415634155273</v>
      </c>
      <c r="CC47" s="15">
        <v>-1.4390894174575806</v>
      </c>
      <c r="CD47" s="15">
        <v>0.17482541501522064</v>
      </c>
      <c r="CE47" s="15">
        <v>11</v>
      </c>
      <c r="CF47" s="15">
        <v>1.4354066848754883</v>
      </c>
      <c r="CG47" s="15">
        <v>0</v>
      </c>
      <c r="CH47" s="16">
        <v>10.952381134033203</v>
      </c>
      <c r="CI47" s="15">
        <v>-1.3667424917221069</v>
      </c>
      <c r="CJ47" s="15">
        <v>0.17306649684906006</v>
      </c>
      <c r="CK47" s="15">
        <v>12</v>
      </c>
      <c r="CL47" s="15">
        <v>2.3923444747924805</v>
      </c>
      <c r="CM47" s="15">
        <v>0</v>
      </c>
      <c r="CN47" s="16">
        <v>12.380952835083008</v>
      </c>
      <c r="CO47" s="15">
        <v>-1.1933531761169434</v>
      </c>
      <c r="CP47" s="15">
        <v>0.17845885455608368</v>
      </c>
      <c r="CQ47" s="15">
        <v>11</v>
      </c>
      <c r="CR47" s="15">
        <v>9.6153850555419922</v>
      </c>
      <c r="CS47" s="15">
        <v>3.3492822647094727</v>
      </c>
      <c r="CT47" s="16">
        <v>19.138755798339844</v>
      </c>
      <c r="CV47" s="73">
        <f t="shared" si="0"/>
        <v>-1.1933531761169434</v>
      </c>
    </row>
    <row r="48" spans="1:100" x14ac:dyDescent="0.25">
      <c r="A48" t="s">
        <v>101</v>
      </c>
      <c r="B48" t="s">
        <v>102</v>
      </c>
      <c r="C48" s="15">
        <v>-0.96442431211471558</v>
      </c>
      <c r="D48" s="15">
        <v>0.31320998072624207</v>
      </c>
      <c r="E48" s="15">
        <v>2</v>
      </c>
      <c r="F48" s="15">
        <v>17.073171615600586</v>
      </c>
      <c r="G48" s="15">
        <v>2.9126212596893311</v>
      </c>
      <c r="H48" s="16">
        <v>37.378639221191406</v>
      </c>
      <c r="I48" s="15">
        <v>-1.08380126953125</v>
      </c>
      <c r="J48" s="15">
        <v>0.2084394097328186</v>
      </c>
      <c r="K48" s="15">
        <v>3</v>
      </c>
      <c r="L48" s="15">
        <v>8.7804880142211914</v>
      </c>
      <c r="M48" s="15">
        <v>2.4271845817565918</v>
      </c>
      <c r="N48" s="16">
        <v>26.699029922485352</v>
      </c>
      <c r="O48" s="15">
        <v>-0.8451264500617981</v>
      </c>
      <c r="P48" s="15">
        <v>0.21724198758602142</v>
      </c>
      <c r="Q48" s="15">
        <v>4</v>
      </c>
      <c r="R48" s="15">
        <v>21.463415145874023</v>
      </c>
      <c r="S48" s="15">
        <v>5.3398056030273438</v>
      </c>
      <c r="T48" s="16">
        <v>38.349514007568359</v>
      </c>
      <c r="U48" s="15">
        <v>-0.98689353466033936</v>
      </c>
      <c r="V48" s="15">
        <v>0.17880392074584961</v>
      </c>
      <c r="W48" s="15">
        <v>4</v>
      </c>
      <c r="X48" s="15">
        <v>15.121951103210449</v>
      </c>
      <c r="Y48" s="15">
        <v>2.4271845817565918</v>
      </c>
      <c r="Z48" s="16">
        <v>33.009708404541016</v>
      </c>
      <c r="AA48" s="15">
        <v>-0.9372822642326355</v>
      </c>
      <c r="AB48" s="15">
        <v>0.19845730066299438</v>
      </c>
      <c r="AC48" s="15">
        <v>6</v>
      </c>
      <c r="AD48" s="15">
        <v>15.609756469726563</v>
      </c>
      <c r="AE48" s="15">
        <v>5.3398056030273438</v>
      </c>
      <c r="AF48" s="16">
        <v>33.495143890380859</v>
      </c>
      <c r="AG48" s="15">
        <v>-1.0177615880966187</v>
      </c>
      <c r="AH48" s="15">
        <v>0.21092970669269562</v>
      </c>
      <c r="AI48" s="15">
        <v>7</v>
      </c>
      <c r="AJ48" s="15">
        <v>14.146341323852539</v>
      </c>
      <c r="AK48" s="15">
        <v>5.3398056030273438</v>
      </c>
      <c r="AL48" s="16">
        <v>27.669902801513672</v>
      </c>
      <c r="AM48" s="15">
        <v>-1.1790077686309814</v>
      </c>
      <c r="AN48" s="15">
        <v>0.18068325519561768</v>
      </c>
      <c r="AO48" s="15">
        <v>9</v>
      </c>
      <c r="AP48" s="15">
        <v>10.243902206420898</v>
      </c>
      <c r="AQ48" s="15">
        <v>1.4563106298446655</v>
      </c>
      <c r="AR48" s="16">
        <v>18.932039260864258</v>
      </c>
      <c r="AS48" s="15">
        <v>-1.2254542112350464</v>
      </c>
      <c r="AT48" s="15">
        <v>0.14617078006267548</v>
      </c>
      <c r="AU48" s="15">
        <v>12</v>
      </c>
      <c r="AV48" s="15">
        <v>8.2926826477050781</v>
      </c>
      <c r="AW48" s="15">
        <v>3.3980581760406494</v>
      </c>
      <c r="AX48" s="16">
        <v>16.019416809082031</v>
      </c>
      <c r="AY48" s="15">
        <v>-1.0899659395217896</v>
      </c>
      <c r="AZ48" s="15">
        <v>0.15455120801925659</v>
      </c>
      <c r="BA48" s="15">
        <v>12</v>
      </c>
      <c r="BB48" s="15">
        <v>10.194174766540527</v>
      </c>
      <c r="BC48" s="15">
        <v>3.864734411239624</v>
      </c>
      <c r="BD48" s="16">
        <v>20.772947311401367</v>
      </c>
      <c r="BE48" s="15">
        <v>-1.1993731260299683</v>
      </c>
      <c r="BF48" s="15">
        <v>0.14771090447902679</v>
      </c>
      <c r="BG48" s="15">
        <v>13</v>
      </c>
      <c r="BH48" s="15">
        <v>6.7961163520812988</v>
      </c>
      <c r="BI48" s="15">
        <v>3.864734411239624</v>
      </c>
      <c r="BJ48" s="16">
        <v>16.425121307373047</v>
      </c>
      <c r="BK48" s="15">
        <v>-1.1589940786361694</v>
      </c>
      <c r="BL48" s="15">
        <v>0.15082915127277374</v>
      </c>
      <c r="BM48" s="15">
        <v>13</v>
      </c>
      <c r="BN48" s="15">
        <v>8.6124401092529297</v>
      </c>
      <c r="BO48" s="15">
        <v>2.8571429252624512</v>
      </c>
      <c r="BP48" s="16">
        <v>19.047618865966797</v>
      </c>
      <c r="BQ48" s="15">
        <v>-1.2323845624923706</v>
      </c>
      <c r="BR48" s="15">
        <v>0.14731083810329437</v>
      </c>
      <c r="BS48" s="15">
        <v>13</v>
      </c>
      <c r="BT48" s="15">
        <v>6.6666665077209473</v>
      </c>
      <c r="BU48" s="15">
        <v>1.8957345485687256</v>
      </c>
      <c r="BV48" s="16">
        <v>16.113744735717773</v>
      </c>
      <c r="BW48" s="15">
        <v>-1.2182773351669312</v>
      </c>
      <c r="BX48" s="15">
        <v>0.15829300880432129</v>
      </c>
      <c r="BY48" s="15">
        <v>13</v>
      </c>
      <c r="BZ48" s="15">
        <v>7.1090049743652344</v>
      </c>
      <c r="CA48" s="15">
        <v>2.3584904670715332</v>
      </c>
      <c r="CB48" s="16">
        <v>18.39622688293457</v>
      </c>
      <c r="CC48" s="15">
        <v>-1.0462783575057983</v>
      </c>
      <c r="CD48" s="15">
        <v>0.15442369878292084</v>
      </c>
      <c r="CE48" s="15">
        <v>13</v>
      </c>
      <c r="CF48" s="15">
        <v>14.354066848754883</v>
      </c>
      <c r="CG48" s="15">
        <v>4.7619047164916992</v>
      </c>
      <c r="CH48" s="16">
        <v>24.285715103149414</v>
      </c>
      <c r="CI48" s="15">
        <v>-1.0147271156311035</v>
      </c>
      <c r="CJ48" s="15">
        <v>0.14568421244621277</v>
      </c>
      <c r="CK48" s="15">
        <v>13</v>
      </c>
      <c r="CL48" s="15">
        <v>16.267942428588867</v>
      </c>
      <c r="CM48" s="15">
        <v>7.1428570747375488</v>
      </c>
      <c r="CN48" s="16">
        <v>24.285715103149414</v>
      </c>
      <c r="CO48" s="15">
        <v>-1.0818625688552856</v>
      </c>
      <c r="CP48" s="15">
        <v>0.14690876007080078</v>
      </c>
      <c r="CQ48" s="15">
        <v>12</v>
      </c>
      <c r="CR48" s="15">
        <v>12.5</v>
      </c>
      <c r="CS48" s="15">
        <v>6.6985645294189453</v>
      </c>
      <c r="CT48" s="16">
        <v>21.052631378173828</v>
      </c>
      <c r="CV48" s="73">
        <f t="shared" si="0"/>
        <v>-1.0818625688552856</v>
      </c>
    </row>
    <row r="49" spans="1:100" x14ac:dyDescent="0.25">
      <c r="A49" t="s">
        <v>103</v>
      </c>
      <c r="B49" t="s">
        <v>104</v>
      </c>
      <c r="C49" s="15">
        <v>-1.1580983400344849</v>
      </c>
      <c r="D49" s="15">
        <v>0.29587873816490173</v>
      </c>
      <c r="E49" s="15">
        <v>3</v>
      </c>
      <c r="F49" s="15">
        <v>7.3170733451843262</v>
      </c>
      <c r="G49" s="15">
        <v>2.4271845817565918</v>
      </c>
      <c r="H49" s="16">
        <v>27.669902801513672</v>
      </c>
      <c r="I49" s="15">
        <v>-1.0401567220687866</v>
      </c>
      <c r="J49" s="15">
        <v>0.19851885735988617</v>
      </c>
      <c r="K49" s="15">
        <v>5</v>
      </c>
      <c r="L49" s="15">
        <v>11.219511985778809</v>
      </c>
      <c r="M49" s="15">
        <v>2.4271845817565918</v>
      </c>
      <c r="N49" s="16">
        <v>29.126213073730469</v>
      </c>
      <c r="O49" s="15">
        <v>-1.0577995777130127</v>
      </c>
      <c r="P49" s="15">
        <v>0.2425355464220047</v>
      </c>
      <c r="Q49" s="15">
        <v>5</v>
      </c>
      <c r="R49" s="15">
        <v>8.7804880142211914</v>
      </c>
      <c r="S49" s="15">
        <v>3.3980581760406494</v>
      </c>
      <c r="T49" s="16">
        <v>30.097087860107422</v>
      </c>
      <c r="U49" s="15">
        <v>-1.0867102146148682</v>
      </c>
      <c r="V49" s="15">
        <v>0.18843033909797668</v>
      </c>
      <c r="W49" s="15">
        <v>5</v>
      </c>
      <c r="X49" s="15">
        <v>9.2682924270629883</v>
      </c>
      <c r="Y49" s="15">
        <v>0.97087377309799194</v>
      </c>
      <c r="Z49" s="16">
        <v>29.126213073730469</v>
      </c>
      <c r="AA49" s="15">
        <v>-0.86248064041137695</v>
      </c>
      <c r="AB49" s="15">
        <v>0.19181601703166962</v>
      </c>
      <c r="AC49" s="15">
        <v>7</v>
      </c>
      <c r="AD49" s="15">
        <v>18.04878044128418</v>
      </c>
      <c r="AE49" s="15">
        <v>8.7378644943237305</v>
      </c>
      <c r="AF49" s="16">
        <v>37.378639221191406</v>
      </c>
      <c r="AG49" s="15">
        <v>-1.0729614496231079</v>
      </c>
      <c r="AH49" s="15">
        <v>0.1859438419342041</v>
      </c>
      <c r="AI49" s="15">
        <v>8</v>
      </c>
      <c r="AJ49" s="15">
        <v>11.707317352294922</v>
      </c>
      <c r="AK49" s="15">
        <v>4.8543691635131836</v>
      </c>
      <c r="AL49" s="16">
        <v>23.300970077514648</v>
      </c>
      <c r="AM49" s="15">
        <v>-1.1607176065444946</v>
      </c>
      <c r="AN49" s="15">
        <v>0.1735379546880722</v>
      </c>
      <c r="AO49" s="15">
        <v>9</v>
      </c>
      <c r="AP49" s="15">
        <v>11.219511985778809</v>
      </c>
      <c r="AQ49" s="15">
        <v>3.3980581760406494</v>
      </c>
      <c r="AR49" s="16">
        <v>18.932039260864258</v>
      </c>
      <c r="AS49" s="15">
        <v>-1.0266473293304443</v>
      </c>
      <c r="AT49" s="15">
        <v>0.15264451503753662</v>
      </c>
      <c r="AU49" s="15">
        <v>11</v>
      </c>
      <c r="AV49" s="15">
        <v>14.146341323852539</v>
      </c>
      <c r="AW49" s="15">
        <v>6.3106794357299805</v>
      </c>
      <c r="AX49" s="16">
        <v>23.300970077514648</v>
      </c>
      <c r="AY49" s="15">
        <v>-0.95124804973602295</v>
      </c>
      <c r="AZ49" s="15">
        <v>0.15723900496959686</v>
      </c>
      <c r="BA49" s="15">
        <v>12</v>
      </c>
      <c r="BB49" s="15">
        <v>16.019416809082031</v>
      </c>
      <c r="BC49" s="15">
        <v>8.6956520080566406</v>
      </c>
      <c r="BD49" s="16">
        <v>26.570047378540039</v>
      </c>
      <c r="BE49" s="15">
        <v>-0.94371128082275391</v>
      </c>
      <c r="BF49" s="15">
        <v>0.15669676661491394</v>
      </c>
      <c r="BG49" s="15">
        <v>12</v>
      </c>
      <c r="BH49" s="15">
        <v>16.990291595458984</v>
      </c>
      <c r="BI49" s="15">
        <v>6.7632851600646973</v>
      </c>
      <c r="BJ49" s="16">
        <v>28.502414703369141</v>
      </c>
      <c r="BK49" s="15">
        <v>-0.92234563827514648</v>
      </c>
      <c r="BL49" s="15">
        <v>0.16913461685180664</v>
      </c>
      <c r="BM49" s="15">
        <v>12</v>
      </c>
      <c r="BN49" s="15">
        <v>18.660287857055664</v>
      </c>
      <c r="BO49" s="15">
        <v>7.6190476417541504</v>
      </c>
      <c r="BP49" s="16">
        <v>29.047618865966797</v>
      </c>
      <c r="BQ49" s="15">
        <v>-0.98466652631759644</v>
      </c>
      <c r="BR49" s="15">
        <v>0.16822956502437592</v>
      </c>
      <c r="BS49" s="15">
        <v>12</v>
      </c>
      <c r="BT49" s="15">
        <v>16.190475463867188</v>
      </c>
      <c r="BU49" s="15">
        <v>5.2132701873779297</v>
      </c>
      <c r="BV49" s="16">
        <v>27.488151550292969</v>
      </c>
      <c r="BW49" s="15">
        <v>-1.0769810676574707</v>
      </c>
      <c r="BX49" s="15">
        <v>0.15265285968780518</v>
      </c>
      <c r="BY49" s="15">
        <v>14</v>
      </c>
      <c r="BZ49" s="15">
        <v>13.270142555236816</v>
      </c>
      <c r="CA49" s="15">
        <v>4.7169809341430664</v>
      </c>
      <c r="CB49" s="16">
        <v>21.226415634155273</v>
      </c>
      <c r="CC49" s="15">
        <v>-1.2674013376235962</v>
      </c>
      <c r="CD49" s="15">
        <v>0.14464373886585236</v>
      </c>
      <c r="CE49" s="15">
        <v>14</v>
      </c>
      <c r="CF49" s="15">
        <v>5.7416267395019531</v>
      </c>
      <c r="CG49" s="15">
        <v>1.4285714626312256</v>
      </c>
      <c r="CH49" s="16">
        <v>15.714285850524902</v>
      </c>
      <c r="CI49" s="15">
        <v>-1.1942989826202393</v>
      </c>
      <c r="CJ49" s="15">
        <v>0.14193816483020782</v>
      </c>
      <c r="CK49" s="15">
        <v>14</v>
      </c>
      <c r="CL49" s="15">
        <v>9.5693778991699219</v>
      </c>
      <c r="CM49" s="15">
        <v>2.3809523582458496</v>
      </c>
      <c r="CN49" s="16">
        <v>17.142856597900391</v>
      </c>
      <c r="CO49" s="15">
        <v>-1.153098464012146</v>
      </c>
      <c r="CP49" s="15">
        <v>0.1411917507648468</v>
      </c>
      <c r="CQ49" s="15">
        <v>14</v>
      </c>
      <c r="CR49" s="15">
        <v>10.09615421295166</v>
      </c>
      <c r="CS49" s="15">
        <v>4.7846889495849609</v>
      </c>
      <c r="CT49" s="16">
        <v>17.703350067138672</v>
      </c>
      <c r="CV49" s="73">
        <f t="shared" si="0"/>
        <v>-1.153098464012146</v>
      </c>
    </row>
    <row r="50" spans="1:100" x14ac:dyDescent="0.25">
      <c r="A50" t="s">
        <v>105</v>
      </c>
      <c r="B50" t="s">
        <v>106</v>
      </c>
      <c r="C50" s="15">
        <v>2.1961705684661865</v>
      </c>
      <c r="D50" s="15">
        <v>0.22503659129142761</v>
      </c>
      <c r="E50" s="15">
        <v>5</v>
      </c>
      <c r="F50" s="15">
        <v>97.073173522949219</v>
      </c>
      <c r="G50" s="15">
        <v>93.203880310058594</v>
      </c>
      <c r="H50" s="16">
        <v>100</v>
      </c>
      <c r="I50" s="15">
        <v>2.2385604381561279</v>
      </c>
      <c r="J50" s="15">
        <v>0.18897475302219391</v>
      </c>
      <c r="K50" s="15">
        <v>5</v>
      </c>
      <c r="L50" s="15">
        <v>97.073173522949219</v>
      </c>
      <c r="M50" s="15">
        <v>93.203880310058594</v>
      </c>
      <c r="N50" s="16">
        <v>100</v>
      </c>
      <c r="O50" s="15">
        <v>2.2306256294250488</v>
      </c>
      <c r="P50" s="15">
        <v>0.22739583253860474</v>
      </c>
      <c r="Q50" s="15">
        <v>5</v>
      </c>
      <c r="R50" s="15">
        <v>95.609756469726563</v>
      </c>
      <c r="S50" s="15">
        <v>92.71844482421875</v>
      </c>
      <c r="T50" s="16">
        <v>100</v>
      </c>
      <c r="U50" s="15">
        <v>2.1100645065307617</v>
      </c>
      <c r="V50" s="15">
        <v>0.17622046172618866</v>
      </c>
      <c r="W50" s="15">
        <v>5</v>
      </c>
      <c r="X50" s="15">
        <v>95.1219482421875</v>
      </c>
      <c r="Y50" s="15">
        <v>92.233009338378906</v>
      </c>
      <c r="Z50" s="16">
        <v>99.514564514160156</v>
      </c>
      <c r="AA50" s="15">
        <v>2.0401451587677002</v>
      </c>
      <c r="AB50" s="15">
        <v>0.19723442196846008</v>
      </c>
      <c r="AC50" s="15">
        <v>5</v>
      </c>
      <c r="AD50" s="15">
        <v>94.634147644042969</v>
      </c>
      <c r="AE50" s="15">
        <v>92.233009338378906</v>
      </c>
      <c r="AF50" s="16">
        <v>98.543685913085938</v>
      </c>
      <c r="AG50" s="15">
        <v>1.8541127443313599</v>
      </c>
      <c r="AH50" s="15">
        <v>0.1817609965801239</v>
      </c>
      <c r="AI50" s="15">
        <v>6</v>
      </c>
      <c r="AJ50" s="15">
        <v>92.195121765136719</v>
      </c>
      <c r="AK50" s="15">
        <v>91.747573852539063</v>
      </c>
      <c r="AL50" s="16">
        <v>97.087379455566406</v>
      </c>
      <c r="AM50" s="15">
        <v>1.8624578714370728</v>
      </c>
      <c r="AN50" s="15">
        <v>0.1750943511724472</v>
      </c>
      <c r="AO50" s="15">
        <v>6</v>
      </c>
      <c r="AP50" s="15">
        <v>94.146339416503906</v>
      </c>
      <c r="AQ50" s="15">
        <v>92.233009338378906</v>
      </c>
      <c r="AR50" s="16">
        <v>97.57281494140625</v>
      </c>
      <c r="AS50" s="15">
        <v>1.9563453197479248</v>
      </c>
      <c r="AT50" s="15">
        <v>0.16205598413944244</v>
      </c>
      <c r="AU50" s="15">
        <v>9</v>
      </c>
      <c r="AV50" s="15">
        <v>94.634147644042969</v>
      </c>
      <c r="AW50" s="15">
        <v>91.747573852539063</v>
      </c>
      <c r="AX50" s="16">
        <v>98.058250427246094</v>
      </c>
      <c r="AY50" s="15">
        <v>1.9826610088348389</v>
      </c>
      <c r="AZ50" s="15">
        <v>0.16539348661899567</v>
      </c>
      <c r="BA50" s="15">
        <v>10</v>
      </c>
      <c r="BB50" s="15">
        <v>94.660194396972656</v>
      </c>
      <c r="BC50" s="15">
        <v>92.270530700683594</v>
      </c>
      <c r="BD50" s="16">
        <v>98.067634582519531</v>
      </c>
      <c r="BE50" s="15">
        <v>1.9898331165313721</v>
      </c>
      <c r="BF50" s="15">
        <v>0.16429074108600616</v>
      </c>
      <c r="BG50" s="15">
        <v>10</v>
      </c>
      <c r="BH50" s="15">
        <v>95.1456298828125</v>
      </c>
      <c r="BI50" s="15">
        <v>92.270530700683594</v>
      </c>
      <c r="BJ50" s="16">
        <v>98.067634582519531</v>
      </c>
      <c r="BK50" s="15">
        <v>2.0833239555358887</v>
      </c>
      <c r="BL50" s="15">
        <v>0.17416775226593018</v>
      </c>
      <c r="BM50" s="15">
        <v>10</v>
      </c>
      <c r="BN50" s="15">
        <v>96.650718688964844</v>
      </c>
      <c r="BO50" s="15">
        <v>93.809524536132813</v>
      </c>
      <c r="BP50" s="16">
        <v>99.047622680664063</v>
      </c>
      <c r="BQ50" s="15">
        <v>2.0968079566955566</v>
      </c>
      <c r="BR50" s="15">
        <v>0.18324257433414459</v>
      </c>
      <c r="BS50" s="15">
        <v>10</v>
      </c>
      <c r="BT50" s="15">
        <v>96.190475463867188</v>
      </c>
      <c r="BU50" s="15">
        <v>93.36492919921875</v>
      </c>
      <c r="BV50" s="16">
        <v>99.526069641113281</v>
      </c>
      <c r="BW50" s="15">
        <v>1.9994034767150879</v>
      </c>
      <c r="BX50" s="15">
        <v>0.17033825814723969</v>
      </c>
      <c r="BY50" s="15">
        <v>11</v>
      </c>
      <c r="BZ50" s="15">
        <v>95.260665893554688</v>
      </c>
      <c r="CA50" s="15">
        <v>92.924530029296875</v>
      </c>
      <c r="CB50" s="16">
        <v>99.056602478027344</v>
      </c>
      <c r="CC50" s="15">
        <v>1.9251282215118408</v>
      </c>
      <c r="CD50" s="15">
        <v>0.15769791603088379</v>
      </c>
      <c r="CE50" s="15">
        <v>11</v>
      </c>
      <c r="CF50" s="15">
        <v>95.215309143066406</v>
      </c>
      <c r="CG50" s="15">
        <v>92.857139587402344</v>
      </c>
      <c r="CH50" s="16">
        <v>97.619049072265625</v>
      </c>
      <c r="CI50" s="15">
        <v>1.8748031854629517</v>
      </c>
      <c r="CJ50" s="15">
        <v>0.15500538051128387</v>
      </c>
      <c r="CK50" s="15">
        <v>10</v>
      </c>
      <c r="CL50" s="15">
        <v>95.215309143066406</v>
      </c>
      <c r="CM50" s="15">
        <v>91.428573608398438</v>
      </c>
      <c r="CN50" s="16">
        <v>97.142860412597656</v>
      </c>
      <c r="CO50" s="15">
        <v>1.8178489208221436</v>
      </c>
      <c r="CP50" s="15">
        <v>0.1497199684381485</v>
      </c>
      <c r="CQ50" s="15">
        <v>10</v>
      </c>
      <c r="CR50" s="15">
        <v>93.75</v>
      </c>
      <c r="CS50" s="15">
        <v>91.387557983398438</v>
      </c>
      <c r="CT50" s="16">
        <v>95.693778991699219</v>
      </c>
      <c r="CV50" s="73">
        <f t="shared" si="0"/>
        <v>1.8178489208221436</v>
      </c>
    </row>
    <row r="51" spans="1:100" x14ac:dyDescent="0.25">
      <c r="A51" t="s">
        <v>107</v>
      </c>
      <c r="B51" t="s">
        <v>108</v>
      </c>
      <c r="C51" s="15" t="e">
        <v>#N/A</v>
      </c>
      <c r="D51" s="15" t="e">
        <v>#N/A</v>
      </c>
      <c r="E51" s="15" t="e">
        <v>#N/A</v>
      </c>
      <c r="F51" s="15" t="e">
        <v>#N/A</v>
      </c>
      <c r="G51" s="15" t="e">
        <v>#N/A</v>
      </c>
      <c r="H51" s="16" t="e">
        <v>#N/A</v>
      </c>
      <c r="I51" s="15">
        <v>-0.31710293889045715</v>
      </c>
      <c r="J51" s="15">
        <v>0.43245372176170349</v>
      </c>
      <c r="K51" s="15">
        <v>2</v>
      </c>
      <c r="L51" s="15">
        <v>42.43902587890625</v>
      </c>
      <c r="M51" s="15">
        <v>12.135922431945801</v>
      </c>
      <c r="N51" s="16">
        <v>66.504852294921875</v>
      </c>
      <c r="O51" s="15">
        <v>0.12748003005981445</v>
      </c>
      <c r="P51" s="15">
        <v>0.39794284105300903</v>
      </c>
      <c r="Q51" s="15">
        <v>2</v>
      </c>
      <c r="R51" s="15">
        <v>62.926830291748047</v>
      </c>
      <c r="S51" s="15">
        <v>34.951457977294922</v>
      </c>
      <c r="T51" s="16">
        <v>80.097084045410156</v>
      </c>
      <c r="U51" s="15">
        <v>0.3840344250202179</v>
      </c>
      <c r="V51" s="15">
        <v>0.3229219913482666</v>
      </c>
      <c r="W51" s="15">
        <v>4</v>
      </c>
      <c r="X51" s="15">
        <v>68.292686462402344</v>
      </c>
      <c r="Y51" s="15">
        <v>53.883495330810547</v>
      </c>
      <c r="Z51" s="16">
        <v>82.524269104003906</v>
      </c>
      <c r="AA51" s="15">
        <v>0.28917416930198669</v>
      </c>
      <c r="AB51" s="15">
        <v>0.2867053747177124</v>
      </c>
      <c r="AC51" s="15">
        <v>4</v>
      </c>
      <c r="AD51" s="15">
        <v>64.8780517578125</v>
      </c>
      <c r="AE51" s="15">
        <v>51.456310272216797</v>
      </c>
      <c r="AF51" s="16">
        <v>76.213592529296875</v>
      </c>
      <c r="AG51" s="15">
        <v>0.2714194655418396</v>
      </c>
      <c r="AH51" s="15">
        <v>0.24571812152862549</v>
      </c>
      <c r="AI51" s="15">
        <v>5</v>
      </c>
      <c r="AJ51" s="15">
        <v>63.414634704589844</v>
      </c>
      <c r="AK51" s="15">
        <v>53.398059844970703</v>
      </c>
      <c r="AL51" s="16">
        <v>76.213592529296875</v>
      </c>
      <c r="AM51" s="15">
        <v>0.34392547607421875</v>
      </c>
      <c r="AN51" s="15">
        <v>0.24788136780261993</v>
      </c>
      <c r="AO51" s="15">
        <v>5</v>
      </c>
      <c r="AP51" s="15">
        <v>65.853660583496094</v>
      </c>
      <c r="AQ51" s="15">
        <v>55.339805603027344</v>
      </c>
      <c r="AR51" s="16">
        <v>73.786407470703125</v>
      </c>
      <c r="AS51" s="15">
        <v>0.63357043266296387</v>
      </c>
      <c r="AT51" s="15">
        <v>0.21539106965065002</v>
      </c>
      <c r="AU51" s="15">
        <v>6</v>
      </c>
      <c r="AV51" s="15">
        <v>73.658538818359375</v>
      </c>
      <c r="AW51" s="15">
        <v>65.533981323242188</v>
      </c>
      <c r="AX51" s="16">
        <v>80.582527160644531</v>
      </c>
      <c r="AY51" s="15">
        <v>0.7871323823928833</v>
      </c>
      <c r="AZ51" s="15">
        <v>0.21859085559844971</v>
      </c>
      <c r="BA51" s="15">
        <v>6</v>
      </c>
      <c r="BB51" s="15">
        <v>74.757278442382813</v>
      </c>
      <c r="BC51" s="15">
        <v>70.048309326171875</v>
      </c>
      <c r="BD51" s="16">
        <v>85.024154663085938</v>
      </c>
      <c r="BE51" s="15">
        <v>0.77704322338104248</v>
      </c>
      <c r="BF51" s="15">
        <v>0.21361170709133148</v>
      </c>
      <c r="BG51" s="15">
        <v>6</v>
      </c>
      <c r="BH51" s="15">
        <v>75.242721557617188</v>
      </c>
      <c r="BI51" s="15">
        <v>69.565216064453125</v>
      </c>
      <c r="BJ51" s="16">
        <v>83.091789245605469</v>
      </c>
      <c r="BK51" s="15">
        <v>0.77049100399017334</v>
      </c>
      <c r="BL51" s="15">
        <v>0.20851892232894897</v>
      </c>
      <c r="BM51" s="15">
        <v>6</v>
      </c>
      <c r="BN51" s="15">
        <v>74.641151428222656</v>
      </c>
      <c r="BO51" s="15">
        <v>70.952377319335938</v>
      </c>
      <c r="BP51" s="16">
        <v>82.857139587402344</v>
      </c>
      <c r="BQ51" s="15">
        <v>0.79793465137481689</v>
      </c>
      <c r="BR51" s="15">
        <v>0.19291557371616364</v>
      </c>
      <c r="BS51" s="15">
        <v>7</v>
      </c>
      <c r="BT51" s="15">
        <v>74.76190185546875</v>
      </c>
      <c r="BU51" s="15">
        <v>71.563980102539063</v>
      </c>
      <c r="BV51" s="16">
        <v>82.938385009765625</v>
      </c>
      <c r="BW51" s="15">
        <v>0.86149626970291138</v>
      </c>
      <c r="BX51" s="15">
        <v>0.19871702790260315</v>
      </c>
      <c r="BY51" s="15">
        <v>7</v>
      </c>
      <c r="BZ51" s="15">
        <v>77.251182556152344</v>
      </c>
      <c r="CA51" s="15">
        <v>71.698112487792969</v>
      </c>
      <c r="CB51" s="16">
        <v>83.962265014648438</v>
      </c>
      <c r="CC51" s="15">
        <v>0.78858542442321777</v>
      </c>
      <c r="CD51" s="15">
        <v>0.20295785367488861</v>
      </c>
      <c r="CE51" s="15">
        <v>7</v>
      </c>
      <c r="CF51" s="15">
        <v>74.162681579589844</v>
      </c>
      <c r="CG51" s="15">
        <v>70</v>
      </c>
      <c r="CH51" s="16">
        <v>82.857139587402344</v>
      </c>
      <c r="CI51" s="15">
        <v>0.7640688419342041</v>
      </c>
      <c r="CJ51" s="15">
        <v>0.20129260420799255</v>
      </c>
      <c r="CK51" s="15">
        <v>8</v>
      </c>
      <c r="CL51" s="15">
        <v>74.641151428222656</v>
      </c>
      <c r="CM51" s="15">
        <v>69.047622680664063</v>
      </c>
      <c r="CN51" s="16">
        <v>80.952377319335938</v>
      </c>
      <c r="CO51" s="15">
        <v>0.90352702140808105</v>
      </c>
      <c r="CP51" s="15">
        <v>0.208454430103302</v>
      </c>
      <c r="CQ51" s="15">
        <v>8</v>
      </c>
      <c r="CR51" s="15">
        <v>79.807693481445313</v>
      </c>
      <c r="CS51" s="15">
        <v>70.334930419921875</v>
      </c>
      <c r="CT51" s="16">
        <v>84.210525512695313</v>
      </c>
      <c r="CV51" s="73">
        <f t="shared" si="0"/>
        <v>0.90352702140808105</v>
      </c>
    </row>
    <row r="52" spans="1:100" x14ac:dyDescent="0.25">
      <c r="A52" t="s">
        <v>109</v>
      </c>
      <c r="B52" t="s">
        <v>110</v>
      </c>
      <c r="C52" s="15">
        <v>1.359539270401001</v>
      </c>
      <c r="D52" s="15">
        <v>0.55691903829574585</v>
      </c>
      <c r="E52" s="15">
        <v>1</v>
      </c>
      <c r="F52" s="15">
        <v>89.268295288085938</v>
      </c>
      <c r="G52" s="15">
        <v>70.388351440429688</v>
      </c>
      <c r="H52" s="16">
        <v>98.058250427246094</v>
      </c>
      <c r="I52" s="15">
        <v>1.3801486492156982</v>
      </c>
      <c r="J52" s="15">
        <v>0.50697702169418335</v>
      </c>
      <c r="K52" s="15">
        <v>1</v>
      </c>
      <c r="L52" s="15">
        <v>90.731704711914063</v>
      </c>
      <c r="M52" s="15">
        <v>70.388351440429688</v>
      </c>
      <c r="N52" s="16">
        <v>95.1456298828125</v>
      </c>
      <c r="O52" s="15">
        <v>1.3848828077316284</v>
      </c>
      <c r="P52" s="15">
        <v>0.50411516427993774</v>
      </c>
      <c r="Q52" s="15">
        <v>1</v>
      </c>
      <c r="R52" s="15">
        <v>89.756095886230469</v>
      </c>
      <c r="S52" s="15">
        <v>72.330093383789063</v>
      </c>
      <c r="T52" s="16">
        <v>95.1456298828125</v>
      </c>
      <c r="U52" s="15">
        <v>1.299333930015564</v>
      </c>
      <c r="V52" s="15">
        <v>0.47266682982444763</v>
      </c>
      <c r="W52" s="15">
        <v>1</v>
      </c>
      <c r="X52" s="15">
        <v>89.268295288085938</v>
      </c>
      <c r="Y52" s="15">
        <v>70.873786926269531</v>
      </c>
      <c r="Z52" s="16">
        <v>94.174758911132813</v>
      </c>
      <c r="AA52" s="15">
        <v>1.3165196180343628</v>
      </c>
      <c r="AB52" s="15">
        <v>0.38395386934280396</v>
      </c>
      <c r="AC52" s="15">
        <v>1</v>
      </c>
      <c r="AD52" s="15">
        <v>89.268295288085938</v>
      </c>
      <c r="AE52" s="15">
        <v>75.242721557617188</v>
      </c>
      <c r="AF52" s="16">
        <v>94.174758911132813</v>
      </c>
      <c r="AG52" s="15">
        <v>1.2389053106307983</v>
      </c>
      <c r="AH52" s="15">
        <v>0.3922702968120575</v>
      </c>
      <c r="AI52" s="15">
        <v>1</v>
      </c>
      <c r="AJ52" s="15">
        <v>87.317070007324219</v>
      </c>
      <c r="AK52" s="15">
        <v>73.300971984863281</v>
      </c>
      <c r="AL52" s="16">
        <v>93.203880310058594</v>
      </c>
      <c r="AM52" s="15">
        <v>1.2721831798553467</v>
      </c>
      <c r="AN52" s="15">
        <v>0.31880417466163635</v>
      </c>
      <c r="AO52" s="15">
        <v>1</v>
      </c>
      <c r="AP52" s="15">
        <v>88.292686462402344</v>
      </c>
      <c r="AQ52" s="15">
        <v>73.300971984863281</v>
      </c>
      <c r="AR52" s="16">
        <v>92.71844482421875</v>
      </c>
      <c r="AS52" s="15">
        <v>1.2747476100921631</v>
      </c>
      <c r="AT52" s="15">
        <v>0.41847303509712219</v>
      </c>
      <c r="AU52" s="15">
        <v>1</v>
      </c>
      <c r="AV52" s="15">
        <v>89.268295288085938</v>
      </c>
      <c r="AW52" s="15">
        <v>72.815536499023438</v>
      </c>
      <c r="AX52" s="16">
        <v>94.660194396972656</v>
      </c>
      <c r="AY52" s="15">
        <v>1.2982739210128784</v>
      </c>
      <c r="AZ52" s="15">
        <v>0.41353049874305725</v>
      </c>
      <c r="BA52" s="15">
        <v>1</v>
      </c>
      <c r="BB52" s="15">
        <v>89.320388793945313</v>
      </c>
      <c r="BC52" s="15">
        <v>73.429954528808594</v>
      </c>
      <c r="BD52" s="16">
        <v>94.202896118164063</v>
      </c>
      <c r="BE52" s="15">
        <v>0.83771008253097534</v>
      </c>
      <c r="BF52" s="15">
        <v>0.40453547239303589</v>
      </c>
      <c r="BG52" s="15">
        <v>1</v>
      </c>
      <c r="BH52" s="15">
        <v>78.155342102050781</v>
      </c>
      <c r="BI52" s="15">
        <v>62.801933288574219</v>
      </c>
      <c r="BJ52" s="16">
        <v>91.787437438964844</v>
      </c>
      <c r="BK52" s="15">
        <v>1.1145036220550537</v>
      </c>
      <c r="BL52" s="15">
        <v>0.28911769390106201</v>
      </c>
      <c r="BM52" s="15">
        <v>2</v>
      </c>
      <c r="BN52" s="15">
        <v>84.210525512695313</v>
      </c>
      <c r="BO52" s="15">
        <v>72.857139587402344</v>
      </c>
      <c r="BP52" s="16">
        <v>90.952377319335938</v>
      </c>
      <c r="BQ52" s="15">
        <v>1.1331498622894287</v>
      </c>
      <c r="BR52" s="15">
        <v>0.28567886352539063</v>
      </c>
      <c r="BS52" s="15">
        <v>2</v>
      </c>
      <c r="BT52" s="15">
        <v>84.285713195800781</v>
      </c>
      <c r="BU52" s="15">
        <v>72.98577880859375</v>
      </c>
      <c r="BV52" s="16">
        <v>91.943130493164063</v>
      </c>
      <c r="BW52" s="15">
        <v>1.3512873649597168</v>
      </c>
      <c r="BX52" s="15">
        <v>0.28283342719078064</v>
      </c>
      <c r="BY52" s="15">
        <v>2</v>
      </c>
      <c r="BZ52" s="15">
        <v>88.625595092773438</v>
      </c>
      <c r="CA52" s="15">
        <v>78.301887512207031</v>
      </c>
      <c r="CB52" s="16">
        <v>93.396224975585938</v>
      </c>
      <c r="CC52" s="15">
        <v>1.3536627292633057</v>
      </c>
      <c r="CD52" s="15">
        <v>0.29991996288299561</v>
      </c>
      <c r="CE52" s="15">
        <v>2</v>
      </c>
      <c r="CF52" s="15">
        <v>88.995216369628906</v>
      </c>
      <c r="CG52" s="15">
        <v>78.095237731933594</v>
      </c>
      <c r="CH52" s="16">
        <v>94.285713195800781</v>
      </c>
      <c r="CI52" s="15">
        <v>1.357485294342041</v>
      </c>
      <c r="CJ52" s="15">
        <v>0.2995745837688446</v>
      </c>
      <c r="CK52" s="15">
        <v>2</v>
      </c>
      <c r="CL52" s="15">
        <v>89.473686218261719</v>
      </c>
      <c r="CM52" s="15">
        <v>78.571426391601563</v>
      </c>
      <c r="CN52" s="16">
        <v>94.76190185546875</v>
      </c>
      <c r="CO52" s="15">
        <v>1.0266875028610229</v>
      </c>
      <c r="CP52" s="15">
        <v>0.30695560574531555</v>
      </c>
      <c r="CQ52" s="15">
        <v>2</v>
      </c>
      <c r="CR52" s="15">
        <v>81.25</v>
      </c>
      <c r="CS52" s="15">
        <v>69.856460571289063</v>
      </c>
      <c r="CT52" s="16">
        <v>90.909088134765625</v>
      </c>
      <c r="CV52" s="73">
        <f t="shared" si="0"/>
        <v>1.0266875028610229</v>
      </c>
    </row>
    <row r="53" spans="1:100" x14ac:dyDescent="0.25">
      <c r="A53" t="s">
        <v>111</v>
      </c>
      <c r="B53" t="s">
        <v>112</v>
      </c>
      <c r="C53" s="15">
        <v>-1.3887854814529419</v>
      </c>
      <c r="D53" s="15">
        <v>0.55691903829574585</v>
      </c>
      <c r="E53" s="15">
        <v>1</v>
      </c>
      <c r="F53" s="15">
        <v>4.8780488967895508</v>
      </c>
      <c r="G53" s="15">
        <v>0</v>
      </c>
      <c r="H53" s="16">
        <v>33.495143890380859</v>
      </c>
      <c r="I53" s="15">
        <v>-0.9972156286239624</v>
      </c>
      <c r="J53" s="15">
        <v>0.34488603472709656</v>
      </c>
      <c r="K53" s="15">
        <v>3</v>
      </c>
      <c r="L53" s="15">
        <v>14.146341323852539</v>
      </c>
      <c r="M53" s="15">
        <v>2.4271845817565918</v>
      </c>
      <c r="N53" s="16">
        <v>39.320388793945313</v>
      </c>
      <c r="O53" s="15">
        <v>-1.1876869201660156</v>
      </c>
      <c r="P53" s="15">
        <v>0.32513037323951721</v>
      </c>
      <c r="Q53" s="15">
        <v>3</v>
      </c>
      <c r="R53" s="15">
        <v>5.3658537864685059</v>
      </c>
      <c r="S53" s="15">
        <v>1.4563106298446655</v>
      </c>
      <c r="T53" s="16">
        <v>30.097087860107422</v>
      </c>
      <c r="U53" s="15">
        <v>-1.1075749397277832</v>
      </c>
      <c r="V53" s="15">
        <v>0.34141784906387329</v>
      </c>
      <c r="W53" s="15">
        <v>3</v>
      </c>
      <c r="X53" s="15">
        <v>8.7804880142211914</v>
      </c>
      <c r="Y53" s="15">
        <v>0.48543688654899597</v>
      </c>
      <c r="Z53" s="16">
        <v>34.951457977294922</v>
      </c>
      <c r="AA53" s="15">
        <v>-1.2250602245330811</v>
      </c>
      <c r="AB53" s="15">
        <v>0.25992500782012939</v>
      </c>
      <c r="AC53" s="15">
        <v>4</v>
      </c>
      <c r="AD53" s="15">
        <v>7.3170733451843262</v>
      </c>
      <c r="AE53" s="15">
        <v>1.4563106298446655</v>
      </c>
      <c r="AF53" s="16">
        <v>23.786407470703125</v>
      </c>
      <c r="AG53" s="15">
        <v>-1.3254287242889404</v>
      </c>
      <c r="AH53" s="15">
        <v>0.23357123136520386</v>
      </c>
      <c r="AI53" s="15">
        <v>5</v>
      </c>
      <c r="AJ53" s="15">
        <v>5.3658537864685059</v>
      </c>
      <c r="AK53" s="15">
        <v>0.48543688654899597</v>
      </c>
      <c r="AL53" s="16">
        <v>16.019416809082031</v>
      </c>
      <c r="AM53" s="15">
        <v>-1.2073233127593994</v>
      </c>
      <c r="AN53" s="15">
        <v>0.23455159366130829</v>
      </c>
      <c r="AO53" s="15">
        <v>5</v>
      </c>
      <c r="AP53" s="15">
        <v>9.2682924270629883</v>
      </c>
      <c r="AQ53" s="15">
        <v>0.97087377309799194</v>
      </c>
      <c r="AR53" s="16">
        <v>21.844659805297852</v>
      </c>
      <c r="AS53" s="15">
        <v>-0.99707514047622681</v>
      </c>
      <c r="AT53" s="15">
        <v>0.23927241563796997</v>
      </c>
      <c r="AU53" s="15">
        <v>4</v>
      </c>
      <c r="AV53" s="15">
        <v>14.634146690368652</v>
      </c>
      <c r="AW53" s="15">
        <v>4.3689322471618652</v>
      </c>
      <c r="AX53" s="16">
        <v>33.009708404541016</v>
      </c>
      <c r="AY53" s="15">
        <v>-0.97239702939987183</v>
      </c>
      <c r="AZ53" s="15">
        <v>0.23917004466056824</v>
      </c>
      <c r="BA53" s="15">
        <v>5</v>
      </c>
      <c r="BB53" s="15">
        <v>14.563106536865234</v>
      </c>
      <c r="BC53" s="15">
        <v>3.3816425800323486</v>
      </c>
      <c r="BD53" s="16">
        <v>34.299518585205078</v>
      </c>
      <c r="BE53" s="15">
        <v>-0.9778016209602356</v>
      </c>
      <c r="BF53" s="15">
        <v>0.24706371128559113</v>
      </c>
      <c r="BG53" s="15">
        <v>5</v>
      </c>
      <c r="BH53" s="15">
        <v>15.533980369567871</v>
      </c>
      <c r="BI53" s="15">
        <v>4.3478260040283203</v>
      </c>
      <c r="BJ53" s="16">
        <v>32.850242614746094</v>
      </c>
      <c r="BK53" s="15">
        <v>-0.90743976831436157</v>
      </c>
      <c r="BL53" s="15">
        <v>0.1923065185546875</v>
      </c>
      <c r="BM53" s="15">
        <v>8</v>
      </c>
      <c r="BN53" s="15">
        <v>19.138755798339844</v>
      </c>
      <c r="BO53" s="15">
        <v>6.6666665077209473</v>
      </c>
      <c r="BP53" s="16">
        <v>30.952381134033203</v>
      </c>
      <c r="BQ53" s="15">
        <v>-0.83611631393432617</v>
      </c>
      <c r="BR53" s="15">
        <v>0.19252774119377136</v>
      </c>
      <c r="BS53" s="15">
        <v>8</v>
      </c>
      <c r="BT53" s="15">
        <v>21.428571701049805</v>
      </c>
      <c r="BU53" s="15">
        <v>10.426540374755859</v>
      </c>
      <c r="BV53" s="16">
        <v>36.018959045410156</v>
      </c>
      <c r="BW53" s="15">
        <v>-0.84361755847930908</v>
      </c>
      <c r="BX53" s="15">
        <v>0.18817068636417389</v>
      </c>
      <c r="BY53" s="15">
        <v>8</v>
      </c>
      <c r="BZ53" s="15">
        <v>20.379146575927734</v>
      </c>
      <c r="CA53" s="15">
        <v>9.9056606292724609</v>
      </c>
      <c r="CB53" s="16">
        <v>35.377357482910156</v>
      </c>
      <c r="CC53" s="15">
        <v>-0.89397090673446655</v>
      </c>
      <c r="CD53" s="15">
        <v>0.19831186532974243</v>
      </c>
      <c r="CE53" s="15">
        <v>8</v>
      </c>
      <c r="CF53" s="15">
        <v>19.617225646972656</v>
      </c>
      <c r="CG53" s="15">
        <v>9.5238094329833984</v>
      </c>
      <c r="CH53" s="16">
        <v>34.285713195800781</v>
      </c>
      <c r="CI53" s="15">
        <v>-1.0417904853820801</v>
      </c>
      <c r="CJ53" s="15">
        <v>0.19747886061668396</v>
      </c>
      <c r="CK53" s="15">
        <v>9</v>
      </c>
      <c r="CL53" s="15">
        <v>15.311004638671875</v>
      </c>
      <c r="CM53" s="15">
        <v>2.8571429252624512</v>
      </c>
      <c r="CN53" s="16">
        <v>26.190475463867188</v>
      </c>
      <c r="CO53" s="15">
        <v>-1.150226354598999</v>
      </c>
      <c r="CP53" s="15">
        <v>0.20033976435661316</v>
      </c>
      <c r="CQ53" s="15">
        <v>9</v>
      </c>
      <c r="CR53" s="15">
        <v>10.576923370361328</v>
      </c>
      <c r="CS53" s="15">
        <v>3.3492822647094727</v>
      </c>
      <c r="CT53" s="16">
        <v>21.052631378173828</v>
      </c>
      <c r="CV53" s="73">
        <f t="shared" si="0"/>
        <v>-1.150226354598999</v>
      </c>
    </row>
    <row r="54" spans="1:100" x14ac:dyDescent="0.25">
      <c r="A54" t="s">
        <v>113</v>
      </c>
      <c r="B54" t="s">
        <v>114</v>
      </c>
      <c r="C54" s="15">
        <v>-0.93073141574859619</v>
      </c>
      <c r="D54" s="15">
        <v>0.55691903829574585</v>
      </c>
      <c r="E54" s="15">
        <v>1</v>
      </c>
      <c r="F54" s="15">
        <v>20</v>
      </c>
      <c r="G54" s="15">
        <v>0.97087377309799194</v>
      </c>
      <c r="H54" s="16">
        <v>57.766990661621094</v>
      </c>
      <c r="I54" s="15">
        <v>-0.94171816110610962</v>
      </c>
      <c r="J54" s="15">
        <v>0.34488603472709656</v>
      </c>
      <c r="K54" s="15">
        <v>3</v>
      </c>
      <c r="L54" s="15">
        <v>16.585365295410156</v>
      </c>
      <c r="M54" s="15">
        <v>2.4271845817565918</v>
      </c>
      <c r="N54" s="16">
        <v>41.262134552001953</v>
      </c>
      <c r="O54" s="15">
        <v>-0.81854027509689331</v>
      </c>
      <c r="P54" s="15">
        <v>0.32513037323951721</v>
      </c>
      <c r="Q54" s="15">
        <v>3</v>
      </c>
      <c r="R54" s="15">
        <v>22.926828384399414</v>
      </c>
      <c r="S54" s="15">
        <v>4.3689322471618652</v>
      </c>
      <c r="T54" s="16">
        <v>48.543689727783203</v>
      </c>
      <c r="U54" s="15">
        <v>-0.94269251823425293</v>
      </c>
      <c r="V54" s="15">
        <v>0.34141784906387329</v>
      </c>
      <c r="W54" s="15">
        <v>3</v>
      </c>
      <c r="X54" s="15">
        <v>19.512195587158203</v>
      </c>
      <c r="Y54" s="15">
        <v>0.48543688654899597</v>
      </c>
      <c r="Z54" s="16">
        <v>42.71844482421875</v>
      </c>
      <c r="AA54" s="15">
        <v>-1.263405442237854</v>
      </c>
      <c r="AB54" s="15">
        <v>0.23212841153144836</v>
      </c>
      <c r="AC54" s="15">
        <v>5</v>
      </c>
      <c r="AD54" s="15">
        <v>5.3658537864685059</v>
      </c>
      <c r="AE54" s="15">
        <v>1.4563106298446655</v>
      </c>
      <c r="AF54" s="16">
        <v>17.961164474487305</v>
      </c>
      <c r="AG54" s="15">
        <v>-1.281617283821106</v>
      </c>
      <c r="AH54" s="15">
        <v>0.20916181802749634</v>
      </c>
      <c r="AI54" s="15">
        <v>6</v>
      </c>
      <c r="AJ54" s="15">
        <v>6.8292684555053711</v>
      </c>
      <c r="AK54" s="15">
        <v>1.4563106298446655</v>
      </c>
      <c r="AL54" s="16">
        <v>16.019416809082031</v>
      </c>
      <c r="AM54" s="15">
        <v>-1.4305106401443481</v>
      </c>
      <c r="AN54" s="15">
        <v>0.20946180820465088</v>
      </c>
      <c r="AO54" s="15">
        <v>6</v>
      </c>
      <c r="AP54" s="15">
        <v>3.9024391174316406</v>
      </c>
      <c r="AQ54" s="15">
        <v>0</v>
      </c>
      <c r="AR54" s="16">
        <v>13.592232704162598</v>
      </c>
      <c r="AS54" s="15">
        <v>-1.2675257921218872</v>
      </c>
      <c r="AT54" s="15">
        <v>0.16143310070037842</v>
      </c>
      <c r="AU54" s="15">
        <v>9</v>
      </c>
      <c r="AV54" s="15">
        <v>6.341463565826416</v>
      </c>
      <c r="AW54" s="15">
        <v>2.4271845817565918</v>
      </c>
      <c r="AX54" s="16">
        <v>14.563106536865234</v>
      </c>
      <c r="AY54" s="15">
        <v>-1.3006011247634888</v>
      </c>
      <c r="AZ54" s="15">
        <v>0.16430206596851349</v>
      </c>
      <c r="BA54" s="15">
        <v>9</v>
      </c>
      <c r="BB54" s="15">
        <v>5.3398056030273438</v>
      </c>
      <c r="BC54" s="15">
        <v>1.932367205619812</v>
      </c>
      <c r="BD54" s="16">
        <v>12.560386657714844</v>
      </c>
      <c r="BE54" s="15">
        <v>-1.4467138051986694</v>
      </c>
      <c r="BF54" s="15">
        <v>0.16332712769508362</v>
      </c>
      <c r="BG54" s="15">
        <v>9</v>
      </c>
      <c r="BH54" s="15">
        <v>3.3980581760406494</v>
      </c>
      <c r="BI54" s="15">
        <v>0.96618360280990601</v>
      </c>
      <c r="BJ54" s="16">
        <v>7.2463769912719727</v>
      </c>
      <c r="BK54" s="15">
        <v>-1.3555364608764648</v>
      </c>
      <c r="BL54" s="15">
        <v>0.17794191837310791</v>
      </c>
      <c r="BM54" s="15">
        <v>9</v>
      </c>
      <c r="BN54" s="15">
        <v>4.3062200546264648</v>
      </c>
      <c r="BO54" s="15">
        <v>0.9523809552192688</v>
      </c>
      <c r="BP54" s="16">
        <v>13.809523582458496</v>
      </c>
      <c r="BQ54" s="15">
        <v>-1.3353703022003174</v>
      </c>
      <c r="BR54" s="15">
        <v>0.18014019727706909</v>
      </c>
      <c r="BS54" s="15">
        <v>9</v>
      </c>
      <c r="BT54" s="15">
        <v>3.3333332538604736</v>
      </c>
      <c r="BU54" s="15">
        <v>0.94786727428436279</v>
      </c>
      <c r="BV54" s="16">
        <v>14.691943168640137</v>
      </c>
      <c r="BW54" s="15">
        <v>-1.2630451917648315</v>
      </c>
      <c r="BX54" s="15">
        <v>0.17715844511985779</v>
      </c>
      <c r="BY54" s="15">
        <v>9</v>
      </c>
      <c r="BZ54" s="15">
        <v>5.6872038841247559</v>
      </c>
      <c r="CA54" s="15">
        <v>1.4150943756103516</v>
      </c>
      <c r="CB54" s="16">
        <v>18.39622688293457</v>
      </c>
      <c r="CC54" s="15">
        <v>-1.2513352632522583</v>
      </c>
      <c r="CD54" s="15">
        <v>0.18692240118980408</v>
      </c>
      <c r="CE54" s="15">
        <v>9</v>
      </c>
      <c r="CF54" s="15">
        <v>6.2200956344604492</v>
      </c>
      <c r="CG54" s="15">
        <v>0.9523809552192688</v>
      </c>
      <c r="CH54" s="16">
        <v>18.571428298950195</v>
      </c>
      <c r="CI54" s="15">
        <v>-1.285287618637085</v>
      </c>
      <c r="CJ54" s="15">
        <v>0.18362139165401459</v>
      </c>
      <c r="CK54" s="15">
        <v>10</v>
      </c>
      <c r="CL54" s="15">
        <v>6.2200956344604492</v>
      </c>
      <c r="CM54" s="15">
        <v>0.4761904776096344</v>
      </c>
      <c r="CN54" s="16">
        <v>17.142856597900391</v>
      </c>
      <c r="CO54" s="15">
        <v>-1.2342145442962646</v>
      </c>
      <c r="CP54" s="15">
        <v>0.18464046716690063</v>
      </c>
      <c r="CQ54" s="15">
        <v>10</v>
      </c>
      <c r="CR54" s="15">
        <v>8.1730766296386719</v>
      </c>
      <c r="CS54" s="15">
        <v>2.8708133697509766</v>
      </c>
      <c r="CT54" s="16">
        <v>16.74641227722168</v>
      </c>
      <c r="CV54" s="73">
        <f t="shared" si="0"/>
        <v>-1.2342145442962646</v>
      </c>
    </row>
    <row r="55" spans="1:100" x14ac:dyDescent="0.25">
      <c r="A55" t="s">
        <v>115</v>
      </c>
      <c r="B55" t="s">
        <v>116</v>
      </c>
      <c r="C55" s="15">
        <v>1.4532814025878906</v>
      </c>
      <c r="D55" s="15">
        <v>0.22503659129142761</v>
      </c>
      <c r="E55" s="15">
        <v>5</v>
      </c>
      <c r="F55" s="15">
        <v>89.756095886230469</v>
      </c>
      <c r="G55" s="15">
        <v>84.466018676757813</v>
      </c>
      <c r="H55" s="16">
        <v>93.203880310058594</v>
      </c>
      <c r="I55" s="15">
        <v>1.3609752655029297</v>
      </c>
      <c r="J55" s="15">
        <v>0.17987759411334991</v>
      </c>
      <c r="K55" s="15">
        <v>6</v>
      </c>
      <c r="L55" s="15">
        <v>87.804878234863281</v>
      </c>
      <c r="M55" s="15">
        <v>83.980583190917969</v>
      </c>
      <c r="N55" s="16">
        <v>92.71844482421875</v>
      </c>
      <c r="O55" s="15">
        <v>1.5424120426177979</v>
      </c>
      <c r="P55" s="15">
        <v>0.20687402784824371</v>
      </c>
      <c r="Q55" s="15">
        <v>7</v>
      </c>
      <c r="R55" s="15">
        <v>92.195121765136719</v>
      </c>
      <c r="S55" s="15">
        <v>85.4368896484375</v>
      </c>
      <c r="T55" s="16">
        <v>92.71844482421875</v>
      </c>
      <c r="U55" s="15">
        <v>1.5532277822494507</v>
      </c>
      <c r="V55" s="15">
        <v>0.16887558996677399</v>
      </c>
      <c r="W55" s="15">
        <v>7</v>
      </c>
      <c r="X55" s="15">
        <v>91.707313537597656</v>
      </c>
      <c r="Y55" s="15">
        <v>85.922332763671875</v>
      </c>
      <c r="Z55" s="16">
        <v>92.233009338378906</v>
      </c>
      <c r="AA55" s="15">
        <v>1.2946650981903076</v>
      </c>
      <c r="AB55" s="15">
        <v>0.17410576343536377</v>
      </c>
      <c r="AC55" s="15">
        <v>8</v>
      </c>
      <c r="AD55" s="15">
        <v>86.341461181640625</v>
      </c>
      <c r="AE55" s="15">
        <v>83.009712219238281</v>
      </c>
      <c r="AF55" s="16">
        <v>91.747573852539063</v>
      </c>
      <c r="AG55" s="15">
        <v>1.3713772296905518</v>
      </c>
      <c r="AH55" s="15">
        <v>0.16516691446304321</v>
      </c>
      <c r="AI55" s="15">
        <v>9</v>
      </c>
      <c r="AJ55" s="15">
        <v>90.731704711914063</v>
      </c>
      <c r="AK55" s="15">
        <v>83.495147705078125</v>
      </c>
      <c r="AL55" s="16">
        <v>91.747573852539063</v>
      </c>
      <c r="AM55" s="15">
        <v>1.4533767700195313</v>
      </c>
      <c r="AN55" s="15">
        <v>0.15893654525279999</v>
      </c>
      <c r="AO55" s="15">
        <v>10</v>
      </c>
      <c r="AP55" s="15">
        <v>91.219512939453125</v>
      </c>
      <c r="AQ55" s="15">
        <v>83.980583190917969</v>
      </c>
      <c r="AR55" s="16">
        <v>92.71844482421875</v>
      </c>
      <c r="AS55" s="15">
        <v>1.418433666229248</v>
      </c>
      <c r="AT55" s="15">
        <v>0.14748091995716095</v>
      </c>
      <c r="AU55" s="15">
        <v>12</v>
      </c>
      <c r="AV55" s="15">
        <v>91.219512939453125</v>
      </c>
      <c r="AW55" s="15">
        <v>84.466018676757813</v>
      </c>
      <c r="AX55" s="16">
        <v>91.747573852539063</v>
      </c>
      <c r="AY55" s="15">
        <v>1.3264849185943604</v>
      </c>
      <c r="AZ55" s="15">
        <v>0.15054863691329956</v>
      </c>
      <c r="BA55" s="15">
        <v>12</v>
      </c>
      <c r="BB55" s="15">
        <v>89.805824279785156</v>
      </c>
      <c r="BC55" s="15">
        <v>83.574882507324219</v>
      </c>
      <c r="BD55" s="16">
        <v>91.787437438964844</v>
      </c>
      <c r="BE55" s="15">
        <v>1.3247052431106567</v>
      </c>
      <c r="BF55" s="15">
        <v>0.14958344399929047</v>
      </c>
      <c r="BG55" s="15">
        <v>13</v>
      </c>
      <c r="BH55" s="15">
        <v>90.291259765625</v>
      </c>
      <c r="BI55" s="15">
        <v>82.125602722167969</v>
      </c>
      <c r="BJ55" s="16">
        <v>91.787437438964844</v>
      </c>
      <c r="BK55" s="15">
        <v>1.3502798080444336</v>
      </c>
      <c r="BL55" s="15">
        <v>0.15942977368831635</v>
      </c>
      <c r="BM55" s="15">
        <v>13</v>
      </c>
      <c r="BN55" s="15">
        <v>88.995216369628906</v>
      </c>
      <c r="BO55" s="15">
        <v>82.857139587402344</v>
      </c>
      <c r="BP55" s="16">
        <v>91.428573608398438</v>
      </c>
      <c r="BQ55" s="15">
        <v>1.4859126806259155</v>
      </c>
      <c r="BR55" s="15">
        <v>0.16523078083992004</v>
      </c>
      <c r="BS55" s="15">
        <v>13</v>
      </c>
      <c r="BT55" s="15">
        <v>90</v>
      </c>
      <c r="BU55" s="15">
        <v>84.834121704101563</v>
      </c>
      <c r="BV55" s="16">
        <v>93.36492919921875</v>
      </c>
      <c r="BW55" s="15">
        <v>1.5230990648269653</v>
      </c>
      <c r="BX55" s="15">
        <v>0.15409758687019348</v>
      </c>
      <c r="BY55" s="15">
        <v>13</v>
      </c>
      <c r="BZ55" s="15">
        <v>90.521324157714844</v>
      </c>
      <c r="CA55" s="15">
        <v>86.320755004882813</v>
      </c>
      <c r="CB55" s="16">
        <v>93.396224975585938</v>
      </c>
      <c r="CC55" s="15">
        <v>1.5636388063430786</v>
      </c>
      <c r="CD55" s="15">
        <v>0.14512729644775391</v>
      </c>
      <c r="CE55" s="15">
        <v>13</v>
      </c>
      <c r="CF55" s="15">
        <v>91.387557983398438</v>
      </c>
      <c r="CG55" s="15">
        <v>87.619049072265625</v>
      </c>
      <c r="CH55" s="16">
        <v>93.809524536132813</v>
      </c>
      <c r="CI55" s="15">
        <v>1.5184669494628906</v>
      </c>
      <c r="CJ55" s="15">
        <v>0.14314134418964386</v>
      </c>
      <c r="CK55" s="15">
        <v>13</v>
      </c>
      <c r="CL55" s="15">
        <v>90.430618286132813</v>
      </c>
      <c r="CM55" s="15">
        <v>84.76190185546875</v>
      </c>
      <c r="CN55" s="16">
        <v>93.333335876464844</v>
      </c>
      <c r="CO55" s="15">
        <v>1.4772028923034668</v>
      </c>
      <c r="CP55" s="15">
        <v>0.14088521897792816</v>
      </c>
      <c r="CQ55" s="15">
        <v>12</v>
      </c>
      <c r="CR55" s="15">
        <v>90.865386962890625</v>
      </c>
      <c r="CS55" s="15">
        <v>84.210525512695313</v>
      </c>
      <c r="CT55" s="16">
        <v>92.344497680664063</v>
      </c>
      <c r="CV55" s="73">
        <f t="shared" si="0"/>
        <v>1.4772028923034668</v>
      </c>
    </row>
    <row r="56" spans="1:100" x14ac:dyDescent="0.25">
      <c r="A56" t="s">
        <v>117</v>
      </c>
      <c r="B56" t="s">
        <v>118</v>
      </c>
      <c r="C56" s="15">
        <v>-0.2511419951915741</v>
      </c>
      <c r="D56" s="15">
        <v>0.18052352964878082</v>
      </c>
      <c r="E56" s="15">
        <v>6</v>
      </c>
      <c r="F56" s="15">
        <v>43.902439117431641</v>
      </c>
      <c r="G56" s="15">
        <v>31.067960739135742</v>
      </c>
      <c r="H56" s="16">
        <v>61.165046691894531</v>
      </c>
      <c r="I56" s="15">
        <v>-0.25155991315841675</v>
      </c>
      <c r="J56" s="15">
        <v>0.16396869719028473</v>
      </c>
      <c r="K56" s="15">
        <v>7</v>
      </c>
      <c r="L56" s="15">
        <v>45.853656768798828</v>
      </c>
      <c r="M56" s="15">
        <v>36.407768249511719</v>
      </c>
      <c r="N56" s="16">
        <v>61.165046691894531</v>
      </c>
      <c r="O56" s="15">
        <v>-0.24053438007831573</v>
      </c>
      <c r="P56" s="15">
        <v>0.17607910931110382</v>
      </c>
      <c r="Q56" s="15">
        <v>7</v>
      </c>
      <c r="R56" s="15">
        <v>50.731708526611328</v>
      </c>
      <c r="S56" s="15">
        <v>33.980583190917969</v>
      </c>
      <c r="T56" s="16">
        <v>62.135921478271484</v>
      </c>
      <c r="U56" s="15">
        <v>-0.65366518497467041</v>
      </c>
      <c r="V56" s="15">
        <v>0.15505415201187134</v>
      </c>
      <c r="W56" s="15">
        <v>7</v>
      </c>
      <c r="X56" s="15">
        <v>33.658535003662109</v>
      </c>
      <c r="Y56" s="15">
        <v>23.786407470703125</v>
      </c>
      <c r="Z56" s="16">
        <v>41.747573852539063</v>
      </c>
      <c r="AA56" s="15">
        <v>-0.40779426693916321</v>
      </c>
      <c r="AB56" s="15">
        <v>0.15774045884609222</v>
      </c>
      <c r="AC56" s="15">
        <v>8</v>
      </c>
      <c r="AD56" s="15">
        <v>43.414634704589844</v>
      </c>
      <c r="AE56" s="15">
        <v>30.582523345947266</v>
      </c>
      <c r="AF56" s="16">
        <v>53.398059844970703</v>
      </c>
      <c r="AG56" s="15">
        <v>-0.55601614713668823</v>
      </c>
      <c r="AH56" s="15">
        <v>0.1476796567440033</v>
      </c>
      <c r="AI56" s="15">
        <v>10</v>
      </c>
      <c r="AJ56" s="15">
        <v>34.634147644042969</v>
      </c>
      <c r="AK56" s="15">
        <v>22.815534591674805</v>
      </c>
      <c r="AL56" s="16">
        <v>47.57281494140625</v>
      </c>
      <c r="AM56" s="15">
        <v>-0.63632601499557495</v>
      </c>
      <c r="AN56" s="15">
        <v>0.14486512541770935</v>
      </c>
      <c r="AO56" s="15">
        <v>10</v>
      </c>
      <c r="AP56" s="15">
        <v>31.707317352294922</v>
      </c>
      <c r="AQ56" s="15">
        <v>18.932039260864258</v>
      </c>
      <c r="AR56" s="16">
        <v>43.203884124755859</v>
      </c>
      <c r="AS56" s="15">
        <v>-0.50960344076156616</v>
      </c>
      <c r="AT56" s="15">
        <v>0.13586613535881042</v>
      </c>
      <c r="AU56" s="15">
        <v>11</v>
      </c>
      <c r="AV56" s="15">
        <v>37.073169708251953</v>
      </c>
      <c r="AW56" s="15">
        <v>26.213592529296875</v>
      </c>
      <c r="AX56" s="16">
        <v>47.57281494140625</v>
      </c>
      <c r="AY56" s="15">
        <v>-0.59414124488830566</v>
      </c>
      <c r="AZ56" s="15">
        <v>0.14227944612503052</v>
      </c>
      <c r="BA56" s="15">
        <v>12</v>
      </c>
      <c r="BB56" s="15">
        <v>33.495143890380859</v>
      </c>
      <c r="BC56" s="15">
        <v>21.256038665771484</v>
      </c>
      <c r="BD56" s="16">
        <v>43.478260040283203</v>
      </c>
      <c r="BE56" s="15">
        <v>-0.5421067476272583</v>
      </c>
      <c r="BF56" s="15">
        <v>0.13689732551574707</v>
      </c>
      <c r="BG56" s="15">
        <v>12</v>
      </c>
      <c r="BH56" s="15">
        <v>35.436893463134766</v>
      </c>
      <c r="BI56" s="15">
        <v>23.188405990600586</v>
      </c>
      <c r="BJ56" s="16">
        <v>46.859905242919922</v>
      </c>
      <c r="BK56" s="15">
        <v>-0.54334497451782227</v>
      </c>
      <c r="BL56" s="15">
        <v>0.13981130719184875</v>
      </c>
      <c r="BM56" s="15">
        <v>12</v>
      </c>
      <c r="BN56" s="15">
        <v>34.928230285644531</v>
      </c>
      <c r="BO56" s="15">
        <v>23.809524536132813</v>
      </c>
      <c r="BP56" s="16">
        <v>47.619049072265625</v>
      </c>
      <c r="BQ56" s="15">
        <v>-0.59584677219390869</v>
      </c>
      <c r="BR56" s="15">
        <v>0.13735415041446686</v>
      </c>
      <c r="BS56" s="15">
        <v>13</v>
      </c>
      <c r="BT56" s="15">
        <v>32.380950927734375</v>
      </c>
      <c r="BU56" s="15">
        <v>21.800947189331055</v>
      </c>
      <c r="BV56" s="16">
        <v>45.023696899414063</v>
      </c>
      <c r="BW56" s="15">
        <v>-0.55539447069168091</v>
      </c>
      <c r="BX56" s="15">
        <v>0.14325074851512909</v>
      </c>
      <c r="BY56" s="15">
        <v>14</v>
      </c>
      <c r="BZ56" s="15">
        <v>35.071090698242188</v>
      </c>
      <c r="CA56" s="15">
        <v>22.641510009765625</v>
      </c>
      <c r="CB56" s="16">
        <v>46.698112487792969</v>
      </c>
      <c r="CC56" s="15">
        <v>-0.48240968585014343</v>
      </c>
      <c r="CD56" s="15">
        <v>0.13402245938777924</v>
      </c>
      <c r="CE56" s="15">
        <v>14</v>
      </c>
      <c r="CF56" s="15">
        <v>38.7559814453125</v>
      </c>
      <c r="CG56" s="15">
        <v>27.619047164916992</v>
      </c>
      <c r="CH56" s="16">
        <v>50.476188659667969</v>
      </c>
      <c r="CI56" s="15">
        <v>-0.35706320405006409</v>
      </c>
      <c r="CJ56" s="15">
        <v>0.1310819536447525</v>
      </c>
      <c r="CK56" s="15">
        <v>13</v>
      </c>
      <c r="CL56" s="15">
        <v>46.88995361328125</v>
      </c>
      <c r="CM56" s="15">
        <v>34.761905670166016</v>
      </c>
      <c r="CN56" s="16">
        <v>54.285713195800781</v>
      </c>
      <c r="CO56" s="15">
        <v>-0.3303997814655304</v>
      </c>
      <c r="CP56" s="15">
        <v>0.13031201064586639</v>
      </c>
      <c r="CQ56" s="15">
        <v>11</v>
      </c>
      <c r="CR56" s="15">
        <v>47.115383148193359</v>
      </c>
      <c r="CS56" s="15">
        <v>35.885166168212891</v>
      </c>
      <c r="CT56" s="16">
        <v>54.066986083984375</v>
      </c>
      <c r="CV56" s="73">
        <f t="shared" si="0"/>
        <v>-0.3303997814655304</v>
      </c>
    </row>
    <row r="57" spans="1:100" x14ac:dyDescent="0.25">
      <c r="A57" t="s">
        <v>119</v>
      </c>
      <c r="B57" t="s">
        <v>120</v>
      </c>
      <c r="C57" s="15">
        <v>-0.48787614703178406</v>
      </c>
      <c r="D57" s="15">
        <v>0.22503659129142761</v>
      </c>
      <c r="E57" s="15">
        <v>5</v>
      </c>
      <c r="F57" s="15">
        <v>32.682926177978516</v>
      </c>
      <c r="G57" s="15">
        <v>22.815534591674805</v>
      </c>
      <c r="H57" s="16">
        <v>53.398059844970703</v>
      </c>
      <c r="I57" s="15">
        <v>-0.4295678436756134</v>
      </c>
      <c r="J57" s="15">
        <v>0.17987759411334991</v>
      </c>
      <c r="K57" s="15">
        <v>6</v>
      </c>
      <c r="L57" s="15">
        <v>39.512195587158203</v>
      </c>
      <c r="M57" s="15">
        <v>28.155340194702148</v>
      </c>
      <c r="N57" s="16">
        <v>55.339805603027344</v>
      </c>
      <c r="O57" s="15">
        <v>-0.40649014711380005</v>
      </c>
      <c r="P57" s="15">
        <v>0.20687402784824371</v>
      </c>
      <c r="Q57" s="15">
        <v>7</v>
      </c>
      <c r="R57" s="15">
        <v>41.463413238525391</v>
      </c>
      <c r="S57" s="15">
        <v>26.213592529296875</v>
      </c>
      <c r="T57" s="16">
        <v>58.252426147460938</v>
      </c>
      <c r="U57" s="15">
        <v>-0.2369619756937027</v>
      </c>
      <c r="V57" s="15">
        <v>0.16887558996677399</v>
      </c>
      <c r="W57" s="15">
        <v>7</v>
      </c>
      <c r="X57" s="15">
        <v>49.756095886230469</v>
      </c>
      <c r="Y57" s="15">
        <v>36.407768249511719</v>
      </c>
      <c r="Z57" s="16">
        <v>59.223300933837891</v>
      </c>
      <c r="AA57" s="15">
        <v>-0.17041352391242981</v>
      </c>
      <c r="AB57" s="15">
        <v>0.17410576343536377</v>
      </c>
      <c r="AC57" s="15">
        <v>8</v>
      </c>
      <c r="AD57" s="15">
        <v>51.707317352294922</v>
      </c>
      <c r="AE57" s="15">
        <v>41.747573852539063</v>
      </c>
      <c r="AF57" s="16">
        <v>59.223300933837891</v>
      </c>
      <c r="AG57" s="15">
        <v>-9.8406024277210236E-2</v>
      </c>
      <c r="AH57" s="15">
        <v>0.15921925008296967</v>
      </c>
      <c r="AI57" s="15">
        <v>11</v>
      </c>
      <c r="AJ57" s="15">
        <v>54.634147644042969</v>
      </c>
      <c r="AK57" s="15">
        <v>46.116504669189453</v>
      </c>
      <c r="AL57" s="16">
        <v>60.194175720214844</v>
      </c>
      <c r="AM57" s="15">
        <v>-0.11723039299249649</v>
      </c>
      <c r="AN57" s="15">
        <v>0.15743649005889893</v>
      </c>
      <c r="AO57" s="15">
        <v>12</v>
      </c>
      <c r="AP57" s="15">
        <v>52.195121765136719</v>
      </c>
      <c r="AQ57" s="15">
        <v>45.1456298828125</v>
      </c>
      <c r="AR57" s="16">
        <v>58.737865447998047</v>
      </c>
      <c r="AS57" s="15">
        <v>-0.10271497070789337</v>
      </c>
      <c r="AT57" s="15">
        <v>0.1439882218837738</v>
      </c>
      <c r="AU57" s="15">
        <v>14</v>
      </c>
      <c r="AV57" s="15">
        <v>55.121952056884766</v>
      </c>
      <c r="AW57" s="15">
        <v>44.660194396972656</v>
      </c>
      <c r="AX57" s="16">
        <v>60.679611206054688</v>
      </c>
      <c r="AY57" s="15">
        <v>-0.1891593337059021</v>
      </c>
      <c r="AZ57" s="15">
        <v>0.14733962714672089</v>
      </c>
      <c r="BA57" s="15">
        <v>15</v>
      </c>
      <c r="BB57" s="15">
        <v>53.398059844970703</v>
      </c>
      <c r="BC57" s="15">
        <v>40.5797119140625</v>
      </c>
      <c r="BD57" s="16">
        <v>58.937198638916016</v>
      </c>
      <c r="BE57" s="15">
        <v>-0.22220276296138763</v>
      </c>
      <c r="BF57" s="15">
        <v>0.14580699801445007</v>
      </c>
      <c r="BG57" s="15">
        <v>15</v>
      </c>
      <c r="BH57" s="15">
        <v>50.485435485839844</v>
      </c>
      <c r="BI57" s="15">
        <v>40.09661865234375</v>
      </c>
      <c r="BJ57" s="16">
        <v>59.4202880859375</v>
      </c>
      <c r="BK57" s="15">
        <v>-0.30545112490653992</v>
      </c>
      <c r="BL57" s="15">
        <v>0.15479554235935211</v>
      </c>
      <c r="BM57" s="15">
        <v>15</v>
      </c>
      <c r="BN57" s="15">
        <v>48.803829193115234</v>
      </c>
      <c r="BO57" s="15">
        <v>33.333332061767578</v>
      </c>
      <c r="BP57" s="16">
        <v>57.619049072265625</v>
      </c>
      <c r="BQ57" s="15">
        <v>-0.40862599015235901</v>
      </c>
      <c r="BR57" s="15">
        <v>0.15974429249763489</v>
      </c>
      <c r="BS57" s="15">
        <v>15</v>
      </c>
      <c r="BT57" s="15">
        <v>42.857143402099609</v>
      </c>
      <c r="BU57" s="15">
        <v>28.909952163696289</v>
      </c>
      <c r="BV57" s="16">
        <v>54.976303100585938</v>
      </c>
      <c r="BW57" s="15">
        <v>-0.30008670687675476</v>
      </c>
      <c r="BX57" s="15">
        <v>0.14838992059230804</v>
      </c>
      <c r="BY57" s="15">
        <v>16</v>
      </c>
      <c r="BZ57" s="15">
        <v>47.867298126220703</v>
      </c>
      <c r="CA57" s="15">
        <v>35.377357482910156</v>
      </c>
      <c r="CB57" s="16">
        <v>56.132076263427734</v>
      </c>
      <c r="CC57" s="15">
        <v>-0.43538764119148254</v>
      </c>
      <c r="CD57" s="15">
        <v>0.14073090255260468</v>
      </c>
      <c r="CE57" s="15">
        <v>16</v>
      </c>
      <c r="CF57" s="15">
        <v>42.105262756347656</v>
      </c>
      <c r="CG57" s="15">
        <v>27.619047164916992</v>
      </c>
      <c r="CH57" s="16">
        <v>52.380950927734375</v>
      </c>
      <c r="CI57" s="15">
        <v>-0.43852913379669189</v>
      </c>
      <c r="CJ57" s="15">
        <v>0.13978077471256256</v>
      </c>
      <c r="CK57" s="15">
        <v>15</v>
      </c>
      <c r="CL57" s="15">
        <v>42.583732604980469</v>
      </c>
      <c r="CM57" s="15">
        <v>29.047618865966797</v>
      </c>
      <c r="CN57" s="16">
        <v>52.380950927734375</v>
      </c>
      <c r="CO57" s="15">
        <v>-0.3940579891204834</v>
      </c>
      <c r="CP57" s="15">
        <v>0.13891534507274628</v>
      </c>
      <c r="CQ57" s="15">
        <v>14</v>
      </c>
      <c r="CR57" s="15">
        <v>42.788459777832031</v>
      </c>
      <c r="CS57" s="15">
        <v>31.100479125976563</v>
      </c>
      <c r="CT57" s="16">
        <v>52.631580352783203</v>
      </c>
      <c r="CV57" s="73">
        <f t="shared" si="0"/>
        <v>-0.3940579891204834</v>
      </c>
    </row>
    <row r="58" spans="1:100" x14ac:dyDescent="0.25">
      <c r="A58" t="s">
        <v>121</v>
      </c>
      <c r="B58" t="s">
        <v>122</v>
      </c>
      <c r="C58" s="15">
        <v>-0.93073141574859619</v>
      </c>
      <c r="D58" s="15">
        <v>0.55691903829574585</v>
      </c>
      <c r="E58" s="15">
        <v>1</v>
      </c>
      <c r="F58" s="15">
        <v>20</v>
      </c>
      <c r="G58" s="15">
        <v>0.97087377309799194</v>
      </c>
      <c r="H58" s="16">
        <v>57.766990661621094</v>
      </c>
      <c r="I58" s="15">
        <v>-1.3114557266235352</v>
      </c>
      <c r="J58" s="15">
        <v>0.34488603472709656</v>
      </c>
      <c r="K58" s="15">
        <v>3</v>
      </c>
      <c r="L58" s="15">
        <v>2.9268293380737305</v>
      </c>
      <c r="M58" s="15">
        <v>0.48543688654899597</v>
      </c>
      <c r="N58" s="16">
        <v>26.699029922485352</v>
      </c>
      <c r="O58" s="15">
        <v>-1.1238235235214233</v>
      </c>
      <c r="P58" s="15">
        <v>0.32513037323951721</v>
      </c>
      <c r="Q58" s="15">
        <v>3</v>
      </c>
      <c r="R58" s="15">
        <v>6.341463565826416</v>
      </c>
      <c r="S58" s="15">
        <v>1.4563106298446655</v>
      </c>
      <c r="T58" s="16">
        <v>32.038833618164063</v>
      </c>
      <c r="U58" s="15">
        <v>-0.87054985761642456</v>
      </c>
      <c r="V58" s="15">
        <v>0.34141784906387329</v>
      </c>
      <c r="W58" s="15">
        <v>3</v>
      </c>
      <c r="X58" s="15">
        <v>24.390243530273438</v>
      </c>
      <c r="Y58" s="15">
        <v>0.48543688654899597</v>
      </c>
      <c r="Z58" s="16">
        <v>46.116504669189453</v>
      </c>
      <c r="AA58" s="15">
        <v>-0.83941406011581421</v>
      </c>
      <c r="AB58" s="15">
        <v>0.2972995936870575</v>
      </c>
      <c r="AC58" s="15">
        <v>3</v>
      </c>
      <c r="AD58" s="15">
        <v>20.975608825683594</v>
      </c>
      <c r="AE58" s="15">
        <v>4.3689322471618652</v>
      </c>
      <c r="AF58" s="16">
        <v>45.631069183349609</v>
      </c>
      <c r="AG58" s="15">
        <v>-0.84012031555175781</v>
      </c>
      <c r="AH58" s="15">
        <v>0.26235362887382507</v>
      </c>
      <c r="AI58" s="15">
        <v>4</v>
      </c>
      <c r="AJ58" s="15">
        <v>20</v>
      </c>
      <c r="AK58" s="15">
        <v>8.2524271011352539</v>
      </c>
      <c r="AL58" s="16">
        <v>43.689319610595703</v>
      </c>
      <c r="AM58" s="15">
        <v>-0.82507419586181641</v>
      </c>
      <c r="AN58" s="15">
        <v>0.25834384560585022</v>
      </c>
      <c r="AO58" s="15">
        <v>4</v>
      </c>
      <c r="AP58" s="15">
        <v>21.463415145874023</v>
      </c>
      <c r="AQ58" s="15">
        <v>8.2524271011352539</v>
      </c>
      <c r="AR58" s="16">
        <v>43.203884124755859</v>
      </c>
      <c r="AS58" s="15">
        <v>-0.64338761568069458</v>
      </c>
      <c r="AT58" s="15">
        <v>0.25691279768943787</v>
      </c>
      <c r="AU58" s="15">
        <v>4</v>
      </c>
      <c r="AV58" s="15">
        <v>29.268293380737305</v>
      </c>
      <c r="AW58" s="15">
        <v>11.650485038757324</v>
      </c>
      <c r="AX58" s="16">
        <v>51.456310272216797</v>
      </c>
      <c r="AY58" s="15">
        <v>-0.65245187282562256</v>
      </c>
      <c r="AZ58" s="15">
        <v>0.26405981183052063</v>
      </c>
      <c r="BA58" s="15">
        <v>4</v>
      </c>
      <c r="BB58" s="15">
        <v>30.582523345947266</v>
      </c>
      <c r="BC58" s="15">
        <v>10.628019332885742</v>
      </c>
      <c r="BD58" s="16">
        <v>52.657005310058594</v>
      </c>
      <c r="BE58" s="15">
        <v>-0.75527584552764893</v>
      </c>
      <c r="BF58" s="15">
        <v>0.26809599995613098</v>
      </c>
      <c r="BG58" s="15">
        <v>4</v>
      </c>
      <c r="BH58" s="15">
        <v>23.786407470703125</v>
      </c>
      <c r="BI58" s="15">
        <v>7.2463769912719727</v>
      </c>
      <c r="BJ58" s="16">
        <v>46.859905242919922</v>
      </c>
      <c r="BK58" s="15">
        <v>-0.78399133682250977</v>
      </c>
      <c r="BL58" s="15">
        <v>0.27911993861198425</v>
      </c>
      <c r="BM58" s="15">
        <v>5</v>
      </c>
      <c r="BN58" s="15">
        <v>23.444976806640625</v>
      </c>
      <c r="BO58" s="15">
        <v>6.1904764175415039</v>
      </c>
      <c r="BP58" s="16">
        <v>47.142856597900391</v>
      </c>
      <c r="BQ58" s="15">
        <v>-0.74562579393386841</v>
      </c>
      <c r="BR58" s="15">
        <v>0.28287822008132935</v>
      </c>
      <c r="BS58" s="15">
        <v>5</v>
      </c>
      <c r="BT58" s="15">
        <v>24.761905670166016</v>
      </c>
      <c r="BU58" s="15">
        <v>7.1090049743652344</v>
      </c>
      <c r="BV58" s="16">
        <v>49.289100646972656</v>
      </c>
      <c r="BW58" s="15">
        <v>-0.70847338438034058</v>
      </c>
      <c r="BX58" s="15">
        <v>0.27865436673164368</v>
      </c>
      <c r="BY58" s="15">
        <v>5</v>
      </c>
      <c r="BZ58" s="15">
        <v>25.592416763305664</v>
      </c>
      <c r="CA58" s="15">
        <v>8.9622640609741211</v>
      </c>
      <c r="CB58" s="16">
        <v>51.415092468261719</v>
      </c>
      <c r="CC58" s="15">
        <v>-0.72581523656845093</v>
      </c>
      <c r="CD58" s="15">
        <v>0.27929410338401794</v>
      </c>
      <c r="CE58" s="15">
        <v>5</v>
      </c>
      <c r="CF58" s="15">
        <v>25.837320327758789</v>
      </c>
      <c r="CG58" s="15">
        <v>10</v>
      </c>
      <c r="CH58" s="16">
        <v>50.476188659667969</v>
      </c>
      <c r="CI58" s="15">
        <v>-0.72802293300628662</v>
      </c>
      <c r="CJ58" s="15">
        <v>0.28219953179359436</v>
      </c>
      <c r="CK58" s="15">
        <v>6</v>
      </c>
      <c r="CL58" s="15">
        <v>25.837320327758789</v>
      </c>
      <c r="CM58" s="15">
        <v>10</v>
      </c>
      <c r="CN58" s="16">
        <v>50.952381134033203</v>
      </c>
      <c r="CO58" s="15">
        <v>-0.53048527240753174</v>
      </c>
      <c r="CP58" s="15">
        <v>0.29039397835731506</v>
      </c>
      <c r="CQ58" s="15">
        <v>6</v>
      </c>
      <c r="CR58" s="15">
        <v>36.538459777832031</v>
      </c>
      <c r="CS58" s="15">
        <v>13.875597953796387</v>
      </c>
      <c r="CT58" s="16">
        <v>56.459331512451172</v>
      </c>
      <c r="CV58" s="73">
        <f t="shared" si="0"/>
        <v>-0.53048527240753174</v>
      </c>
    </row>
    <row r="59" spans="1:100" x14ac:dyDescent="0.25">
      <c r="A59" t="s">
        <v>123</v>
      </c>
      <c r="B59" t="s">
        <v>124</v>
      </c>
      <c r="C59" s="15">
        <v>-2.0574584007263184</v>
      </c>
      <c r="D59" s="15">
        <v>0.47386851906776428</v>
      </c>
      <c r="E59" s="15">
        <v>2</v>
      </c>
      <c r="F59" s="15">
        <v>0</v>
      </c>
      <c r="G59" s="15">
        <v>0</v>
      </c>
      <c r="H59" s="16">
        <v>5.3398056030273438</v>
      </c>
      <c r="I59" s="15">
        <v>-1.8995466232299805</v>
      </c>
      <c r="J59" s="15">
        <v>0.33054381608963013</v>
      </c>
      <c r="K59" s="15">
        <v>4</v>
      </c>
      <c r="L59" s="15">
        <v>0</v>
      </c>
      <c r="M59" s="15">
        <v>0</v>
      </c>
      <c r="N59" s="16">
        <v>2.4271845817565918</v>
      </c>
      <c r="O59" s="15">
        <v>-1.5660744905471802</v>
      </c>
      <c r="P59" s="15">
        <v>0.31309020519256592</v>
      </c>
      <c r="Q59" s="15">
        <v>4</v>
      </c>
      <c r="R59" s="15">
        <v>1.4634146690368652</v>
      </c>
      <c r="S59" s="15">
        <v>0</v>
      </c>
      <c r="T59" s="16">
        <v>9.7087383270263672</v>
      </c>
      <c r="U59" s="15">
        <v>-1.2598800659179688</v>
      </c>
      <c r="V59" s="15">
        <v>0.30741050839424133</v>
      </c>
      <c r="W59" s="15">
        <v>4</v>
      </c>
      <c r="X59" s="15">
        <v>2.9268293380737305</v>
      </c>
      <c r="Y59" s="15">
        <v>0.48543688654899597</v>
      </c>
      <c r="Z59" s="16">
        <v>30.097087860107422</v>
      </c>
      <c r="AA59" s="15">
        <v>-1.4068355560302734</v>
      </c>
      <c r="AB59" s="15">
        <v>0.24783945083618164</v>
      </c>
      <c r="AC59" s="15">
        <v>5</v>
      </c>
      <c r="AD59" s="15">
        <v>3.4146342277526855</v>
      </c>
      <c r="AE59" s="15">
        <v>0.48543688654899597</v>
      </c>
      <c r="AF59" s="16">
        <v>13.106796264648438</v>
      </c>
      <c r="AG59" s="15">
        <v>-1.4311219453811646</v>
      </c>
      <c r="AH59" s="15">
        <v>0.19469782710075378</v>
      </c>
      <c r="AI59" s="15">
        <v>7</v>
      </c>
      <c r="AJ59" s="15">
        <v>3.4146342277526855</v>
      </c>
      <c r="AK59" s="15">
        <v>0.48543688654899597</v>
      </c>
      <c r="AL59" s="16">
        <v>11.165048599243164</v>
      </c>
      <c r="AM59" s="15">
        <v>-1.4285422563552856</v>
      </c>
      <c r="AN59" s="15">
        <v>0.19365431368350983</v>
      </c>
      <c r="AO59" s="15">
        <v>7</v>
      </c>
      <c r="AP59" s="15">
        <v>4.3902440071105957</v>
      </c>
      <c r="AQ59" s="15">
        <v>0</v>
      </c>
      <c r="AR59" s="16">
        <v>12.135922431945801</v>
      </c>
      <c r="AS59" s="15">
        <v>-1.4849022626876831</v>
      </c>
      <c r="AT59" s="15">
        <v>0.21202127635478973</v>
      </c>
      <c r="AU59" s="15">
        <v>7</v>
      </c>
      <c r="AV59" s="15">
        <v>2.9268293380737305</v>
      </c>
      <c r="AW59" s="15">
        <v>0.48543688654899597</v>
      </c>
      <c r="AX59" s="16">
        <v>10.194174766540527</v>
      </c>
      <c r="AY59" s="15">
        <v>-1.3077350854873657</v>
      </c>
      <c r="AZ59" s="15">
        <v>0.2174873948097229</v>
      </c>
      <c r="BA59" s="15">
        <v>8</v>
      </c>
      <c r="BB59" s="15">
        <v>4.8543691635131836</v>
      </c>
      <c r="BC59" s="15">
        <v>0.96618360280990601</v>
      </c>
      <c r="BD59" s="16">
        <v>16.425121307373047</v>
      </c>
      <c r="BE59" s="15">
        <v>-1.1668812036514282</v>
      </c>
      <c r="BF59" s="15">
        <v>0.21964259445667267</v>
      </c>
      <c r="BG59" s="15">
        <v>8</v>
      </c>
      <c r="BH59" s="15">
        <v>7.2815532684326172</v>
      </c>
      <c r="BI59" s="15">
        <v>2.4154589176177979</v>
      </c>
      <c r="BJ59" s="16">
        <v>21.739130020141602</v>
      </c>
      <c r="BK59" s="15">
        <v>-1.3634680509567261</v>
      </c>
      <c r="BL59" s="15">
        <v>0.18481786549091339</v>
      </c>
      <c r="BM59" s="15">
        <v>10</v>
      </c>
      <c r="BN59" s="15">
        <v>3.8277511596679688</v>
      </c>
      <c r="BO59" s="15">
        <v>0.9523809552192688</v>
      </c>
      <c r="BP59" s="16">
        <v>13.809523582458496</v>
      </c>
      <c r="BQ59" s="15">
        <v>-1.418076753616333</v>
      </c>
      <c r="BR59" s="15">
        <v>0.17756901681423187</v>
      </c>
      <c r="BS59" s="15">
        <v>11</v>
      </c>
      <c r="BT59" s="15">
        <v>2.3809523582458496</v>
      </c>
      <c r="BU59" s="15">
        <v>0.4739336371421814</v>
      </c>
      <c r="BV59" s="16">
        <v>11.374407768249512</v>
      </c>
      <c r="BW59" s="15">
        <v>-1.3963857889175415</v>
      </c>
      <c r="BX59" s="15">
        <v>0.17154151201248169</v>
      </c>
      <c r="BY59" s="15">
        <v>11</v>
      </c>
      <c r="BZ59" s="15">
        <v>2.8436019420623779</v>
      </c>
      <c r="CA59" s="15">
        <v>0.94339621067047119</v>
      </c>
      <c r="CB59" s="16">
        <v>11.792452812194824</v>
      </c>
      <c r="CC59" s="15">
        <v>-1.3043819665908813</v>
      </c>
      <c r="CD59" s="15">
        <v>0.16937483847141266</v>
      </c>
      <c r="CE59" s="15">
        <v>11</v>
      </c>
      <c r="CF59" s="15">
        <v>4.3062200546264648</v>
      </c>
      <c r="CG59" s="15">
        <v>0.4761904776096344</v>
      </c>
      <c r="CH59" s="16">
        <v>16.190475463867188</v>
      </c>
      <c r="CI59" s="15">
        <v>-1.2980209589004517</v>
      </c>
      <c r="CJ59" s="15">
        <v>0.170211061835289</v>
      </c>
      <c r="CK59" s="15">
        <v>12</v>
      </c>
      <c r="CL59" s="15">
        <v>5.7416267395019531</v>
      </c>
      <c r="CM59" s="15">
        <v>0.9523809552192688</v>
      </c>
      <c r="CN59" s="16">
        <v>16.190475463867188</v>
      </c>
      <c r="CO59" s="15">
        <v>-1.2870798110961914</v>
      </c>
      <c r="CP59" s="15">
        <v>0.17042359709739685</v>
      </c>
      <c r="CQ59" s="15">
        <v>11</v>
      </c>
      <c r="CR59" s="15">
        <v>6.730769157409668</v>
      </c>
      <c r="CS59" s="15">
        <v>1.9138755798339844</v>
      </c>
      <c r="CT59" s="16">
        <v>13.875597953796387</v>
      </c>
      <c r="CV59" s="73">
        <f t="shared" si="0"/>
        <v>-1.2870798110961914</v>
      </c>
    </row>
    <row r="60" spans="1:100" x14ac:dyDescent="0.25">
      <c r="A60" t="s">
        <v>125</v>
      </c>
      <c r="B60" t="s">
        <v>126</v>
      </c>
      <c r="C60" s="15">
        <v>-1.1051801443099976</v>
      </c>
      <c r="D60" s="15">
        <v>0.47386851906776428</v>
      </c>
      <c r="E60" s="15">
        <v>2</v>
      </c>
      <c r="F60" s="15">
        <v>10.243902206420898</v>
      </c>
      <c r="G60" s="15">
        <v>0.48543688654899597</v>
      </c>
      <c r="H60" s="16">
        <v>42.71844482421875</v>
      </c>
      <c r="I60" s="15">
        <v>-1.1335867643356323</v>
      </c>
      <c r="J60" s="15">
        <v>0.33054381608963013</v>
      </c>
      <c r="K60" s="15">
        <v>4</v>
      </c>
      <c r="L60" s="15">
        <v>7.8048782348632813</v>
      </c>
      <c r="M60" s="15">
        <v>2.4271845817565918</v>
      </c>
      <c r="N60" s="16">
        <v>33.495143890380859</v>
      </c>
      <c r="O60" s="15">
        <v>-0.96010339260101318</v>
      </c>
      <c r="P60" s="15">
        <v>0.31309020519256592</v>
      </c>
      <c r="Q60" s="15">
        <v>4</v>
      </c>
      <c r="R60" s="15">
        <v>12.195121765136719</v>
      </c>
      <c r="S60" s="15">
        <v>2.9126212596893311</v>
      </c>
      <c r="T60" s="16">
        <v>40.291263580322266</v>
      </c>
      <c r="U60" s="15">
        <v>-0.86549472808837891</v>
      </c>
      <c r="V60" s="15">
        <v>0.30741050839424133</v>
      </c>
      <c r="W60" s="15">
        <v>4</v>
      </c>
      <c r="X60" s="15">
        <v>24.878047943115234</v>
      </c>
      <c r="Y60" s="15">
        <v>0.97087377309799194</v>
      </c>
      <c r="Z60" s="16">
        <v>43.203884124755859</v>
      </c>
      <c r="AA60" s="15">
        <v>-0.93612676858901978</v>
      </c>
      <c r="AB60" s="15">
        <v>0.27958914637565613</v>
      </c>
      <c r="AC60" s="15">
        <v>4</v>
      </c>
      <c r="AD60" s="15">
        <v>16.097560882568359</v>
      </c>
      <c r="AE60" s="15">
        <v>3.8834950923919678</v>
      </c>
      <c r="AF60" s="16">
        <v>40.291263580322266</v>
      </c>
      <c r="AG60" s="15">
        <v>-0.83536040782928467</v>
      </c>
      <c r="AH60" s="15">
        <v>0.24713951349258423</v>
      </c>
      <c r="AI60" s="15">
        <v>5</v>
      </c>
      <c r="AJ60" s="15">
        <v>20.487804412841797</v>
      </c>
      <c r="AK60" s="15">
        <v>9.2233009338378906</v>
      </c>
      <c r="AL60" s="16">
        <v>42.233009338378906</v>
      </c>
      <c r="AM60" s="15">
        <v>-1.016284704208374</v>
      </c>
      <c r="AN60" s="15">
        <v>0.19365431368350983</v>
      </c>
      <c r="AO60" s="15">
        <v>7</v>
      </c>
      <c r="AP60" s="15">
        <v>14.634146690368652</v>
      </c>
      <c r="AQ60" s="15">
        <v>6.3106794357299805</v>
      </c>
      <c r="AR60" s="16">
        <v>29.611650466918945</v>
      </c>
      <c r="AS60" s="15">
        <v>-1.049339771270752</v>
      </c>
      <c r="AT60" s="15">
        <v>0.18795952200889587</v>
      </c>
      <c r="AU60" s="15">
        <v>8</v>
      </c>
      <c r="AV60" s="15">
        <v>12.682927131652832</v>
      </c>
      <c r="AW60" s="15">
        <v>4.3689322471618652</v>
      </c>
      <c r="AX60" s="16">
        <v>25.728155136108398</v>
      </c>
      <c r="AY60" s="15">
        <v>-1.0941625833511353</v>
      </c>
      <c r="AZ60" s="15">
        <v>0.19306525588035583</v>
      </c>
      <c r="BA60" s="15">
        <v>8</v>
      </c>
      <c r="BB60" s="15">
        <v>9.7087383270263672</v>
      </c>
      <c r="BC60" s="15">
        <v>3.3816425800323486</v>
      </c>
      <c r="BD60" s="16">
        <v>22.222221374511719</v>
      </c>
      <c r="BE60" s="15">
        <v>-1.1289767026901245</v>
      </c>
      <c r="BF60" s="15">
        <v>0.19459173083305359</v>
      </c>
      <c r="BG60" s="15">
        <v>8</v>
      </c>
      <c r="BH60" s="15">
        <v>8.7378644943237305</v>
      </c>
      <c r="BI60" s="15">
        <v>3.3816425800323486</v>
      </c>
      <c r="BJ60" s="16">
        <v>21.739130020141602</v>
      </c>
      <c r="BK60" s="15">
        <v>-1.1754363775253296</v>
      </c>
      <c r="BL60" s="15">
        <v>0.18767145276069641</v>
      </c>
      <c r="BM60" s="15">
        <v>8</v>
      </c>
      <c r="BN60" s="15">
        <v>7.6555023193359375</v>
      </c>
      <c r="BO60" s="15">
        <v>1.9047619104385376</v>
      </c>
      <c r="BP60" s="16">
        <v>21.428571701049805</v>
      </c>
      <c r="BQ60" s="15">
        <v>-1.1149697303771973</v>
      </c>
      <c r="BR60" s="15">
        <v>0.18316492438316345</v>
      </c>
      <c r="BS60" s="15">
        <v>8</v>
      </c>
      <c r="BT60" s="15">
        <v>11.428571701049805</v>
      </c>
      <c r="BU60" s="15">
        <v>2.8436019420623779</v>
      </c>
      <c r="BV60" s="16">
        <v>21.800947189331055</v>
      </c>
      <c r="BW60" s="15">
        <v>-1.0782833099365234</v>
      </c>
      <c r="BX60" s="15">
        <v>0.17767538130283356</v>
      </c>
      <c r="BY60" s="15">
        <v>8</v>
      </c>
      <c r="BZ60" s="15">
        <v>12.796208381652832</v>
      </c>
      <c r="CA60" s="15">
        <v>4.2452831268310547</v>
      </c>
      <c r="CB60" s="16">
        <v>23.11320686340332</v>
      </c>
      <c r="CC60" s="15">
        <v>-1.192247748374939</v>
      </c>
      <c r="CD60" s="15">
        <v>0.17311555147171021</v>
      </c>
      <c r="CE60" s="15">
        <v>9</v>
      </c>
      <c r="CF60" s="15">
        <v>9.5693778991699219</v>
      </c>
      <c r="CG60" s="15">
        <v>1.4285714626312256</v>
      </c>
      <c r="CH60" s="16">
        <v>19.523809432983398</v>
      </c>
      <c r="CI60" s="15">
        <v>-1.1874685287475586</v>
      </c>
      <c r="CJ60" s="15">
        <v>0.17428311705589294</v>
      </c>
      <c r="CK60" s="15">
        <v>10</v>
      </c>
      <c r="CL60" s="15">
        <v>10.526315689086914</v>
      </c>
      <c r="CM60" s="15">
        <v>1.9047619104385376</v>
      </c>
      <c r="CN60" s="16">
        <v>20</v>
      </c>
      <c r="CO60" s="15">
        <v>-1.2157094478607178</v>
      </c>
      <c r="CP60" s="15">
        <v>0.17278631031513214</v>
      </c>
      <c r="CQ60" s="15">
        <v>10</v>
      </c>
      <c r="CR60" s="15">
        <v>9.1346149444580078</v>
      </c>
      <c r="CS60" s="15">
        <v>3.3492822647094727</v>
      </c>
      <c r="CT60" s="16">
        <v>16.74641227722168</v>
      </c>
      <c r="CV60" s="73">
        <f t="shared" si="0"/>
        <v>-1.2157094478607178</v>
      </c>
    </row>
    <row r="61" spans="1:100" x14ac:dyDescent="0.25">
      <c r="A61" t="s">
        <v>127</v>
      </c>
      <c r="B61" t="s">
        <v>128</v>
      </c>
      <c r="C61" s="15" t="e">
        <v>#N/A</v>
      </c>
      <c r="D61" s="15" t="e">
        <v>#N/A</v>
      </c>
      <c r="E61" s="15" t="e">
        <v>#N/A</v>
      </c>
      <c r="F61" s="15" t="e">
        <v>#N/A</v>
      </c>
      <c r="G61" s="15" t="e">
        <v>#N/A</v>
      </c>
      <c r="H61" s="16" t="e">
        <v>#N/A</v>
      </c>
      <c r="I61" s="15" t="e">
        <v>#N/A</v>
      </c>
      <c r="J61" s="15" t="e">
        <v>#N/A</v>
      </c>
      <c r="K61" s="15" t="e">
        <v>#N/A</v>
      </c>
      <c r="L61" s="15" t="e">
        <v>#N/A</v>
      </c>
      <c r="M61" s="15" t="e">
        <v>#N/A</v>
      </c>
      <c r="N61" s="16" t="e">
        <v>#N/A</v>
      </c>
      <c r="O61" s="15">
        <v>-0.27488583326339722</v>
      </c>
      <c r="P61" s="15">
        <v>0.3721153736114502</v>
      </c>
      <c r="Q61" s="15">
        <v>1</v>
      </c>
      <c r="R61" s="15">
        <v>48.780487060546875</v>
      </c>
      <c r="S61" s="15">
        <v>19.902912139892578</v>
      </c>
      <c r="T61" s="16">
        <v>65.533981323242188</v>
      </c>
      <c r="U61" s="15">
        <v>-0.20949923992156982</v>
      </c>
      <c r="V61" s="15">
        <v>0.37189626693725586</v>
      </c>
      <c r="W61" s="15">
        <v>1</v>
      </c>
      <c r="X61" s="15">
        <v>50.731708526611328</v>
      </c>
      <c r="Y61" s="15">
        <v>27.184465408325195</v>
      </c>
      <c r="Z61" s="16">
        <v>68.932037353515625</v>
      </c>
      <c r="AA61" s="15">
        <v>-0.22813643515110016</v>
      </c>
      <c r="AB61" s="15">
        <v>0.4450547993183136</v>
      </c>
      <c r="AC61" s="15">
        <v>1</v>
      </c>
      <c r="AD61" s="15">
        <v>50.243904113769531</v>
      </c>
      <c r="AE61" s="15">
        <v>14.563106536865234</v>
      </c>
      <c r="AF61" s="16">
        <v>72.330093383789063</v>
      </c>
      <c r="AG61" s="15">
        <v>7.2385296225547791E-2</v>
      </c>
      <c r="AH61" s="15">
        <v>0.77759909629821777</v>
      </c>
      <c r="AI61" s="15">
        <v>1</v>
      </c>
      <c r="AJ61" s="15">
        <v>57.56097412109375</v>
      </c>
      <c r="AK61" s="15">
        <v>9.7087383270263672</v>
      </c>
      <c r="AL61" s="16">
        <v>89.805824279785156</v>
      </c>
      <c r="AM61" s="15">
        <v>0.60161608457565308</v>
      </c>
      <c r="AN61" s="15">
        <v>0.70175492763519287</v>
      </c>
      <c r="AO61" s="15">
        <v>1</v>
      </c>
      <c r="AP61" s="15">
        <v>71.219512939453125</v>
      </c>
      <c r="AQ61" s="15">
        <v>36.893203735351563</v>
      </c>
      <c r="AR61" s="16">
        <v>92.71844482421875</v>
      </c>
      <c r="AS61" s="15">
        <v>0.63923847675323486</v>
      </c>
      <c r="AT61" s="15">
        <v>0.78966552019119263</v>
      </c>
      <c r="AU61" s="15">
        <v>1</v>
      </c>
      <c r="AV61" s="15">
        <v>74.146339416503906</v>
      </c>
      <c r="AW61" s="15">
        <v>29.126213073730469</v>
      </c>
      <c r="AX61" s="16">
        <v>94.174758911132813</v>
      </c>
      <c r="AY61" s="15">
        <v>1.0604342222213745</v>
      </c>
      <c r="AZ61" s="15">
        <v>0.82228595018386841</v>
      </c>
      <c r="BA61" s="15">
        <v>1</v>
      </c>
      <c r="BB61" s="15">
        <v>82.038833618164063</v>
      </c>
      <c r="BC61" s="15">
        <v>48.792270660400391</v>
      </c>
      <c r="BD61" s="16">
        <v>99.0338134765625</v>
      </c>
      <c r="BE61" s="15" t="e">
        <v>#N/A</v>
      </c>
      <c r="BF61" s="15" t="e">
        <v>#N/A</v>
      </c>
      <c r="BG61" s="15" t="e">
        <v>#N/A</v>
      </c>
      <c r="BH61" s="15" t="e">
        <v>#N/A</v>
      </c>
      <c r="BI61" s="15" t="e">
        <v>#N/A</v>
      </c>
      <c r="BJ61" s="16" t="e">
        <v>#N/A</v>
      </c>
      <c r="BK61" s="15">
        <v>-0.5671699047088623</v>
      </c>
      <c r="BL61" s="15">
        <v>0.58693212270736694</v>
      </c>
      <c r="BM61" s="15">
        <v>1</v>
      </c>
      <c r="BN61" s="15">
        <v>31.578947067260742</v>
      </c>
      <c r="BO61" s="15">
        <v>0.9523809552192688</v>
      </c>
      <c r="BP61" s="16">
        <v>70.476188659667969</v>
      </c>
      <c r="BQ61" s="15">
        <v>-0.23564235866069794</v>
      </c>
      <c r="BR61" s="15">
        <v>0.59175896644592285</v>
      </c>
      <c r="BS61" s="15">
        <v>1</v>
      </c>
      <c r="BT61" s="15">
        <v>50.952381134033203</v>
      </c>
      <c r="BU61" s="15">
        <v>7.1090049743652344</v>
      </c>
      <c r="BV61" s="16">
        <v>74.407585144042969</v>
      </c>
      <c r="BW61" s="15">
        <v>-0.20831000804901123</v>
      </c>
      <c r="BX61" s="15">
        <v>0.59927809238433838</v>
      </c>
      <c r="BY61" s="15">
        <v>1</v>
      </c>
      <c r="BZ61" s="15">
        <v>54.502368927001953</v>
      </c>
      <c r="CA61" s="15">
        <v>8.0188674926757813</v>
      </c>
      <c r="CB61" s="16">
        <v>74.056602478027344</v>
      </c>
      <c r="CC61" s="15" t="e">
        <v>#N/A</v>
      </c>
      <c r="CD61" s="15" t="e">
        <v>#N/A</v>
      </c>
      <c r="CE61" s="15" t="e">
        <v>#N/A</v>
      </c>
      <c r="CF61" s="15" t="e">
        <v>#N/A</v>
      </c>
      <c r="CG61" s="15" t="e">
        <v>#N/A</v>
      </c>
      <c r="CH61" s="16" t="e">
        <v>#N/A</v>
      </c>
      <c r="CI61" s="15" t="e">
        <v>#N/A</v>
      </c>
      <c r="CJ61" s="15" t="e">
        <v>#N/A</v>
      </c>
      <c r="CK61" s="15" t="e">
        <v>#N/A</v>
      </c>
      <c r="CL61" s="15" t="e">
        <v>#N/A</v>
      </c>
      <c r="CM61" s="15" t="e">
        <v>#N/A</v>
      </c>
      <c r="CN61" s="16" t="e">
        <v>#N/A</v>
      </c>
      <c r="CO61" s="15" t="e">
        <v>#N/A</v>
      </c>
      <c r="CP61" s="15" t="e">
        <v>#N/A</v>
      </c>
      <c r="CQ61" s="15" t="e">
        <v>#N/A</v>
      </c>
      <c r="CR61" s="15" t="e">
        <v>#N/A</v>
      </c>
      <c r="CS61" s="15" t="e">
        <v>#N/A</v>
      </c>
      <c r="CT61" s="16" t="e">
        <v>#N/A</v>
      </c>
      <c r="CV61" s="73" t="e">
        <f t="shared" si="0"/>
        <v>#N/A</v>
      </c>
    </row>
    <row r="62" spans="1:100" x14ac:dyDescent="0.25">
      <c r="A62" t="s">
        <v>129</v>
      </c>
      <c r="B62" t="s">
        <v>130</v>
      </c>
      <c r="C62" s="15">
        <v>0.57233607769012451</v>
      </c>
      <c r="D62" s="15">
        <v>0.26957201957702637</v>
      </c>
      <c r="E62" s="15">
        <v>4</v>
      </c>
      <c r="F62" s="15">
        <v>73.658538818359375</v>
      </c>
      <c r="G62" s="15">
        <v>62.621360778808594</v>
      </c>
      <c r="H62" s="16">
        <v>83.495147705078125</v>
      </c>
      <c r="I62" s="15">
        <v>0.78310197591781616</v>
      </c>
      <c r="J62" s="15">
        <v>0.20514406263828278</v>
      </c>
      <c r="K62" s="15">
        <v>4</v>
      </c>
      <c r="L62" s="15">
        <v>80</v>
      </c>
      <c r="M62" s="15">
        <v>67.475730895996094</v>
      </c>
      <c r="N62" s="16">
        <v>83.980583190917969</v>
      </c>
      <c r="O62" s="15">
        <v>0.75928401947021484</v>
      </c>
      <c r="P62" s="15">
        <v>0.22912654280662537</v>
      </c>
      <c r="Q62" s="15">
        <v>6</v>
      </c>
      <c r="R62" s="15">
        <v>79.024391174316406</v>
      </c>
      <c r="S62" s="15">
        <v>67.475730895996094</v>
      </c>
      <c r="T62" s="16">
        <v>84.466018676757813</v>
      </c>
      <c r="U62" s="15">
        <v>0.58991467952728271</v>
      </c>
      <c r="V62" s="15">
        <v>0.18138878047466278</v>
      </c>
      <c r="W62" s="15">
        <v>6</v>
      </c>
      <c r="X62" s="15">
        <v>73.658538818359375</v>
      </c>
      <c r="Y62" s="15">
        <v>63.592231750488281</v>
      </c>
      <c r="Z62" s="16">
        <v>82.524269104003906</v>
      </c>
      <c r="AA62" s="15">
        <v>0.69717741012573242</v>
      </c>
      <c r="AB62" s="15">
        <v>0.19446267187595367</v>
      </c>
      <c r="AC62" s="15">
        <v>7</v>
      </c>
      <c r="AD62" s="15">
        <v>75.609756469726563</v>
      </c>
      <c r="AE62" s="15">
        <v>67.961166381835938</v>
      </c>
      <c r="AF62" s="16">
        <v>83.009712219238281</v>
      </c>
      <c r="AG62" s="15">
        <v>0.30417394638061523</v>
      </c>
      <c r="AH62" s="15">
        <v>0.17339804768562317</v>
      </c>
      <c r="AI62" s="15">
        <v>10</v>
      </c>
      <c r="AJ62" s="15">
        <v>64.8780517578125</v>
      </c>
      <c r="AK62" s="15">
        <v>56.796115875244141</v>
      </c>
      <c r="AL62" s="16">
        <v>73.300971984863281</v>
      </c>
      <c r="AM62" s="15">
        <v>0.38616722822189331</v>
      </c>
      <c r="AN62" s="15">
        <v>0.17549358308315277</v>
      </c>
      <c r="AO62" s="15">
        <v>10</v>
      </c>
      <c r="AP62" s="15">
        <v>66.829269409179688</v>
      </c>
      <c r="AQ62" s="15">
        <v>58.252426147460938</v>
      </c>
      <c r="AR62" s="16">
        <v>72.330093383789063</v>
      </c>
      <c r="AS62" s="15">
        <v>0.3221142590045929</v>
      </c>
      <c r="AT62" s="15">
        <v>0.17783690989017487</v>
      </c>
      <c r="AU62" s="15">
        <v>11</v>
      </c>
      <c r="AV62" s="15">
        <v>67.317070007324219</v>
      </c>
      <c r="AW62" s="15">
        <v>58.737865447998047</v>
      </c>
      <c r="AX62" s="16">
        <v>73.300971984863281</v>
      </c>
      <c r="AY62" s="15">
        <v>0.39580267667770386</v>
      </c>
      <c r="AZ62" s="15">
        <v>0.18390199542045593</v>
      </c>
      <c r="BA62" s="15">
        <v>12</v>
      </c>
      <c r="BB62" s="15">
        <v>69.902915954589844</v>
      </c>
      <c r="BC62" s="15">
        <v>59.90338134765625</v>
      </c>
      <c r="BD62" s="16">
        <v>73.913040161132813</v>
      </c>
      <c r="BE62" s="15">
        <v>0.43667519092559814</v>
      </c>
      <c r="BF62" s="15">
        <v>0.18458734452724457</v>
      </c>
      <c r="BG62" s="15">
        <v>11</v>
      </c>
      <c r="BH62" s="15">
        <v>69.902915954589844</v>
      </c>
      <c r="BI62" s="15">
        <v>61.835750579833984</v>
      </c>
      <c r="BJ62" s="16">
        <v>74.396133422851563</v>
      </c>
      <c r="BK62" s="15">
        <v>0.70579022169113159</v>
      </c>
      <c r="BL62" s="15">
        <v>0.19558171927928925</v>
      </c>
      <c r="BM62" s="15">
        <v>10</v>
      </c>
      <c r="BN62" s="15">
        <v>73.205741882324219</v>
      </c>
      <c r="BO62" s="15">
        <v>70.476188659667969</v>
      </c>
      <c r="BP62" s="16">
        <v>81.428573608398438</v>
      </c>
      <c r="BQ62" s="15">
        <v>0.64782124757766724</v>
      </c>
      <c r="BR62" s="15">
        <v>0.19301417469978333</v>
      </c>
      <c r="BS62" s="15">
        <v>9</v>
      </c>
      <c r="BT62" s="15">
        <v>72.380950927734375</v>
      </c>
      <c r="BU62" s="15">
        <v>67.298576354980469</v>
      </c>
      <c r="BV62" s="16">
        <v>80.09478759765625</v>
      </c>
      <c r="BW62" s="15">
        <v>0.58467048406600952</v>
      </c>
      <c r="BX62" s="15">
        <v>0.1875668466091156</v>
      </c>
      <c r="BY62" s="15">
        <v>9</v>
      </c>
      <c r="BZ62" s="15">
        <v>72.037918090820313</v>
      </c>
      <c r="CA62" s="15">
        <v>66.037734985351563</v>
      </c>
      <c r="CB62" s="16">
        <v>78.773582458496094</v>
      </c>
      <c r="CC62" s="15">
        <v>0.58273100852966309</v>
      </c>
      <c r="CD62" s="15">
        <v>0.17273432016372681</v>
      </c>
      <c r="CE62" s="15">
        <v>10</v>
      </c>
      <c r="CF62" s="15">
        <v>71.291862487792969</v>
      </c>
      <c r="CG62" s="15">
        <v>65.714286804199219</v>
      </c>
      <c r="CH62" s="16">
        <v>78.095237731933594</v>
      </c>
      <c r="CI62" s="15">
        <v>0.59361666440963745</v>
      </c>
      <c r="CJ62" s="15">
        <v>0.17181171476840973</v>
      </c>
      <c r="CK62" s="15">
        <v>10</v>
      </c>
      <c r="CL62" s="15">
        <v>71.770332336425781</v>
      </c>
      <c r="CM62" s="15">
        <v>65.23809814453125</v>
      </c>
      <c r="CN62" s="16">
        <v>78.571426391601563</v>
      </c>
      <c r="CO62" s="15">
        <v>0.72930115461349487</v>
      </c>
      <c r="CP62" s="15">
        <v>0.15093034505844116</v>
      </c>
      <c r="CQ62" s="15">
        <v>10</v>
      </c>
      <c r="CR62" s="15">
        <v>75</v>
      </c>
      <c r="CS62" s="15">
        <v>68.899520874023438</v>
      </c>
      <c r="CT62" s="16">
        <v>79.904304504394531</v>
      </c>
      <c r="CV62" s="73">
        <f t="shared" si="0"/>
        <v>0.72930115461349487</v>
      </c>
    </row>
    <row r="63" spans="1:100" x14ac:dyDescent="0.25">
      <c r="A63" t="s">
        <v>131</v>
      </c>
      <c r="B63" t="s">
        <v>132</v>
      </c>
      <c r="C63" s="15">
        <v>0.19811680912971497</v>
      </c>
      <c r="D63" s="15">
        <v>0.29587873816490173</v>
      </c>
      <c r="E63" s="15">
        <v>3</v>
      </c>
      <c r="F63" s="15">
        <v>63.414634704589844</v>
      </c>
      <c r="G63" s="15">
        <v>43.203884124755859</v>
      </c>
      <c r="H63" s="16">
        <v>76.699028015136719</v>
      </c>
      <c r="I63" s="15">
        <v>-0.30358624458312988</v>
      </c>
      <c r="J63" s="15">
        <v>0.19851885735988617</v>
      </c>
      <c r="K63" s="15">
        <v>5</v>
      </c>
      <c r="L63" s="15">
        <v>42.926830291748047</v>
      </c>
      <c r="M63" s="15">
        <v>33.009708404541016</v>
      </c>
      <c r="N63" s="16">
        <v>61.165046691894531</v>
      </c>
      <c r="O63" s="15">
        <v>-0.68676787614822388</v>
      </c>
      <c r="P63" s="15">
        <v>0.2425355464220047</v>
      </c>
      <c r="Q63" s="15">
        <v>5</v>
      </c>
      <c r="R63" s="15">
        <v>27.317073822021484</v>
      </c>
      <c r="S63" s="15">
        <v>7.7669901847839355</v>
      </c>
      <c r="T63" s="16">
        <v>48.058254241943359</v>
      </c>
      <c r="U63" s="15">
        <v>-0.81611090898513794</v>
      </c>
      <c r="V63" s="15">
        <v>0.18843033909797668</v>
      </c>
      <c r="W63" s="15">
        <v>5</v>
      </c>
      <c r="X63" s="15">
        <v>27.317073822021484</v>
      </c>
      <c r="Y63" s="15">
        <v>8.7378644943237305</v>
      </c>
      <c r="Z63" s="16">
        <v>36.893203735351563</v>
      </c>
      <c r="AA63" s="15">
        <v>-0.97776365280151367</v>
      </c>
      <c r="AB63" s="15">
        <v>0.20662872493267059</v>
      </c>
      <c r="AC63" s="15">
        <v>6</v>
      </c>
      <c r="AD63" s="15">
        <v>14.146341323852539</v>
      </c>
      <c r="AE63" s="15">
        <v>4.8543691635131836</v>
      </c>
      <c r="AF63" s="16">
        <v>32.524272918701172</v>
      </c>
      <c r="AG63" s="15">
        <v>-1.2162730693817139</v>
      </c>
      <c r="AH63" s="15">
        <v>0.19469782710075378</v>
      </c>
      <c r="AI63" s="15">
        <v>7</v>
      </c>
      <c r="AJ63" s="15">
        <v>9.2682924270629883</v>
      </c>
      <c r="AK63" s="15">
        <v>1.9417475461959839</v>
      </c>
      <c r="AL63" s="16">
        <v>16.990291595458984</v>
      </c>
      <c r="AM63" s="15">
        <v>-1.2396150827407837</v>
      </c>
      <c r="AN63" s="15">
        <v>0.1961359977722168</v>
      </c>
      <c r="AO63" s="15">
        <v>6</v>
      </c>
      <c r="AP63" s="15">
        <v>8.7804880142211914</v>
      </c>
      <c r="AQ63" s="15">
        <v>0.97087377309799194</v>
      </c>
      <c r="AR63" s="16">
        <v>18.446601867675781</v>
      </c>
      <c r="AS63" s="15">
        <v>-1.1821161508560181</v>
      </c>
      <c r="AT63" s="15">
        <v>0.17509561777114868</v>
      </c>
      <c r="AU63" s="15">
        <v>7</v>
      </c>
      <c r="AV63" s="15">
        <v>9.2682924270629883</v>
      </c>
      <c r="AW63" s="15">
        <v>3.3980581760406494</v>
      </c>
      <c r="AX63" s="16">
        <v>18.932039260864258</v>
      </c>
      <c r="AY63" s="15">
        <v>-1.071813702583313</v>
      </c>
      <c r="AZ63" s="15">
        <v>0.17548485100269318</v>
      </c>
      <c r="BA63" s="15">
        <v>7</v>
      </c>
      <c r="BB63" s="15">
        <v>10.679611206054688</v>
      </c>
      <c r="BC63" s="15">
        <v>3.3816425800323486</v>
      </c>
      <c r="BD63" s="16">
        <v>22.222221374511719</v>
      </c>
      <c r="BE63" s="15">
        <v>-1.0876957178115845</v>
      </c>
      <c r="BF63" s="15">
        <v>0.16037993133068085</v>
      </c>
      <c r="BG63" s="15">
        <v>9</v>
      </c>
      <c r="BH63" s="15">
        <v>10.194174766540527</v>
      </c>
      <c r="BI63" s="15">
        <v>4.3478260040283203</v>
      </c>
      <c r="BJ63" s="16">
        <v>21.256038665771484</v>
      </c>
      <c r="BK63" s="15">
        <v>-1.0819079875946045</v>
      </c>
      <c r="BL63" s="15">
        <v>0.1719595193862915</v>
      </c>
      <c r="BM63" s="15">
        <v>11</v>
      </c>
      <c r="BN63" s="15">
        <v>12.440191268920898</v>
      </c>
      <c r="BO63" s="15">
        <v>3.8095238208770752</v>
      </c>
      <c r="BP63" s="16">
        <v>23.333333969116211</v>
      </c>
      <c r="BQ63" s="15">
        <v>-1.1378797292709351</v>
      </c>
      <c r="BR63" s="15">
        <v>0.16981296241283417</v>
      </c>
      <c r="BS63" s="15">
        <v>11</v>
      </c>
      <c r="BT63" s="15">
        <v>10.476190567016602</v>
      </c>
      <c r="BU63" s="15">
        <v>2.8436019420623779</v>
      </c>
      <c r="BV63" s="16">
        <v>20.853080749511719</v>
      </c>
      <c r="BW63" s="15">
        <v>-1.0214995145797729</v>
      </c>
      <c r="BX63" s="15">
        <v>0.15923506021499634</v>
      </c>
      <c r="BY63" s="15">
        <v>12</v>
      </c>
      <c r="BZ63" s="15">
        <v>16.587677001953125</v>
      </c>
      <c r="CA63" s="15">
        <v>5.6603775024414063</v>
      </c>
      <c r="CB63" s="16">
        <v>23.584905624389648</v>
      </c>
      <c r="CC63" s="15">
        <v>-0.85644382238388062</v>
      </c>
      <c r="CD63" s="15">
        <v>0.14539593458175659</v>
      </c>
      <c r="CE63" s="15">
        <v>13</v>
      </c>
      <c r="CF63" s="15">
        <v>21.531101226806641</v>
      </c>
      <c r="CG63" s="15">
        <v>11.904762268066406</v>
      </c>
      <c r="CH63" s="16">
        <v>30.476190567016602</v>
      </c>
      <c r="CI63" s="15">
        <v>-0.77804106473922729</v>
      </c>
      <c r="CJ63" s="15">
        <v>0.14238791167736053</v>
      </c>
      <c r="CK63" s="15">
        <v>14</v>
      </c>
      <c r="CL63" s="15">
        <v>23.923444747924805</v>
      </c>
      <c r="CM63" s="15">
        <v>16.666666030883789</v>
      </c>
      <c r="CN63" s="16">
        <v>36.190475463867188</v>
      </c>
      <c r="CO63" s="15">
        <v>-0.41330665349960327</v>
      </c>
      <c r="CP63" s="15">
        <v>0.14252655208110809</v>
      </c>
      <c r="CQ63" s="15">
        <v>13</v>
      </c>
      <c r="CR63" s="15">
        <v>41.826923370361328</v>
      </c>
      <c r="CS63" s="15">
        <v>29.665071487426758</v>
      </c>
      <c r="CT63" s="16">
        <v>52.631580352783203</v>
      </c>
      <c r="CV63" s="73">
        <f t="shared" si="0"/>
        <v>-0.41330665349960327</v>
      </c>
    </row>
    <row r="64" spans="1:100" x14ac:dyDescent="0.25">
      <c r="A64" t="s">
        <v>133</v>
      </c>
      <c r="B64" t="s">
        <v>134</v>
      </c>
      <c r="C64" s="15">
        <v>-0.81954586505889893</v>
      </c>
      <c r="D64" s="15">
        <v>0.31320998072624207</v>
      </c>
      <c r="E64" s="15">
        <v>2</v>
      </c>
      <c r="F64" s="15">
        <v>23.902439117431641</v>
      </c>
      <c r="G64" s="15">
        <v>5.3398056030273438</v>
      </c>
      <c r="H64" s="16">
        <v>43.203884124755859</v>
      </c>
      <c r="I64" s="15">
        <v>-0.71580612659454346</v>
      </c>
      <c r="J64" s="15">
        <v>0.18543162941932678</v>
      </c>
      <c r="K64" s="15">
        <v>5</v>
      </c>
      <c r="L64" s="15">
        <v>28.292682647705078</v>
      </c>
      <c r="M64" s="15">
        <v>12.621358871459961</v>
      </c>
      <c r="N64" s="16">
        <v>39.805824279785156</v>
      </c>
      <c r="O64" s="15">
        <v>-0.20753192901611328</v>
      </c>
      <c r="P64" s="15">
        <v>0.2109723687171936</v>
      </c>
      <c r="Q64" s="15">
        <v>6</v>
      </c>
      <c r="R64" s="15">
        <v>52.682926177978516</v>
      </c>
      <c r="S64" s="15">
        <v>32.524272918701172</v>
      </c>
      <c r="T64" s="16">
        <v>63.592231750488281</v>
      </c>
      <c r="U64" s="15">
        <v>0.24856793880462646</v>
      </c>
      <c r="V64" s="15">
        <v>0.15843813121318817</v>
      </c>
      <c r="W64" s="15">
        <v>7</v>
      </c>
      <c r="X64" s="15">
        <v>63.414634704589844</v>
      </c>
      <c r="Y64" s="15">
        <v>57.28155517578125</v>
      </c>
      <c r="Z64" s="16">
        <v>70.388351440429688</v>
      </c>
      <c r="AA64" s="15">
        <v>0.16337181627750397</v>
      </c>
      <c r="AB64" s="15">
        <v>0.15325774252414703</v>
      </c>
      <c r="AC64" s="15">
        <v>8</v>
      </c>
      <c r="AD64" s="15">
        <v>59.512195587158203</v>
      </c>
      <c r="AE64" s="15">
        <v>54.8543701171875</v>
      </c>
      <c r="AF64" s="16">
        <v>69.417472839355469</v>
      </c>
      <c r="AG64" s="15">
        <v>0.19968277215957642</v>
      </c>
      <c r="AH64" s="15">
        <v>0.14657972753047943</v>
      </c>
      <c r="AI64" s="15">
        <v>10</v>
      </c>
      <c r="AJ64" s="15">
        <v>60.975608825683594</v>
      </c>
      <c r="AK64" s="15">
        <v>56.310680389404297</v>
      </c>
      <c r="AL64" s="16">
        <v>70.388351440429688</v>
      </c>
      <c r="AM64" s="15">
        <v>0.14060294628143311</v>
      </c>
      <c r="AN64" s="15">
        <v>0.14231231808662415</v>
      </c>
      <c r="AO64" s="15">
        <v>10</v>
      </c>
      <c r="AP64" s="15">
        <v>58.536586761474609</v>
      </c>
      <c r="AQ64" s="15">
        <v>53.883495330810547</v>
      </c>
      <c r="AR64" s="16">
        <v>66.504852294921875</v>
      </c>
      <c r="AS64" s="15">
        <v>8.5635803639888763E-2</v>
      </c>
      <c r="AT64" s="15">
        <v>0.14311221241950989</v>
      </c>
      <c r="AU64" s="15">
        <v>11</v>
      </c>
      <c r="AV64" s="15">
        <v>60</v>
      </c>
      <c r="AW64" s="15">
        <v>53.883495330810547</v>
      </c>
      <c r="AX64" s="16">
        <v>66.990287780761719</v>
      </c>
      <c r="AY64" s="15">
        <v>7.6177731156349182E-2</v>
      </c>
      <c r="AZ64" s="15">
        <v>0.1428326815366745</v>
      </c>
      <c r="BA64" s="15">
        <v>11</v>
      </c>
      <c r="BB64" s="15">
        <v>59.223300933837891</v>
      </c>
      <c r="BC64" s="15">
        <v>54.589370727539063</v>
      </c>
      <c r="BD64" s="16">
        <v>68.599037170410156</v>
      </c>
      <c r="BE64" s="15">
        <v>-4.3848954141139984E-2</v>
      </c>
      <c r="BF64" s="15">
        <v>0.1347794383764267</v>
      </c>
      <c r="BG64" s="15">
        <v>11</v>
      </c>
      <c r="BH64" s="15">
        <v>57.28155517578125</v>
      </c>
      <c r="BI64" s="15">
        <v>49.275363922119141</v>
      </c>
      <c r="BJ64" s="16">
        <v>62.801933288574219</v>
      </c>
      <c r="BK64" s="15">
        <v>-0.10028833895921707</v>
      </c>
      <c r="BL64" s="15">
        <v>0.14086227118968964</v>
      </c>
      <c r="BM64" s="15">
        <v>11</v>
      </c>
      <c r="BN64" s="15">
        <v>57.416267395019531</v>
      </c>
      <c r="BO64" s="15">
        <v>47.142856597900391</v>
      </c>
      <c r="BP64" s="16">
        <v>62.380950927734375</v>
      </c>
      <c r="BQ64" s="15">
        <v>-2.8759349137544632E-2</v>
      </c>
      <c r="BR64" s="15">
        <v>0.13367098569869995</v>
      </c>
      <c r="BS64" s="15">
        <v>11</v>
      </c>
      <c r="BT64" s="15">
        <v>57.619049072265625</v>
      </c>
      <c r="BU64" s="15">
        <v>50.236965179443359</v>
      </c>
      <c r="BV64" s="16">
        <v>63.507110595703125</v>
      </c>
      <c r="BW64" s="15">
        <v>9.1655859723687172E-3</v>
      </c>
      <c r="BX64" s="15">
        <v>0.12925064563751221</v>
      </c>
      <c r="BY64" s="15">
        <v>12</v>
      </c>
      <c r="BZ64" s="15">
        <v>57.819904327392578</v>
      </c>
      <c r="CA64" s="15">
        <v>54.71697998046875</v>
      </c>
      <c r="CB64" s="16">
        <v>64.15093994140625</v>
      </c>
      <c r="CC64" s="15">
        <v>-4.3237734586000443E-2</v>
      </c>
      <c r="CD64" s="15">
        <v>0.12094611674547195</v>
      </c>
      <c r="CE64" s="15">
        <v>13</v>
      </c>
      <c r="CF64" s="15">
        <v>57.416267395019531</v>
      </c>
      <c r="CG64" s="15">
        <v>51.904762268066406</v>
      </c>
      <c r="CH64" s="16">
        <v>62.857143402099609</v>
      </c>
      <c r="CI64" s="15">
        <v>0.10562565177679062</v>
      </c>
      <c r="CJ64" s="15">
        <v>0.12626354396343231</v>
      </c>
      <c r="CK64" s="15">
        <v>13</v>
      </c>
      <c r="CL64" s="15">
        <v>61.2440185546875</v>
      </c>
      <c r="CM64" s="15">
        <v>55.714286804199219</v>
      </c>
      <c r="CN64" s="16">
        <v>65.23809814453125</v>
      </c>
      <c r="CO64" s="15">
        <v>0.18538846075534821</v>
      </c>
      <c r="CP64" s="15">
        <v>0.12948587536811829</v>
      </c>
      <c r="CQ64" s="15">
        <v>13</v>
      </c>
      <c r="CR64" s="15">
        <v>62.019229888916016</v>
      </c>
      <c r="CS64" s="15">
        <v>56.937797546386719</v>
      </c>
      <c r="CT64" s="16">
        <v>66.985649108886719</v>
      </c>
      <c r="CV64" s="73">
        <f t="shared" si="0"/>
        <v>0.18538846075534821</v>
      </c>
    </row>
    <row r="65" spans="1:100" x14ac:dyDescent="0.25">
      <c r="A65" t="s">
        <v>135</v>
      </c>
      <c r="B65" t="s">
        <v>136</v>
      </c>
      <c r="C65" s="15">
        <v>0.45669394731521606</v>
      </c>
      <c r="D65" s="15">
        <v>0.29587873816490173</v>
      </c>
      <c r="E65" s="15">
        <v>3</v>
      </c>
      <c r="F65" s="15">
        <v>70.731704711914063</v>
      </c>
      <c r="G65" s="15">
        <v>57.766990661621094</v>
      </c>
      <c r="H65" s="16">
        <v>82.524269104003906</v>
      </c>
      <c r="I65" s="15">
        <v>0.54519397020339966</v>
      </c>
      <c r="J65" s="15">
        <v>0.21895968914031982</v>
      </c>
      <c r="K65" s="15">
        <v>3</v>
      </c>
      <c r="L65" s="15">
        <v>69.756095886230469</v>
      </c>
      <c r="M65" s="15">
        <v>64.077667236328125</v>
      </c>
      <c r="N65" s="16">
        <v>81.067962646484375</v>
      </c>
      <c r="O65" s="15">
        <v>0.51245629787445068</v>
      </c>
      <c r="P65" s="15">
        <v>0.29520359635353088</v>
      </c>
      <c r="Q65" s="15">
        <v>3</v>
      </c>
      <c r="R65" s="15">
        <v>71.219512939453125</v>
      </c>
      <c r="S65" s="15">
        <v>59.708736419677734</v>
      </c>
      <c r="T65" s="16">
        <v>83.980583190917969</v>
      </c>
      <c r="U65" s="15">
        <v>0.51235157251358032</v>
      </c>
      <c r="V65" s="15">
        <v>0.20386338233947754</v>
      </c>
      <c r="W65" s="15">
        <v>3</v>
      </c>
      <c r="X65" s="15">
        <v>70.731704711914063</v>
      </c>
      <c r="Y65" s="15">
        <v>62.135921478271484</v>
      </c>
      <c r="Z65" s="16">
        <v>82.038833618164063</v>
      </c>
      <c r="AA65" s="15">
        <v>0.28366279602050781</v>
      </c>
      <c r="AB65" s="15">
        <v>0.23007574677467346</v>
      </c>
      <c r="AC65" s="15">
        <v>4</v>
      </c>
      <c r="AD65" s="15">
        <v>63.902439117431641</v>
      </c>
      <c r="AE65" s="15">
        <v>54.8543701171875</v>
      </c>
      <c r="AF65" s="16">
        <v>75.242721557617188</v>
      </c>
      <c r="AG65" s="15">
        <v>0.25338330864906311</v>
      </c>
      <c r="AH65" s="15">
        <v>0.22736145555973053</v>
      </c>
      <c r="AI65" s="15">
        <v>5</v>
      </c>
      <c r="AJ65" s="15">
        <v>62.926830291748047</v>
      </c>
      <c r="AK65" s="15">
        <v>53.883495330810547</v>
      </c>
      <c r="AL65" s="16">
        <v>75.242721557617188</v>
      </c>
      <c r="AM65" s="15">
        <v>0.30620074272155762</v>
      </c>
      <c r="AN65" s="15">
        <v>0.21227827668190002</v>
      </c>
      <c r="AO65" s="15">
        <v>5</v>
      </c>
      <c r="AP65" s="15">
        <v>63.902439117431641</v>
      </c>
      <c r="AQ65" s="15">
        <v>55.339805603027344</v>
      </c>
      <c r="AR65" s="16">
        <v>72.330093383789063</v>
      </c>
      <c r="AS65" s="15">
        <v>0.21263232827186584</v>
      </c>
      <c r="AT65" s="15">
        <v>0.19926907122135162</v>
      </c>
      <c r="AU65" s="15">
        <v>5</v>
      </c>
      <c r="AV65" s="15">
        <v>62.926830291748047</v>
      </c>
      <c r="AW65" s="15">
        <v>54.8543701171875</v>
      </c>
      <c r="AX65" s="16">
        <v>71.844657897949219</v>
      </c>
      <c r="AY65" s="15">
        <v>0.28198555111885071</v>
      </c>
      <c r="AZ65" s="15">
        <v>0.19796377420425415</v>
      </c>
      <c r="BA65" s="15">
        <v>5</v>
      </c>
      <c r="BB65" s="15">
        <v>66.990287780761719</v>
      </c>
      <c r="BC65" s="15">
        <v>57.487922668457031</v>
      </c>
      <c r="BD65" s="16">
        <v>73.429954528808594</v>
      </c>
      <c r="BE65" s="15">
        <v>0.279854416847229</v>
      </c>
      <c r="BF65" s="15">
        <v>0.19454723596572876</v>
      </c>
      <c r="BG65" s="15">
        <v>5</v>
      </c>
      <c r="BH65" s="15">
        <v>65.533981323242188</v>
      </c>
      <c r="BI65" s="15">
        <v>57.487922668457031</v>
      </c>
      <c r="BJ65" s="16">
        <v>73.913040161132813</v>
      </c>
      <c r="BK65" s="15">
        <v>0.35414198040962219</v>
      </c>
      <c r="BL65" s="15">
        <v>0.21507519483566284</v>
      </c>
      <c r="BM65" s="15">
        <v>5</v>
      </c>
      <c r="BN65" s="15">
        <v>68.421051025390625</v>
      </c>
      <c r="BO65" s="15">
        <v>59.047618865966797</v>
      </c>
      <c r="BP65" s="16">
        <v>73.333335876464844</v>
      </c>
      <c r="BQ65" s="15">
        <v>0.41028344631195068</v>
      </c>
      <c r="BR65" s="15">
        <v>0.20782269537448883</v>
      </c>
      <c r="BS65" s="15">
        <v>5</v>
      </c>
      <c r="BT65" s="15">
        <v>69.523811340332031</v>
      </c>
      <c r="BU65" s="15">
        <v>61.137439727783203</v>
      </c>
      <c r="BV65" s="16">
        <v>74.407585144042969</v>
      </c>
      <c r="BW65" s="15">
        <v>0.35078731179237366</v>
      </c>
      <c r="BX65" s="15">
        <v>0.19910623133182526</v>
      </c>
      <c r="BY65" s="15">
        <v>5</v>
      </c>
      <c r="BZ65" s="15">
        <v>67.772514343261719</v>
      </c>
      <c r="CA65" s="15">
        <v>58.490566253662109</v>
      </c>
      <c r="CB65" s="16">
        <v>72.641510009765625</v>
      </c>
      <c r="CC65" s="15">
        <v>0.29891857504844666</v>
      </c>
      <c r="CD65" s="15">
        <v>0.18728972971439362</v>
      </c>
      <c r="CE65" s="15">
        <v>6</v>
      </c>
      <c r="CF65" s="15">
        <v>66.028709411621094</v>
      </c>
      <c r="CG65" s="15">
        <v>58.095237731933594</v>
      </c>
      <c r="CH65" s="16">
        <v>71.904762268066406</v>
      </c>
      <c r="CI65" s="15">
        <v>0.1228455975651741</v>
      </c>
      <c r="CJ65" s="15">
        <v>0.1904672235250473</v>
      </c>
      <c r="CK65" s="15">
        <v>6</v>
      </c>
      <c r="CL65" s="15">
        <v>62.200958251953125</v>
      </c>
      <c r="CM65" s="15">
        <v>52.380950927734375</v>
      </c>
      <c r="CN65" s="16">
        <v>69.047622680664063</v>
      </c>
      <c r="CO65" s="15">
        <v>7.2772398591041565E-2</v>
      </c>
      <c r="CP65" s="15">
        <v>0.18735665082931519</v>
      </c>
      <c r="CQ65" s="15">
        <v>6</v>
      </c>
      <c r="CR65" s="15">
        <v>58.653846740722656</v>
      </c>
      <c r="CS65" s="15">
        <v>50.717704772949219</v>
      </c>
      <c r="CT65" s="16">
        <v>66.985649108886719</v>
      </c>
      <c r="CV65" s="73">
        <f t="shared" si="0"/>
        <v>7.2772398591041565E-2</v>
      </c>
    </row>
    <row r="66" spans="1:100" x14ac:dyDescent="0.25">
      <c r="A66" t="s">
        <v>137</v>
      </c>
      <c r="B66" t="s">
        <v>138</v>
      </c>
      <c r="C66" s="15">
        <v>1.8018372058868408</v>
      </c>
      <c r="D66" s="15">
        <v>0.29587873816490173</v>
      </c>
      <c r="E66" s="15">
        <v>3</v>
      </c>
      <c r="F66" s="15">
        <v>93.170730590820313</v>
      </c>
      <c r="G66" s="15">
        <v>86.407768249511719</v>
      </c>
      <c r="H66" s="16">
        <v>98.543685913085938</v>
      </c>
      <c r="I66" s="15">
        <v>1.2964423894882202</v>
      </c>
      <c r="J66" s="15">
        <v>0.21895968914031982</v>
      </c>
      <c r="K66" s="15">
        <v>3</v>
      </c>
      <c r="L66" s="15">
        <v>85.365852355957031</v>
      </c>
      <c r="M66" s="15">
        <v>83.009712219238281</v>
      </c>
      <c r="N66" s="16">
        <v>92.71844482421875</v>
      </c>
      <c r="O66" s="15">
        <v>1.2257100343704224</v>
      </c>
      <c r="P66" s="15">
        <v>0.29520359635353088</v>
      </c>
      <c r="Q66" s="15">
        <v>3</v>
      </c>
      <c r="R66" s="15">
        <v>85.853660583496094</v>
      </c>
      <c r="S66" s="15">
        <v>77.184463500976563</v>
      </c>
      <c r="T66" s="16">
        <v>92.71844482421875</v>
      </c>
      <c r="U66" s="15">
        <v>1.2753790616989136</v>
      </c>
      <c r="V66" s="15">
        <v>0.20386338233947754</v>
      </c>
      <c r="W66" s="15">
        <v>3</v>
      </c>
      <c r="X66" s="15">
        <v>85.853660583496094</v>
      </c>
      <c r="Y66" s="15">
        <v>82.524269104003906</v>
      </c>
      <c r="Z66" s="16">
        <v>91.747573852539063</v>
      </c>
      <c r="AA66" s="15">
        <v>1.2143404483795166</v>
      </c>
      <c r="AB66" s="15">
        <v>0.2547939121723175</v>
      </c>
      <c r="AC66" s="15">
        <v>3</v>
      </c>
      <c r="AD66" s="15">
        <v>85.365852355957031</v>
      </c>
      <c r="AE66" s="15">
        <v>77.184463500976563</v>
      </c>
      <c r="AF66" s="16">
        <v>91.747573852539063</v>
      </c>
      <c r="AG66" s="15">
        <v>0.89303171634674072</v>
      </c>
      <c r="AH66" s="15">
        <v>0.22895309329032898</v>
      </c>
      <c r="AI66" s="15">
        <v>4</v>
      </c>
      <c r="AJ66" s="15">
        <v>80.487808227539063</v>
      </c>
      <c r="AK66" s="15">
        <v>71.359222412109375</v>
      </c>
      <c r="AL66" s="16">
        <v>87.378639221191406</v>
      </c>
      <c r="AM66" s="15">
        <v>0.89223283529281616</v>
      </c>
      <c r="AN66" s="15">
        <v>0.2087751030921936</v>
      </c>
      <c r="AO66" s="15">
        <v>4</v>
      </c>
      <c r="AP66" s="15">
        <v>80</v>
      </c>
      <c r="AQ66" s="15">
        <v>69.902915954589844</v>
      </c>
      <c r="AR66" s="16">
        <v>84.466018676757813</v>
      </c>
      <c r="AS66" s="15">
        <v>1.0916867256164551</v>
      </c>
      <c r="AT66" s="15">
        <v>0.23025509715080261</v>
      </c>
      <c r="AU66" s="15">
        <v>5</v>
      </c>
      <c r="AV66" s="15">
        <v>83.414634704589844</v>
      </c>
      <c r="AW66" s="15">
        <v>75.242721557617188</v>
      </c>
      <c r="AX66" s="16">
        <v>91.747573852539063</v>
      </c>
      <c r="AY66" s="15">
        <v>1.0755995512008667</v>
      </c>
      <c r="AZ66" s="15">
        <v>0.23641110956668854</v>
      </c>
      <c r="BA66" s="15">
        <v>5</v>
      </c>
      <c r="BB66" s="15">
        <v>83.009712219238281</v>
      </c>
      <c r="BC66" s="15">
        <v>73.913040161132813</v>
      </c>
      <c r="BD66" s="16">
        <v>91.787437438964844</v>
      </c>
      <c r="BE66" s="15">
        <v>1.2412638664245605</v>
      </c>
      <c r="BF66" s="15">
        <v>0.2313234955072403</v>
      </c>
      <c r="BG66" s="15">
        <v>5</v>
      </c>
      <c r="BH66" s="15">
        <v>85.4368896484375</v>
      </c>
      <c r="BI66" s="15">
        <v>78.743965148925781</v>
      </c>
      <c r="BJ66" s="16">
        <v>91.787437438964844</v>
      </c>
      <c r="BK66" s="15">
        <v>0.93286794424057007</v>
      </c>
      <c r="BL66" s="15">
        <v>0.2075628787279129</v>
      </c>
      <c r="BM66" s="15">
        <v>6</v>
      </c>
      <c r="BN66" s="15">
        <v>79.425834655761719</v>
      </c>
      <c r="BO66" s="15">
        <v>71.904762268066406</v>
      </c>
      <c r="BP66" s="16">
        <v>86.190475463867188</v>
      </c>
      <c r="BQ66" s="15">
        <v>1.004779577255249</v>
      </c>
      <c r="BR66" s="15">
        <v>0.20519997179508209</v>
      </c>
      <c r="BS66" s="15">
        <v>6</v>
      </c>
      <c r="BT66" s="15">
        <v>80.952377319335938</v>
      </c>
      <c r="BU66" s="15">
        <v>72.98577880859375</v>
      </c>
      <c r="BV66" s="16">
        <v>88.151657104492188</v>
      </c>
      <c r="BW66" s="15">
        <v>0.8872063159942627</v>
      </c>
      <c r="BX66" s="15">
        <v>0.20276574790477753</v>
      </c>
      <c r="BY66" s="15">
        <v>6</v>
      </c>
      <c r="BZ66" s="15">
        <v>78.672988891601563</v>
      </c>
      <c r="CA66" s="15">
        <v>71.698112487792969</v>
      </c>
      <c r="CB66" s="16">
        <v>83.962265014648438</v>
      </c>
      <c r="CC66" s="15">
        <v>1.2449389696121216</v>
      </c>
      <c r="CD66" s="15">
        <v>0.19294710457324982</v>
      </c>
      <c r="CE66" s="15">
        <v>7</v>
      </c>
      <c r="CF66" s="15">
        <v>85.167465209960938</v>
      </c>
      <c r="CG66" s="15">
        <v>79.047622680664063</v>
      </c>
      <c r="CH66" s="16">
        <v>90.952377319335938</v>
      </c>
      <c r="CI66" s="15">
        <v>1.2385579347610474</v>
      </c>
      <c r="CJ66" s="15">
        <v>0.19060969352722168</v>
      </c>
      <c r="CK66" s="15">
        <v>7</v>
      </c>
      <c r="CL66" s="15">
        <v>84.688995361328125</v>
      </c>
      <c r="CM66" s="15">
        <v>79.523811340332031</v>
      </c>
      <c r="CN66" s="16">
        <v>90.952377319335938</v>
      </c>
      <c r="CO66" s="15">
        <v>1.066306471824646</v>
      </c>
      <c r="CP66" s="15">
        <v>0.18366536498069763</v>
      </c>
      <c r="CQ66" s="15">
        <v>7</v>
      </c>
      <c r="CR66" s="15">
        <v>82.211540222167969</v>
      </c>
      <c r="CS66" s="15">
        <v>75.59808349609375</v>
      </c>
      <c r="CT66" s="16">
        <v>89.952156066894531</v>
      </c>
      <c r="CV66" s="73">
        <f t="shared" si="0"/>
        <v>1.066306471824646</v>
      </c>
    </row>
    <row r="67" spans="1:100" x14ac:dyDescent="0.25">
      <c r="A67" t="s">
        <v>139</v>
      </c>
      <c r="B67" t="s">
        <v>140</v>
      </c>
      <c r="C67" s="15">
        <v>0.64579230546951294</v>
      </c>
      <c r="D67" s="15">
        <v>0.22503659129142761</v>
      </c>
      <c r="E67" s="15">
        <v>5</v>
      </c>
      <c r="F67" s="15">
        <v>76.585365295410156</v>
      </c>
      <c r="G67" s="15">
        <v>65.048545837402344</v>
      </c>
      <c r="H67" s="16">
        <v>83.495147705078125</v>
      </c>
      <c r="I67" s="15">
        <v>0.54602551460266113</v>
      </c>
      <c r="J67" s="15">
        <v>0.16614411771297455</v>
      </c>
      <c r="K67" s="15">
        <v>7</v>
      </c>
      <c r="L67" s="15">
        <v>70.243904113769531</v>
      </c>
      <c r="M67" s="15">
        <v>65.048545837402344</v>
      </c>
      <c r="N67" s="16">
        <v>80.097084045410156</v>
      </c>
      <c r="O67" s="15">
        <v>7.864101231098175E-2</v>
      </c>
      <c r="P67" s="15">
        <v>0.18157485127449036</v>
      </c>
      <c r="Q67" s="15">
        <v>8</v>
      </c>
      <c r="R67" s="15">
        <v>62.43902587890625</v>
      </c>
      <c r="S67" s="15">
        <v>51.456310272216797</v>
      </c>
      <c r="T67" s="16">
        <v>66.990287780761719</v>
      </c>
      <c r="U67" s="15">
        <v>0.35881912708282471</v>
      </c>
      <c r="V67" s="15">
        <v>0.14989380538463593</v>
      </c>
      <c r="W67" s="15">
        <v>8</v>
      </c>
      <c r="X67" s="15">
        <v>67.317070007324219</v>
      </c>
      <c r="Y67" s="15">
        <v>61.650485992431641</v>
      </c>
      <c r="Z67" s="16">
        <v>74.271842956542969</v>
      </c>
      <c r="AA67" s="15">
        <v>0.44438251852989197</v>
      </c>
      <c r="AB67" s="15">
        <v>0.14268198609352112</v>
      </c>
      <c r="AC67" s="15">
        <v>9</v>
      </c>
      <c r="AD67" s="15">
        <v>70.731704711914063</v>
      </c>
      <c r="AE67" s="15">
        <v>61.650485992431641</v>
      </c>
      <c r="AF67" s="16">
        <v>75.242721557617188</v>
      </c>
      <c r="AG67" s="15">
        <v>0.38108620047569275</v>
      </c>
      <c r="AH67" s="15">
        <v>0.13583402335643768</v>
      </c>
      <c r="AI67" s="15">
        <v>10</v>
      </c>
      <c r="AJ67" s="15">
        <v>68.780487060546875</v>
      </c>
      <c r="AK67" s="15">
        <v>60.194175720214844</v>
      </c>
      <c r="AL67" s="16">
        <v>73.786407470703125</v>
      </c>
      <c r="AM67" s="15">
        <v>0.46359169483184814</v>
      </c>
      <c r="AN67" s="15">
        <v>0.13689394295215607</v>
      </c>
      <c r="AO67" s="15">
        <v>9</v>
      </c>
      <c r="AP67" s="15">
        <v>68.292686462402344</v>
      </c>
      <c r="AQ67" s="15">
        <v>61.650485992431641</v>
      </c>
      <c r="AR67" s="16">
        <v>72.330093383789063</v>
      </c>
      <c r="AS67" s="15">
        <v>0.30481302738189697</v>
      </c>
      <c r="AT67" s="15">
        <v>0.13664084672927856</v>
      </c>
      <c r="AU67" s="15">
        <v>11</v>
      </c>
      <c r="AV67" s="15">
        <v>66.829269409179688</v>
      </c>
      <c r="AW67" s="15">
        <v>59.708736419677734</v>
      </c>
      <c r="AX67" s="16">
        <v>71.359222412109375</v>
      </c>
      <c r="AY67" s="15">
        <v>0.23421713709831238</v>
      </c>
      <c r="AZ67" s="15">
        <v>0.13189855217933655</v>
      </c>
      <c r="BA67" s="15">
        <v>12</v>
      </c>
      <c r="BB67" s="15">
        <v>62.621360778808594</v>
      </c>
      <c r="BC67" s="15">
        <v>57.971015930175781</v>
      </c>
      <c r="BD67" s="16">
        <v>70.048309326171875</v>
      </c>
      <c r="BE67" s="15">
        <v>0.27002221345901489</v>
      </c>
      <c r="BF67" s="15">
        <v>0.12514752149581909</v>
      </c>
      <c r="BG67" s="15">
        <v>12</v>
      </c>
      <c r="BH67" s="15">
        <v>65.048545837402344</v>
      </c>
      <c r="BI67" s="15">
        <v>60.386474609375</v>
      </c>
      <c r="BJ67" s="16">
        <v>71.014495849609375</v>
      </c>
      <c r="BK67" s="15">
        <v>0.32822662591934204</v>
      </c>
      <c r="BL67" s="15">
        <v>0.13889473676681519</v>
      </c>
      <c r="BM67" s="15">
        <v>11</v>
      </c>
      <c r="BN67" s="15">
        <v>67.464111328125</v>
      </c>
      <c r="BO67" s="15">
        <v>60.476188659667969</v>
      </c>
      <c r="BP67" s="16">
        <v>71.904762268066406</v>
      </c>
      <c r="BQ67" s="15">
        <v>0.25911208987236023</v>
      </c>
      <c r="BR67" s="15">
        <v>0.13224050402641296</v>
      </c>
      <c r="BS67" s="15">
        <v>12</v>
      </c>
      <c r="BT67" s="15">
        <v>65.23809814453125</v>
      </c>
      <c r="BU67" s="15">
        <v>59.241706848144531</v>
      </c>
      <c r="BV67" s="16">
        <v>71.563980102539063</v>
      </c>
      <c r="BW67" s="15">
        <v>0.29669249057769775</v>
      </c>
      <c r="BX67" s="15">
        <v>0.12780347466468811</v>
      </c>
      <c r="BY67" s="15">
        <v>13</v>
      </c>
      <c r="BZ67" s="15">
        <v>66.82464599609375</v>
      </c>
      <c r="CA67" s="15">
        <v>60.849056243896484</v>
      </c>
      <c r="CB67" s="16">
        <v>71.698112487792969</v>
      </c>
      <c r="CC67" s="15">
        <v>0.22824998199939728</v>
      </c>
      <c r="CD67" s="15">
        <v>0.1240936815738678</v>
      </c>
      <c r="CE67" s="15">
        <v>13</v>
      </c>
      <c r="CF67" s="15">
        <v>63.636363983154297</v>
      </c>
      <c r="CG67" s="15">
        <v>59.523811340332031</v>
      </c>
      <c r="CH67" s="16">
        <v>69.047622680664063</v>
      </c>
      <c r="CI67" s="15">
        <v>0.18934676051139832</v>
      </c>
      <c r="CJ67" s="15">
        <v>0.13000723719596863</v>
      </c>
      <c r="CK67" s="15">
        <v>12</v>
      </c>
      <c r="CL67" s="15">
        <v>62.679424285888672</v>
      </c>
      <c r="CM67" s="15">
        <v>57.619049072265625</v>
      </c>
      <c r="CN67" s="16">
        <v>68.095237731933594</v>
      </c>
      <c r="CO67" s="15">
        <v>0.31723520159721375</v>
      </c>
      <c r="CP67" s="15">
        <v>0.1324586421251297</v>
      </c>
      <c r="CQ67" s="15">
        <v>12</v>
      </c>
      <c r="CR67" s="15">
        <v>65.384613037109375</v>
      </c>
      <c r="CS67" s="15">
        <v>59.808612823486328</v>
      </c>
      <c r="CT67" s="16">
        <v>70.334930419921875</v>
      </c>
      <c r="CV67" s="73">
        <f t="shared" si="0"/>
        <v>0.31723520159721375</v>
      </c>
    </row>
    <row r="68" spans="1:100" x14ac:dyDescent="0.25">
      <c r="A68" t="s">
        <v>141</v>
      </c>
      <c r="B68" t="s">
        <v>142</v>
      </c>
      <c r="C68" s="15">
        <v>2.3697023391723633</v>
      </c>
      <c r="D68" s="15">
        <v>0.22503659129142761</v>
      </c>
      <c r="E68" s="15">
        <v>5</v>
      </c>
      <c r="F68" s="15">
        <v>100</v>
      </c>
      <c r="G68" s="15">
        <v>94.660194396972656</v>
      </c>
      <c r="H68" s="16">
        <v>100</v>
      </c>
      <c r="I68" s="15">
        <v>2.3595438003540039</v>
      </c>
      <c r="J68" s="15">
        <v>0.18897475302219391</v>
      </c>
      <c r="K68" s="15">
        <v>5</v>
      </c>
      <c r="L68" s="15">
        <v>99.512191772460938</v>
      </c>
      <c r="M68" s="15">
        <v>94.174758911132813</v>
      </c>
      <c r="N68" s="16">
        <v>100</v>
      </c>
      <c r="O68" s="15">
        <v>2.5154201984405518</v>
      </c>
      <c r="P68" s="15">
        <v>0.22739583253860474</v>
      </c>
      <c r="Q68" s="15">
        <v>5</v>
      </c>
      <c r="R68" s="15">
        <v>99.512191772460938</v>
      </c>
      <c r="S68" s="15">
        <v>94.660194396972656</v>
      </c>
      <c r="T68" s="16">
        <v>100</v>
      </c>
      <c r="U68" s="15">
        <v>2.3980865478515625</v>
      </c>
      <c r="V68" s="15">
        <v>0.17622046172618866</v>
      </c>
      <c r="W68" s="15">
        <v>5</v>
      </c>
      <c r="X68" s="15">
        <v>99.512191772460938</v>
      </c>
      <c r="Y68" s="15">
        <v>94.660194396972656</v>
      </c>
      <c r="Z68" s="16">
        <v>100</v>
      </c>
      <c r="AA68" s="15">
        <v>2.448021411895752</v>
      </c>
      <c r="AB68" s="15">
        <v>0.19723442196846008</v>
      </c>
      <c r="AC68" s="15">
        <v>5</v>
      </c>
      <c r="AD68" s="15">
        <v>99.512191772460938</v>
      </c>
      <c r="AE68" s="15">
        <v>97.087379455566406</v>
      </c>
      <c r="AF68" s="16">
        <v>100</v>
      </c>
      <c r="AG68" s="15">
        <v>2.5147814750671387</v>
      </c>
      <c r="AH68" s="15">
        <v>0.1817609965801239</v>
      </c>
      <c r="AI68" s="15">
        <v>6</v>
      </c>
      <c r="AJ68" s="15">
        <v>99.512191772460938</v>
      </c>
      <c r="AK68" s="15">
        <v>97.57281494140625</v>
      </c>
      <c r="AL68" s="16">
        <v>100</v>
      </c>
      <c r="AM68" s="15">
        <v>2.3069846630096436</v>
      </c>
      <c r="AN68" s="15">
        <v>0.1750943511724472</v>
      </c>
      <c r="AO68" s="15">
        <v>6</v>
      </c>
      <c r="AP68" s="15">
        <v>99.024391174316406</v>
      </c>
      <c r="AQ68" s="15">
        <v>97.087379455566406</v>
      </c>
      <c r="AR68" s="16">
        <v>100</v>
      </c>
      <c r="AS68" s="15">
        <v>2.5490350723266602</v>
      </c>
      <c r="AT68" s="15">
        <v>0.18599714338779449</v>
      </c>
      <c r="AU68" s="15">
        <v>7</v>
      </c>
      <c r="AV68" s="15">
        <v>99.512191772460938</v>
      </c>
      <c r="AW68" s="15">
        <v>98.058250427246094</v>
      </c>
      <c r="AX68" s="16">
        <v>100</v>
      </c>
      <c r="AY68" s="15">
        <v>2.5250475406646729</v>
      </c>
      <c r="AZ68" s="15">
        <v>0.19244435429573059</v>
      </c>
      <c r="BA68" s="15">
        <v>7</v>
      </c>
      <c r="BB68" s="15">
        <v>100</v>
      </c>
      <c r="BC68" s="15">
        <v>96.618354797363281</v>
      </c>
      <c r="BD68" s="16">
        <v>100</v>
      </c>
      <c r="BE68" s="15">
        <v>2.4702279567718506</v>
      </c>
      <c r="BF68" s="15">
        <v>0.19130924344062805</v>
      </c>
      <c r="BG68" s="15">
        <v>7</v>
      </c>
      <c r="BH68" s="15">
        <v>100</v>
      </c>
      <c r="BI68" s="15">
        <v>96.135269165039063</v>
      </c>
      <c r="BJ68" s="16">
        <v>100</v>
      </c>
      <c r="BK68" s="15">
        <v>2.5193676948547363</v>
      </c>
      <c r="BL68" s="15">
        <v>0.17668241262435913</v>
      </c>
      <c r="BM68" s="15">
        <v>8</v>
      </c>
      <c r="BN68" s="15">
        <v>100</v>
      </c>
      <c r="BO68" s="15">
        <v>97.619049072265625</v>
      </c>
      <c r="BP68" s="16">
        <v>100</v>
      </c>
      <c r="BQ68" s="15">
        <v>2.4135639667510986</v>
      </c>
      <c r="BR68" s="15">
        <v>0.18522639572620392</v>
      </c>
      <c r="BS68" s="15">
        <v>8</v>
      </c>
      <c r="BT68" s="15">
        <v>100</v>
      </c>
      <c r="BU68" s="15">
        <v>97.156394958496094</v>
      </c>
      <c r="BV68" s="16">
        <v>100</v>
      </c>
      <c r="BW68" s="15">
        <v>2.4525952339172363</v>
      </c>
      <c r="BX68" s="15">
        <v>0.18093118071556091</v>
      </c>
      <c r="BY68" s="15">
        <v>8</v>
      </c>
      <c r="BZ68" s="15">
        <v>100</v>
      </c>
      <c r="CA68" s="15">
        <v>96.698112487792969</v>
      </c>
      <c r="CB68" s="16">
        <v>100</v>
      </c>
      <c r="CC68" s="15">
        <v>2.3912553787231445</v>
      </c>
      <c r="CD68" s="15">
        <v>0.15826950967311859</v>
      </c>
      <c r="CE68" s="15">
        <v>9</v>
      </c>
      <c r="CF68" s="15">
        <v>100</v>
      </c>
      <c r="CG68" s="15">
        <v>96.666664123535156</v>
      </c>
      <c r="CH68" s="16">
        <v>100</v>
      </c>
      <c r="CI68" s="15">
        <v>2.4099838733673096</v>
      </c>
      <c r="CJ68" s="15">
        <v>0.15523053705692291</v>
      </c>
      <c r="CK68" s="15">
        <v>9</v>
      </c>
      <c r="CL68" s="15">
        <v>100</v>
      </c>
      <c r="CM68" s="15">
        <v>97.619049072265625</v>
      </c>
      <c r="CN68" s="16">
        <v>100</v>
      </c>
      <c r="CO68" s="15">
        <v>2.2613415718078613</v>
      </c>
      <c r="CP68" s="15">
        <v>0.15000642836093903</v>
      </c>
      <c r="CQ68" s="15">
        <v>9</v>
      </c>
      <c r="CR68" s="15">
        <v>99.519233703613281</v>
      </c>
      <c r="CS68" s="15">
        <v>95.693778991699219</v>
      </c>
      <c r="CT68" s="16">
        <v>100</v>
      </c>
      <c r="CV68" s="73">
        <f t="shared" si="0"/>
        <v>2.2613415718078613</v>
      </c>
    </row>
    <row r="69" spans="1:100" x14ac:dyDescent="0.25">
      <c r="A69" t="s">
        <v>143</v>
      </c>
      <c r="B69" t="s">
        <v>144</v>
      </c>
      <c r="C69" s="15">
        <v>-0.47267726063728333</v>
      </c>
      <c r="D69" s="15">
        <v>0.55691903829574585</v>
      </c>
      <c r="E69" s="15">
        <v>1</v>
      </c>
      <c r="F69" s="15">
        <v>36.097560882568359</v>
      </c>
      <c r="G69" s="15">
        <v>5.3398056030273438</v>
      </c>
      <c r="H69" s="16">
        <v>67.475730895996094</v>
      </c>
      <c r="I69" s="15">
        <v>-0.72907644510269165</v>
      </c>
      <c r="J69" s="15">
        <v>0.34488603472709656</v>
      </c>
      <c r="K69" s="15">
        <v>3</v>
      </c>
      <c r="L69" s="15">
        <v>27.317073822021484</v>
      </c>
      <c r="M69" s="15">
        <v>3.8834950923919678</v>
      </c>
      <c r="N69" s="16">
        <v>53.883495330810547</v>
      </c>
      <c r="O69" s="15">
        <v>-0.94829380512237549</v>
      </c>
      <c r="P69" s="15">
        <v>0.32513037323951721</v>
      </c>
      <c r="Q69" s="15">
        <v>3</v>
      </c>
      <c r="R69" s="15">
        <v>14.634146690368652</v>
      </c>
      <c r="S69" s="15">
        <v>2.9126212596893311</v>
      </c>
      <c r="T69" s="16">
        <v>40.776699066162109</v>
      </c>
      <c r="U69" s="15">
        <v>-0.70566743612289429</v>
      </c>
      <c r="V69" s="15">
        <v>0.34141784906387329</v>
      </c>
      <c r="W69" s="15">
        <v>3</v>
      </c>
      <c r="X69" s="15">
        <v>32.682926177978516</v>
      </c>
      <c r="Y69" s="15">
        <v>2.9126212596893311</v>
      </c>
      <c r="Z69" s="16">
        <v>53.883495330810547</v>
      </c>
      <c r="AA69" s="15">
        <v>-0.83941406011581421</v>
      </c>
      <c r="AB69" s="15">
        <v>0.2972995936870575</v>
      </c>
      <c r="AC69" s="15">
        <v>3</v>
      </c>
      <c r="AD69" s="15">
        <v>20.975608825683594</v>
      </c>
      <c r="AE69" s="15">
        <v>4.3689322471618652</v>
      </c>
      <c r="AF69" s="16">
        <v>45.631069183349609</v>
      </c>
      <c r="AG69" s="15">
        <v>-0.51261091232299805</v>
      </c>
      <c r="AH69" s="15">
        <v>0.26235362887382507</v>
      </c>
      <c r="AI69" s="15">
        <v>4</v>
      </c>
      <c r="AJ69" s="15">
        <v>37.073169708251953</v>
      </c>
      <c r="AK69" s="15">
        <v>16.019416809082031</v>
      </c>
      <c r="AL69" s="16">
        <v>54.8543701171875</v>
      </c>
      <c r="AM69" s="15">
        <v>-0.68155515193939209</v>
      </c>
      <c r="AN69" s="15">
        <v>0.25834384560585022</v>
      </c>
      <c r="AO69" s="15">
        <v>4</v>
      </c>
      <c r="AP69" s="15">
        <v>30.243902206420898</v>
      </c>
      <c r="AQ69" s="15">
        <v>12.135922431945801</v>
      </c>
      <c r="AR69" s="16">
        <v>49.514564514160156</v>
      </c>
      <c r="AS69" s="15">
        <v>-0.61759430170059204</v>
      </c>
      <c r="AT69" s="15">
        <v>0.25691279768943787</v>
      </c>
      <c r="AU69" s="15">
        <v>4</v>
      </c>
      <c r="AV69" s="15">
        <v>32.195121765136719</v>
      </c>
      <c r="AW69" s="15">
        <v>13.592232704162598</v>
      </c>
      <c r="AX69" s="16">
        <v>51.941745758056641</v>
      </c>
      <c r="AY69" s="15">
        <v>-0.46793165802955627</v>
      </c>
      <c r="AZ69" s="15">
        <v>0.26405981183052063</v>
      </c>
      <c r="BA69" s="15">
        <v>4</v>
      </c>
      <c r="BB69" s="15">
        <v>39.805824279785156</v>
      </c>
      <c r="BC69" s="15">
        <v>19.323671340942383</v>
      </c>
      <c r="BD69" s="16">
        <v>57.487922668457031</v>
      </c>
      <c r="BE69" s="15">
        <v>-0.1929406076669693</v>
      </c>
      <c r="BF69" s="15">
        <v>0.26352483034133911</v>
      </c>
      <c r="BG69" s="15">
        <v>5</v>
      </c>
      <c r="BH69" s="15">
        <v>51.456310272216797</v>
      </c>
      <c r="BI69" s="15">
        <v>31.884057998657227</v>
      </c>
      <c r="BJ69" s="16">
        <v>63.285022735595703</v>
      </c>
      <c r="BK69" s="15">
        <v>-0.29053306579589844</v>
      </c>
      <c r="BL69" s="15">
        <v>0.2280639261007309</v>
      </c>
      <c r="BM69" s="15">
        <v>6</v>
      </c>
      <c r="BN69" s="15">
        <v>49.760765075683594</v>
      </c>
      <c r="BO69" s="15">
        <v>28.095237731933594</v>
      </c>
      <c r="BP69" s="16">
        <v>60.476188659667969</v>
      </c>
      <c r="BQ69" s="15">
        <v>-0.31709709763526917</v>
      </c>
      <c r="BR69" s="15">
        <v>0.22747708857059479</v>
      </c>
      <c r="BS69" s="15">
        <v>6</v>
      </c>
      <c r="BT69" s="15">
        <v>47.619049072265625</v>
      </c>
      <c r="BU69" s="15">
        <v>28.436019897460938</v>
      </c>
      <c r="BV69" s="16">
        <v>59.715641021728516</v>
      </c>
      <c r="BW69" s="15">
        <v>-0.30469691753387451</v>
      </c>
      <c r="BX69" s="15">
        <v>0.22789841890335083</v>
      </c>
      <c r="BY69" s="15">
        <v>6</v>
      </c>
      <c r="BZ69" s="15">
        <v>47.393363952636719</v>
      </c>
      <c r="CA69" s="15">
        <v>26.88679313659668</v>
      </c>
      <c r="CB69" s="16">
        <v>60.377357482910156</v>
      </c>
      <c r="CC69" s="15">
        <v>-0.37566849589347839</v>
      </c>
      <c r="CD69" s="15">
        <v>0.23423567414283752</v>
      </c>
      <c r="CE69" s="15">
        <v>6</v>
      </c>
      <c r="CF69" s="15">
        <v>44.976078033447266</v>
      </c>
      <c r="CG69" s="15">
        <v>25.238094329833984</v>
      </c>
      <c r="CH69" s="16">
        <v>59.047618865966797</v>
      </c>
      <c r="CI69" s="15">
        <v>-0.44098448753356934</v>
      </c>
      <c r="CJ69" s="15">
        <v>0.23418320715427399</v>
      </c>
      <c r="CK69" s="15">
        <v>7</v>
      </c>
      <c r="CL69" s="15">
        <v>41.626792907714844</v>
      </c>
      <c r="CM69" s="15">
        <v>22.380952835083008</v>
      </c>
      <c r="CN69" s="16">
        <v>56.666667938232422</v>
      </c>
      <c r="CO69" s="15">
        <v>-0.49232599139213562</v>
      </c>
      <c r="CP69" s="15">
        <v>0.24333024024963379</v>
      </c>
      <c r="CQ69" s="15">
        <v>7</v>
      </c>
      <c r="CR69" s="15">
        <v>37.980770111083984</v>
      </c>
      <c r="CS69" s="15">
        <v>19.138755798339844</v>
      </c>
      <c r="CT69" s="16">
        <v>55.980861663818359</v>
      </c>
      <c r="CV69" s="73">
        <f t="shared" si="0"/>
        <v>-0.49232599139213562</v>
      </c>
    </row>
    <row r="70" spans="1:100" x14ac:dyDescent="0.25">
      <c r="A70" t="s">
        <v>145</v>
      </c>
      <c r="B70" t="s">
        <v>146</v>
      </c>
      <c r="C70" s="15">
        <v>0.9014851450920105</v>
      </c>
      <c r="D70" s="15">
        <v>0.55691903829574585</v>
      </c>
      <c r="E70" s="15">
        <v>1</v>
      </c>
      <c r="F70" s="15">
        <v>82.43902587890625</v>
      </c>
      <c r="G70" s="15">
        <v>60.679611206054688</v>
      </c>
      <c r="H70" s="16">
        <v>93.203880310058594</v>
      </c>
      <c r="I70" s="15">
        <v>0.40029191970825195</v>
      </c>
      <c r="J70" s="15">
        <v>0.38363313674926758</v>
      </c>
      <c r="K70" s="15">
        <v>2</v>
      </c>
      <c r="L70" s="15">
        <v>66.829269409179688</v>
      </c>
      <c r="M70" s="15">
        <v>48.058254241943359</v>
      </c>
      <c r="N70" s="16">
        <v>83.495147705078125</v>
      </c>
      <c r="O70" s="15">
        <v>0.27041715383529663</v>
      </c>
      <c r="P70" s="15">
        <v>0.35447153449058533</v>
      </c>
      <c r="Q70" s="15">
        <v>2</v>
      </c>
      <c r="R70" s="15">
        <v>65.365852355957031</v>
      </c>
      <c r="S70" s="15">
        <v>47.57281494140625</v>
      </c>
      <c r="T70" s="16">
        <v>81.067962646484375</v>
      </c>
      <c r="U70" s="15">
        <v>0.48641324043273926</v>
      </c>
      <c r="V70" s="15">
        <v>0.36933663487434387</v>
      </c>
      <c r="W70" s="15">
        <v>2</v>
      </c>
      <c r="X70" s="15">
        <v>70.243904113769531</v>
      </c>
      <c r="Y70" s="15">
        <v>53.883495330810547</v>
      </c>
      <c r="Z70" s="16">
        <v>83.009712219238281</v>
      </c>
      <c r="AA70" s="15">
        <v>0.49300292134284973</v>
      </c>
      <c r="AB70" s="15">
        <v>0.30754131078720093</v>
      </c>
      <c r="AC70" s="15">
        <v>2</v>
      </c>
      <c r="AD70" s="15">
        <v>72.195121765136719</v>
      </c>
      <c r="AE70" s="15">
        <v>56.796115875244141</v>
      </c>
      <c r="AF70" s="16">
        <v>83.009712219238281</v>
      </c>
      <c r="AG70" s="15">
        <v>0.60518330335617065</v>
      </c>
      <c r="AH70" s="15">
        <v>0.29326304793357849</v>
      </c>
      <c r="AI70" s="15">
        <v>3</v>
      </c>
      <c r="AJ70" s="15">
        <v>74.634147644042969</v>
      </c>
      <c r="AK70" s="15">
        <v>59.223300933837891</v>
      </c>
      <c r="AL70" s="16">
        <v>83.495147705078125</v>
      </c>
      <c r="AM70" s="15">
        <v>0.69967591762542725</v>
      </c>
      <c r="AN70" s="15">
        <v>0.27113008499145508</v>
      </c>
      <c r="AO70" s="15">
        <v>3</v>
      </c>
      <c r="AP70" s="15">
        <v>73.170730590820313</v>
      </c>
      <c r="AQ70" s="15">
        <v>62.135921478271484</v>
      </c>
      <c r="AR70" s="16">
        <v>83.495147705078125</v>
      </c>
      <c r="AS70" s="15">
        <v>0.6575046181678772</v>
      </c>
      <c r="AT70" s="15">
        <v>0.32823404669761658</v>
      </c>
      <c r="AU70" s="15">
        <v>2</v>
      </c>
      <c r="AV70" s="15">
        <v>74.634147644042969</v>
      </c>
      <c r="AW70" s="15">
        <v>60.679611206054688</v>
      </c>
      <c r="AX70" s="16">
        <v>84.466018676757813</v>
      </c>
      <c r="AY70" s="15">
        <v>0.66570007801055908</v>
      </c>
      <c r="AZ70" s="15">
        <v>0.32457637786865234</v>
      </c>
      <c r="BA70" s="15">
        <v>2</v>
      </c>
      <c r="BB70" s="15">
        <v>73.786407470703125</v>
      </c>
      <c r="BC70" s="15">
        <v>59.90338134765625</v>
      </c>
      <c r="BD70" s="16">
        <v>85.024154663085938</v>
      </c>
      <c r="BE70" s="15">
        <v>0.69417965412139893</v>
      </c>
      <c r="BF70" s="15">
        <v>0.32224529981613159</v>
      </c>
      <c r="BG70" s="15">
        <v>2</v>
      </c>
      <c r="BH70" s="15">
        <v>74.271842956542969</v>
      </c>
      <c r="BI70" s="15">
        <v>62.801933288574219</v>
      </c>
      <c r="BJ70" s="16">
        <v>84.541061401367188</v>
      </c>
      <c r="BK70" s="15">
        <v>0.74312114715576172</v>
      </c>
      <c r="BL70" s="15">
        <v>0.34274640679359436</v>
      </c>
      <c r="BM70" s="15">
        <v>2</v>
      </c>
      <c r="BN70" s="15">
        <v>73.684211730957031</v>
      </c>
      <c r="BO70" s="15">
        <v>64.285713195800781</v>
      </c>
      <c r="BP70" s="16">
        <v>86.190475463867188</v>
      </c>
      <c r="BQ70" s="15">
        <v>0.73543637990951538</v>
      </c>
      <c r="BR70" s="15">
        <v>0.34109058976173401</v>
      </c>
      <c r="BS70" s="15">
        <v>2</v>
      </c>
      <c r="BT70" s="15">
        <v>74.285713195800781</v>
      </c>
      <c r="BU70" s="15">
        <v>63.033176422119141</v>
      </c>
      <c r="BV70" s="16">
        <v>86.25592041015625</v>
      </c>
      <c r="BW70" s="15">
        <v>0.73609238862991333</v>
      </c>
      <c r="BX70" s="15">
        <v>0.32830709218978882</v>
      </c>
      <c r="BY70" s="15">
        <v>2</v>
      </c>
      <c r="BZ70" s="15">
        <v>73.933647155761719</v>
      </c>
      <c r="CA70" s="15">
        <v>64.15093994140625</v>
      </c>
      <c r="CB70" s="16">
        <v>86.320755004882813</v>
      </c>
      <c r="CC70" s="15">
        <v>0.69310969114303589</v>
      </c>
      <c r="CD70" s="15">
        <v>0.32771813869476318</v>
      </c>
      <c r="CE70" s="15">
        <v>2</v>
      </c>
      <c r="CF70" s="15">
        <v>73.205741882324219</v>
      </c>
      <c r="CG70" s="15">
        <v>62.857143402099609</v>
      </c>
      <c r="CH70" s="16">
        <v>84.76190185546875</v>
      </c>
      <c r="CI70" s="15">
        <v>0.69359314441680908</v>
      </c>
      <c r="CJ70" s="15">
        <v>0.33285409212112427</v>
      </c>
      <c r="CK70" s="15">
        <v>2</v>
      </c>
      <c r="CL70" s="15">
        <v>73.205741882324219</v>
      </c>
      <c r="CM70" s="15">
        <v>62.380950927734375</v>
      </c>
      <c r="CN70" s="16">
        <v>84.76190185546875</v>
      </c>
      <c r="CO70" s="15">
        <v>0.66396737098693848</v>
      </c>
      <c r="CP70" s="15">
        <v>0.34858778119087219</v>
      </c>
      <c r="CQ70" s="15">
        <v>2</v>
      </c>
      <c r="CR70" s="15">
        <v>72.596153259277344</v>
      </c>
      <c r="CS70" s="15">
        <v>58.851673126220703</v>
      </c>
      <c r="CT70" s="16">
        <v>84.210525512695313</v>
      </c>
      <c r="CV70" s="73">
        <f t="shared" si="0"/>
        <v>0.66396737098693848</v>
      </c>
    </row>
    <row r="71" spans="1:100" x14ac:dyDescent="0.25">
      <c r="A71" t="s">
        <v>147</v>
      </c>
      <c r="B71" t="s">
        <v>148</v>
      </c>
      <c r="C71" s="15">
        <v>-9.7661040723323822E-2</v>
      </c>
      <c r="D71" s="15">
        <v>0.29587873816490173</v>
      </c>
      <c r="E71" s="15">
        <v>3</v>
      </c>
      <c r="F71" s="15">
        <v>54.634147644042969</v>
      </c>
      <c r="G71" s="15">
        <v>29.126213073730469</v>
      </c>
      <c r="H71" s="16">
        <v>67.475730895996094</v>
      </c>
      <c r="I71" s="15">
        <v>-0.71497625112533569</v>
      </c>
      <c r="J71" s="15">
        <v>0.20514406263828278</v>
      </c>
      <c r="K71" s="15">
        <v>4</v>
      </c>
      <c r="L71" s="15">
        <v>28.780487060546875</v>
      </c>
      <c r="M71" s="15">
        <v>10.679611206054688</v>
      </c>
      <c r="N71" s="16">
        <v>41.262134552001953</v>
      </c>
      <c r="O71" s="15">
        <v>-0.6230769157409668</v>
      </c>
      <c r="P71" s="15">
        <v>0.25401043891906738</v>
      </c>
      <c r="Q71" s="15">
        <v>4</v>
      </c>
      <c r="R71" s="15">
        <v>31.219512939453125</v>
      </c>
      <c r="S71" s="15">
        <v>9.7087383270263672</v>
      </c>
      <c r="T71" s="16">
        <v>52.912620544433594</v>
      </c>
      <c r="U71" s="15">
        <v>-0.35691806674003601</v>
      </c>
      <c r="V71" s="15">
        <v>0.18141020834445953</v>
      </c>
      <c r="W71" s="15">
        <v>5</v>
      </c>
      <c r="X71" s="15">
        <v>43.414634704589844</v>
      </c>
      <c r="Y71" s="15">
        <v>33.495143890380859</v>
      </c>
      <c r="Z71" s="16">
        <v>56.310680389404297</v>
      </c>
      <c r="AA71" s="15">
        <v>-0.62968707084655762</v>
      </c>
      <c r="AB71" s="15">
        <v>0.19448556005954742</v>
      </c>
      <c r="AC71" s="15">
        <v>6</v>
      </c>
      <c r="AD71" s="15">
        <v>32.682926177978516</v>
      </c>
      <c r="AE71" s="15">
        <v>15.048543930053711</v>
      </c>
      <c r="AF71" s="16">
        <v>46.601940155029297</v>
      </c>
      <c r="AG71" s="15">
        <v>-0.45004913210868835</v>
      </c>
      <c r="AH71" s="15">
        <v>0.18043127655982971</v>
      </c>
      <c r="AI71" s="15">
        <v>9</v>
      </c>
      <c r="AJ71" s="15">
        <v>41.463413238525391</v>
      </c>
      <c r="AK71" s="15">
        <v>25.242717742919922</v>
      </c>
      <c r="AL71" s="16">
        <v>52.42718505859375</v>
      </c>
      <c r="AM71" s="15">
        <v>-0.59000527858734131</v>
      </c>
      <c r="AN71" s="15">
        <v>0.17549358308315277</v>
      </c>
      <c r="AO71" s="15">
        <v>10</v>
      </c>
      <c r="AP71" s="15">
        <v>35.121952056884766</v>
      </c>
      <c r="AQ71" s="15">
        <v>18.932039260864258</v>
      </c>
      <c r="AR71" s="16">
        <v>47.57281494140625</v>
      </c>
      <c r="AS71" s="15">
        <v>-0.62622803449630737</v>
      </c>
      <c r="AT71" s="15">
        <v>0.15826167166233063</v>
      </c>
      <c r="AU71" s="15">
        <v>12</v>
      </c>
      <c r="AV71" s="15">
        <v>30.731706619262695</v>
      </c>
      <c r="AW71" s="15">
        <v>19.417476654052734</v>
      </c>
      <c r="AX71" s="16">
        <v>44.174758911132813</v>
      </c>
      <c r="AY71" s="15">
        <v>-0.67917704582214355</v>
      </c>
      <c r="AZ71" s="15">
        <v>0.16258403658866882</v>
      </c>
      <c r="BA71" s="15">
        <v>12</v>
      </c>
      <c r="BB71" s="15">
        <v>28.155340194702148</v>
      </c>
      <c r="BC71" s="15">
        <v>16.908212661743164</v>
      </c>
      <c r="BD71" s="16">
        <v>41.062801361083984</v>
      </c>
      <c r="BE71" s="15">
        <v>-0.67113637924194336</v>
      </c>
      <c r="BF71" s="15">
        <v>0.16062827408313751</v>
      </c>
      <c r="BG71" s="15">
        <v>12</v>
      </c>
      <c r="BH71" s="15">
        <v>29.126213073730469</v>
      </c>
      <c r="BI71" s="15">
        <v>17.391304016113281</v>
      </c>
      <c r="BJ71" s="16">
        <v>42.512077331542969</v>
      </c>
      <c r="BK71" s="15">
        <v>-0.72306805849075317</v>
      </c>
      <c r="BL71" s="15">
        <v>0.17289943993091583</v>
      </c>
      <c r="BM71" s="15">
        <v>12</v>
      </c>
      <c r="BN71" s="15">
        <v>25.837320327758789</v>
      </c>
      <c r="BO71" s="15">
        <v>16.190475463867188</v>
      </c>
      <c r="BP71" s="16">
        <v>39.523811340332031</v>
      </c>
      <c r="BQ71" s="15">
        <v>-0.80769133567810059</v>
      </c>
      <c r="BR71" s="15">
        <v>0.17466413974761963</v>
      </c>
      <c r="BS71" s="15">
        <v>11</v>
      </c>
      <c r="BT71" s="15">
        <v>21.904762268066406</v>
      </c>
      <c r="BU71" s="15">
        <v>12.796208381652832</v>
      </c>
      <c r="BV71" s="16">
        <v>36.018959045410156</v>
      </c>
      <c r="BW71" s="15">
        <v>-0.76436853408813477</v>
      </c>
      <c r="BX71" s="15">
        <v>0.16275975108146667</v>
      </c>
      <c r="BY71" s="15">
        <v>12</v>
      </c>
      <c r="BZ71" s="15">
        <v>23.222749710083008</v>
      </c>
      <c r="CA71" s="15">
        <v>16.509433746337891</v>
      </c>
      <c r="CB71" s="16">
        <v>37.264152526855469</v>
      </c>
      <c r="CC71" s="15">
        <v>-0.83359932899475098</v>
      </c>
      <c r="CD71" s="15">
        <v>0.1571793258190155</v>
      </c>
      <c r="CE71" s="15">
        <v>11</v>
      </c>
      <c r="CF71" s="15">
        <v>22.488039016723633</v>
      </c>
      <c r="CG71" s="15">
        <v>12.380952835083008</v>
      </c>
      <c r="CH71" s="16">
        <v>34.285713195800781</v>
      </c>
      <c r="CI71" s="15">
        <v>-0.84658902883529663</v>
      </c>
      <c r="CJ71" s="15">
        <v>0.15277208387851715</v>
      </c>
      <c r="CK71" s="15">
        <v>11</v>
      </c>
      <c r="CL71" s="15">
        <v>21.052631378173828</v>
      </c>
      <c r="CM71" s="15">
        <v>11.904762268066406</v>
      </c>
      <c r="CN71" s="16">
        <v>32.380950927734375</v>
      </c>
      <c r="CO71" s="15">
        <v>-0.79035270214080811</v>
      </c>
      <c r="CP71" s="15">
        <v>0.15063856542110443</v>
      </c>
      <c r="CQ71" s="15">
        <v>11</v>
      </c>
      <c r="CR71" s="15">
        <v>23.076923370361328</v>
      </c>
      <c r="CS71" s="15">
        <v>13.875597953796387</v>
      </c>
      <c r="CT71" s="16">
        <v>36.363636016845703</v>
      </c>
      <c r="CV71" s="73">
        <f t="shared" si="0"/>
        <v>-0.79035270214080811</v>
      </c>
    </row>
    <row r="72" spans="1:100" x14ac:dyDescent="0.25">
      <c r="A72" t="s">
        <v>149</v>
      </c>
      <c r="B72" t="s">
        <v>150</v>
      </c>
      <c r="C72" s="15">
        <v>-0.90505719184875488</v>
      </c>
      <c r="D72" s="15">
        <v>0.29587873816490173</v>
      </c>
      <c r="E72" s="15">
        <v>3</v>
      </c>
      <c r="F72" s="15">
        <v>20.975608825683594</v>
      </c>
      <c r="G72" s="15">
        <v>3.3980581760406494</v>
      </c>
      <c r="H72" s="16">
        <v>39.805824279785156</v>
      </c>
      <c r="I72" s="15">
        <v>-1.0161168575286865</v>
      </c>
      <c r="J72" s="15">
        <v>0.20514406263828278</v>
      </c>
      <c r="K72" s="15">
        <v>4</v>
      </c>
      <c r="L72" s="15">
        <v>12.682927131652832</v>
      </c>
      <c r="M72" s="15">
        <v>2.4271845817565918</v>
      </c>
      <c r="N72" s="16">
        <v>30.582523345947266</v>
      </c>
      <c r="O72" s="15">
        <v>-1.0093672275543213</v>
      </c>
      <c r="P72" s="15">
        <v>0.22912654280662537</v>
      </c>
      <c r="Q72" s="15">
        <v>6</v>
      </c>
      <c r="R72" s="15">
        <v>10.243902206420898</v>
      </c>
      <c r="S72" s="15">
        <v>3.3980581760406494</v>
      </c>
      <c r="T72" s="16">
        <v>31.067960739135742</v>
      </c>
      <c r="U72" s="15">
        <v>-0.98244392871856689</v>
      </c>
      <c r="V72" s="15">
        <v>0.18138878047466278</v>
      </c>
      <c r="W72" s="15">
        <v>6</v>
      </c>
      <c r="X72" s="15">
        <v>15.609756469726563</v>
      </c>
      <c r="Y72" s="15">
        <v>2.4271845817565918</v>
      </c>
      <c r="Z72" s="16">
        <v>33.009708404541016</v>
      </c>
      <c r="AA72" s="15">
        <v>-0.80322545766830444</v>
      </c>
      <c r="AB72" s="15">
        <v>0.19446267187595367</v>
      </c>
      <c r="AC72" s="15">
        <v>7</v>
      </c>
      <c r="AD72" s="15">
        <v>23.414634704589844</v>
      </c>
      <c r="AE72" s="15">
        <v>9.2233009338378906</v>
      </c>
      <c r="AF72" s="16">
        <v>40.291263580322266</v>
      </c>
      <c r="AG72" s="15">
        <v>-0.67066329717636108</v>
      </c>
      <c r="AH72" s="15">
        <v>0.17319019138813019</v>
      </c>
      <c r="AI72" s="15">
        <v>11</v>
      </c>
      <c r="AJ72" s="15">
        <v>27.804878234863281</v>
      </c>
      <c r="AK72" s="15">
        <v>16.019416809082031</v>
      </c>
      <c r="AL72" s="16">
        <v>44.660194396972656</v>
      </c>
      <c r="AM72" s="15">
        <v>-0.74974465370178223</v>
      </c>
      <c r="AN72" s="15">
        <v>0.17515677213668823</v>
      </c>
      <c r="AO72" s="15">
        <v>11</v>
      </c>
      <c r="AP72" s="15">
        <v>25.853658676147461</v>
      </c>
      <c r="AQ72" s="15">
        <v>14.077670097351074</v>
      </c>
      <c r="AR72" s="16">
        <v>39.320388793945313</v>
      </c>
      <c r="AS72" s="15">
        <v>-0.80410951375961304</v>
      </c>
      <c r="AT72" s="15">
        <v>0.17713525891304016</v>
      </c>
      <c r="AU72" s="15">
        <v>12</v>
      </c>
      <c r="AV72" s="15">
        <v>22.926828384399414</v>
      </c>
      <c r="AW72" s="15">
        <v>10.679611206054688</v>
      </c>
      <c r="AX72" s="16">
        <v>36.893203735351563</v>
      </c>
      <c r="AY72" s="15">
        <v>-0.87424027919769287</v>
      </c>
      <c r="AZ72" s="15">
        <v>0.18327203392982483</v>
      </c>
      <c r="BA72" s="15">
        <v>13</v>
      </c>
      <c r="BB72" s="15">
        <v>20.388349533081055</v>
      </c>
      <c r="BC72" s="15">
        <v>8.6956520080566406</v>
      </c>
      <c r="BD72" s="16">
        <v>34.299518585205078</v>
      </c>
      <c r="BE72" s="15">
        <v>-0.78976255655288696</v>
      </c>
      <c r="BF72" s="15">
        <v>0.18379582464694977</v>
      </c>
      <c r="BG72" s="15">
        <v>12</v>
      </c>
      <c r="BH72" s="15">
        <v>22.330097198486328</v>
      </c>
      <c r="BI72" s="15">
        <v>10.144927978515625</v>
      </c>
      <c r="BJ72" s="16">
        <v>38.164249420166016</v>
      </c>
      <c r="BK72" s="15">
        <v>-0.88689255714416504</v>
      </c>
      <c r="BL72" s="15">
        <v>0.17431411147117615</v>
      </c>
      <c r="BM72" s="15">
        <v>13</v>
      </c>
      <c r="BN72" s="15">
        <v>20.095693588256836</v>
      </c>
      <c r="BO72" s="15">
        <v>8.0952377319335938</v>
      </c>
      <c r="BP72" s="16">
        <v>30.952381134033203</v>
      </c>
      <c r="BQ72" s="15">
        <v>-0.86133605241775513</v>
      </c>
      <c r="BR72" s="15">
        <v>0.17203162610530853</v>
      </c>
      <c r="BS72" s="15">
        <v>13</v>
      </c>
      <c r="BT72" s="15">
        <v>20</v>
      </c>
      <c r="BU72" s="15">
        <v>10.426540374755859</v>
      </c>
      <c r="BV72" s="16">
        <v>32.701423645019531</v>
      </c>
      <c r="BW72" s="15">
        <v>-0.79390120506286621</v>
      </c>
      <c r="BX72" s="15">
        <v>0.16774095594882965</v>
      </c>
      <c r="BY72" s="15">
        <v>12</v>
      </c>
      <c r="BZ72" s="15">
        <v>22.274881362915039</v>
      </c>
      <c r="CA72" s="15">
        <v>13.679244995117188</v>
      </c>
      <c r="CB72" s="16">
        <v>36.792453765869141</v>
      </c>
      <c r="CC72" s="15">
        <v>-0.65814501047134399</v>
      </c>
      <c r="CD72" s="15">
        <v>0.15194590389728546</v>
      </c>
      <c r="CE72" s="15">
        <v>13</v>
      </c>
      <c r="CF72" s="15">
        <v>27.751195907592773</v>
      </c>
      <c r="CG72" s="15">
        <v>19.523809432983398</v>
      </c>
      <c r="CH72" s="16">
        <v>42.857143402099609</v>
      </c>
      <c r="CI72" s="15">
        <v>-0.60989075899124146</v>
      </c>
      <c r="CJ72" s="15">
        <v>0.14870630204677582</v>
      </c>
      <c r="CK72" s="15">
        <v>13</v>
      </c>
      <c r="CL72" s="15">
        <v>31.578947067260742</v>
      </c>
      <c r="CM72" s="15">
        <v>20.952381134033203</v>
      </c>
      <c r="CN72" s="16">
        <v>45.714286804199219</v>
      </c>
      <c r="CO72" s="15">
        <v>-0.81688499450683594</v>
      </c>
      <c r="CP72" s="15">
        <v>0.15632601082324982</v>
      </c>
      <c r="CQ72" s="15">
        <v>11</v>
      </c>
      <c r="CR72" s="15">
        <v>21.153846740722656</v>
      </c>
      <c r="CS72" s="15">
        <v>12.918660163879395</v>
      </c>
      <c r="CT72" s="16">
        <v>35.406700134277344</v>
      </c>
      <c r="CV72" s="73">
        <f t="shared" si="0"/>
        <v>-0.81688499450683594</v>
      </c>
    </row>
    <row r="73" spans="1:100" x14ac:dyDescent="0.25">
      <c r="A73" t="s">
        <v>151</v>
      </c>
      <c r="B73" t="s">
        <v>152</v>
      </c>
      <c r="C73" s="15">
        <v>-6.6236980259418488E-2</v>
      </c>
      <c r="D73" s="15">
        <v>0.26957201957702637</v>
      </c>
      <c r="E73" s="15">
        <v>4</v>
      </c>
      <c r="F73" s="15">
        <v>56.585365295410156</v>
      </c>
      <c r="G73" s="15">
        <v>31.553398132324219</v>
      </c>
      <c r="H73" s="16">
        <v>67.475730895996094</v>
      </c>
      <c r="I73" s="15">
        <v>-0.25081729888916016</v>
      </c>
      <c r="J73" s="15">
        <v>0.18287019431591034</v>
      </c>
      <c r="K73" s="15">
        <v>6</v>
      </c>
      <c r="L73" s="15">
        <v>46.341464996337891</v>
      </c>
      <c r="M73" s="15">
        <v>35.436893463134766</v>
      </c>
      <c r="N73" s="16">
        <v>61.650485992431641</v>
      </c>
      <c r="O73" s="15">
        <v>-0.39106741547584534</v>
      </c>
      <c r="P73" s="15">
        <v>0.22061707079410553</v>
      </c>
      <c r="Q73" s="15">
        <v>6</v>
      </c>
      <c r="R73" s="15">
        <v>43.902439117431641</v>
      </c>
      <c r="S73" s="15">
        <v>25.728155136108398</v>
      </c>
      <c r="T73" s="16">
        <v>58.252426147460938</v>
      </c>
      <c r="U73" s="15">
        <v>-0.28790873289108276</v>
      </c>
      <c r="V73" s="15">
        <v>0.17779593169689178</v>
      </c>
      <c r="W73" s="15">
        <v>6</v>
      </c>
      <c r="X73" s="15">
        <v>46.829269409179688</v>
      </c>
      <c r="Y73" s="15">
        <v>34.466018676757813</v>
      </c>
      <c r="Z73" s="16">
        <v>58.252426147460938</v>
      </c>
      <c r="AA73" s="15">
        <v>-0.46562188863754272</v>
      </c>
      <c r="AB73" s="15">
        <v>0.19181601703166962</v>
      </c>
      <c r="AC73" s="15">
        <v>7</v>
      </c>
      <c r="AD73" s="15">
        <v>41.463413238525391</v>
      </c>
      <c r="AE73" s="15">
        <v>25.242717742919922</v>
      </c>
      <c r="AF73" s="16">
        <v>53.398059844970703</v>
      </c>
      <c r="AG73" s="15">
        <v>-0.54439914226531982</v>
      </c>
      <c r="AH73" s="15">
        <v>0.17964020371437073</v>
      </c>
      <c r="AI73" s="15">
        <v>9</v>
      </c>
      <c r="AJ73" s="15">
        <v>35.121952056884766</v>
      </c>
      <c r="AK73" s="15">
        <v>20.388349533081055</v>
      </c>
      <c r="AL73" s="16">
        <v>49.514564514160156</v>
      </c>
      <c r="AM73" s="15">
        <v>-0.51781141757965088</v>
      </c>
      <c r="AN73" s="15">
        <v>0.17844171822071075</v>
      </c>
      <c r="AO73" s="15">
        <v>9</v>
      </c>
      <c r="AP73" s="15">
        <v>38.048782348632813</v>
      </c>
      <c r="AQ73" s="15">
        <v>21.844659805297852</v>
      </c>
      <c r="AR73" s="16">
        <v>49.514564514160156</v>
      </c>
      <c r="AS73" s="15">
        <v>-0.66084384918212891</v>
      </c>
      <c r="AT73" s="15">
        <v>0.15648728609085083</v>
      </c>
      <c r="AU73" s="15">
        <v>11</v>
      </c>
      <c r="AV73" s="15">
        <v>28.780487060546875</v>
      </c>
      <c r="AW73" s="15">
        <v>17.961164474487305</v>
      </c>
      <c r="AX73" s="16">
        <v>40.776699066162109</v>
      </c>
      <c r="AY73" s="15">
        <v>-0.67431682348251343</v>
      </c>
      <c r="AZ73" s="15">
        <v>0.16053001582622528</v>
      </c>
      <c r="BA73" s="15">
        <v>11</v>
      </c>
      <c r="BB73" s="15">
        <v>28.640777587890625</v>
      </c>
      <c r="BC73" s="15">
        <v>16.908212661743164</v>
      </c>
      <c r="BD73" s="16">
        <v>41.062801361083984</v>
      </c>
      <c r="BE73" s="15">
        <v>-0.70864659547805786</v>
      </c>
      <c r="BF73" s="15">
        <v>0.15909567475318909</v>
      </c>
      <c r="BG73" s="15">
        <v>11</v>
      </c>
      <c r="BH73" s="15">
        <v>27.184465408325195</v>
      </c>
      <c r="BI73" s="15">
        <v>15.942028999328613</v>
      </c>
      <c r="BJ73" s="16">
        <v>41.062801361083984</v>
      </c>
      <c r="BK73" s="15">
        <v>-0.41875028610229492</v>
      </c>
      <c r="BL73" s="15">
        <v>0.17120391130447388</v>
      </c>
      <c r="BM73" s="15">
        <v>12</v>
      </c>
      <c r="BN73" s="15">
        <v>41.148326873779297</v>
      </c>
      <c r="BO73" s="15">
        <v>26.666666030883789</v>
      </c>
      <c r="BP73" s="16">
        <v>54.761905670166016</v>
      </c>
      <c r="BQ73" s="15">
        <v>-0.54985201358795166</v>
      </c>
      <c r="BR73" s="15">
        <v>0.16885155439376831</v>
      </c>
      <c r="BS73" s="15">
        <v>12</v>
      </c>
      <c r="BT73" s="15">
        <v>34.285713195800781</v>
      </c>
      <c r="BU73" s="15">
        <v>21.800947189331055</v>
      </c>
      <c r="BV73" s="16">
        <v>49.763034820556641</v>
      </c>
      <c r="BW73" s="15">
        <v>-0.65824449062347412</v>
      </c>
      <c r="BX73" s="15">
        <v>0.15853200852870941</v>
      </c>
      <c r="BY73" s="15">
        <v>13</v>
      </c>
      <c r="BZ73" s="15">
        <v>27.962085723876953</v>
      </c>
      <c r="CA73" s="15">
        <v>19.339622497558594</v>
      </c>
      <c r="CB73" s="16">
        <v>42.924530029296875</v>
      </c>
      <c r="CC73" s="15">
        <v>-0.58628290891647339</v>
      </c>
      <c r="CD73" s="15">
        <v>0.14376409351825714</v>
      </c>
      <c r="CE73" s="15">
        <v>15</v>
      </c>
      <c r="CF73" s="15">
        <v>33.492824554443359</v>
      </c>
      <c r="CG73" s="15">
        <v>23.333333969116211</v>
      </c>
      <c r="CH73" s="16">
        <v>47.142856597900391</v>
      </c>
      <c r="CI73" s="15">
        <v>-0.60014557838439941</v>
      </c>
      <c r="CJ73" s="15">
        <v>0.14103114604949951</v>
      </c>
      <c r="CK73" s="15">
        <v>15</v>
      </c>
      <c r="CL73" s="15">
        <v>32.057415008544922</v>
      </c>
      <c r="CM73" s="15">
        <v>22.380952835083008</v>
      </c>
      <c r="CN73" s="16">
        <v>45.714286804199219</v>
      </c>
      <c r="CO73" s="15">
        <v>-0.59253442287445068</v>
      </c>
      <c r="CP73" s="15">
        <v>0.1411917507648468</v>
      </c>
      <c r="CQ73" s="15">
        <v>14</v>
      </c>
      <c r="CR73" s="15">
        <v>32.211540222167969</v>
      </c>
      <c r="CS73" s="15">
        <v>21.052631378173828</v>
      </c>
      <c r="CT73" s="16">
        <v>45.933013916015625</v>
      </c>
      <c r="CV73" s="73">
        <f t="shared" si="0"/>
        <v>-0.59253442287445068</v>
      </c>
    </row>
    <row r="74" spans="1:100" x14ac:dyDescent="0.25">
      <c r="A74" t="s">
        <v>153</v>
      </c>
      <c r="B74" t="s">
        <v>154</v>
      </c>
      <c r="C74" s="15">
        <v>-0.90033668279647827</v>
      </c>
      <c r="D74" s="15">
        <v>0.26957201957702637</v>
      </c>
      <c r="E74" s="15">
        <v>4</v>
      </c>
      <c r="F74" s="15">
        <v>21.463415145874023</v>
      </c>
      <c r="G74" s="15">
        <v>5.3398056030273438</v>
      </c>
      <c r="H74" s="16">
        <v>36.893203735351563</v>
      </c>
      <c r="I74" s="15">
        <v>-0.80984580516815186</v>
      </c>
      <c r="J74" s="15">
        <v>0.20514406263828278</v>
      </c>
      <c r="K74" s="15">
        <v>4</v>
      </c>
      <c r="L74" s="15">
        <v>24.878047943115234</v>
      </c>
      <c r="M74" s="15">
        <v>7.2815532684326172</v>
      </c>
      <c r="N74" s="16">
        <v>38.834953308105469</v>
      </c>
      <c r="O74" s="15">
        <v>-0.50420856475830078</v>
      </c>
      <c r="P74" s="15">
        <v>0.22912654280662537</v>
      </c>
      <c r="Q74" s="15">
        <v>6</v>
      </c>
      <c r="R74" s="15">
        <v>36.097560882568359</v>
      </c>
      <c r="S74" s="15">
        <v>19.902912139892578</v>
      </c>
      <c r="T74" s="16">
        <v>56.310680389404297</v>
      </c>
      <c r="U74" s="15">
        <v>-0.75836282968521118</v>
      </c>
      <c r="V74" s="15">
        <v>0.18138878047466278</v>
      </c>
      <c r="W74" s="15">
        <v>6</v>
      </c>
      <c r="X74" s="15">
        <v>29.756097793579102</v>
      </c>
      <c r="Y74" s="15">
        <v>10.679611206054688</v>
      </c>
      <c r="Z74" s="16">
        <v>38.834953308105469</v>
      </c>
      <c r="AA74" s="15">
        <v>-0.37256759405136108</v>
      </c>
      <c r="AB74" s="15">
        <v>0.19446267187595367</v>
      </c>
      <c r="AC74" s="15">
        <v>7</v>
      </c>
      <c r="AD74" s="15">
        <v>44.390243530273438</v>
      </c>
      <c r="AE74" s="15">
        <v>29.126213073730469</v>
      </c>
      <c r="AF74" s="16">
        <v>56.310680389404297</v>
      </c>
      <c r="AG74" s="15">
        <v>-0.3954673707485199</v>
      </c>
      <c r="AH74" s="15">
        <v>0.18043127655982971</v>
      </c>
      <c r="AI74" s="15">
        <v>9</v>
      </c>
      <c r="AJ74" s="15">
        <v>44.390243530273438</v>
      </c>
      <c r="AK74" s="15">
        <v>26.699029922485352</v>
      </c>
      <c r="AL74" s="16">
        <v>54.368930816650391</v>
      </c>
      <c r="AM74" s="15">
        <v>-0.4156670868396759</v>
      </c>
      <c r="AN74" s="15">
        <v>0.18093900382518768</v>
      </c>
      <c r="AO74" s="15">
        <v>9</v>
      </c>
      <c r="AP74" s="15">
        <v>42.43902587890625</v>
      </c>
      <c r="AQ74" s="15">
        <v>28.640777587890625</v>
      </c>
      <c r="AR74" s="16">
        <v>51.941745758056641</v>
      </c>
      <c r="AS74" s="15">
        <v>-0.18615405261516571</v>
      </c>
      <c r="AT74" s="15">
        <v>0.18370369076728821</v>
      </c>
      <c r="AU74" s="15">
        <v>10</v>
      </c>
      <c r="AV74" s="15">
        <v>52.195121765136719</v>
      </c>
      <c r="AW74" s="15">
        <v>37.378639221191406</v>
      </c>
      <c r="AX74" s="16">
        <v>60.679611206054688</v>
      </c>
      <c r="AY74" s="15">
        <v>-0.28679913282394409</v>
      </c>
      <c r="AZ74" s="15">
        <v>0.18869280815124512</v>
      </c>
      <c r="BA74" s="15">
        <v>10</v>
      </c>
      <c r="BB74" s="15">
        <v>49.029125213623047</v>
      </c>
      <c r="BC74" s="15">
        <v>33.333332061767578</v>
      </c>
      <c r="BD74" s="16">
        <v>57.971015930175781</v>
      </c>
      <c r="BE74" s="15">
        <v>-0.29790014028549194</v>
      </c>
      <c r="BF74" s="15">
        <v>0.1857839971780777</v>
      </c>
      <c r="BG74" s="15">
        <v>10</v>
      </c>
      <c r="BH74" s="15">
        <v>48.058254241943359</v>
      </c>
      <c r="BI74" s="15">
        <v>32.367149353027344</v>
      </c>
      <c r="BJ74" s="16">
        <v>58.937198638916016</v>
      </c>
      <c r="BK74" s="15">
        <v>-0.195709228515625</v>
      </c>
      <c r="BL74" s="15">
        <v>0.18421122431755066</v>
      </c>
      <c r="BM74" s="15">
        <v>12</v>
      </c>
      <c r="BN74" s="15">
        <v>53.11004638671875</v>
      </c>
      <c r="BO74" s="15">
        <v>37.619049072265625</v>
      </c>
      <c r="BP74" s="16">
        <v>60.476188659667969</v>
      </c>
      <c r="BQ74" s="15">
        <v>-0.23387233912944794</v>
      </c>
      <c r="BR74" s="15">
        <v>0.18173909187316895</v>
      </c>
      <c r="BS74" s="15">
        <v>12</v>
      </c>
      <c r="BT74" s="15">
        <v>51.428569793701172</v>
      </c>
      <c r="BU74" s="15">
        <v>35.071090698242188</v>
      </c>
      <c r="BV74" s="16">
        <v>61.137439727783203</v>
      </c>
      <c r="BW74" s="15">
        <v>-0.21156333386898041</v>
      </c>
      <c r="BX74" s="15">
        <v>0.16762576997280121</v>
      </c>
      <c r="BY74" s="15">
        <v>13</v>
      </c>
      <c r="BZ74" s="15">
        <v>53.554500579833984</v>
      </c>
      <c r="CA74" s="15">
        <v>38.207546234130859</v>
      </c>
      <c r="CB74" s="16">
        <v>60.377357482910156</v>
      </c>
      <c r="CC74" s="15">
        <v>-0.38384827971458435</v>
      </c>
      <c r="CD74" s="15">
        <v>0.15038557350635529</v>
      </c>
      <c r="CE74" s="15">
        <v>14</v>
      </c>
      <c r="CF74" s="15">
        <v>44.497608184814453</v>
      </c>
      <c r="CG74" s="15">
        <v>30.476190567016602</v>
      </c>
      <c r="CH74" s="16">
        <v>54.285713195800781</v>
      </c>
      <c r="CI74" s="15">
        <v>-0.34963706135749817</v>
      </c>
      <c r="CJ74" s="15">
        <v>0.1471627801656723</v>
      </c>
      <c r="CK74" s="15">
        <v>14</v>
      </c>
      <c r="CL74" s="15">
        <v>47.846889495849609</v>
      </c>
      <c r="CM74" s="15">
        <v>32.380950927734375</v>
      </c>
      <c r="CN74" s="16">
        <v>55.238094329833984</v>
      </c>
      <c r="CO74" s="15">
        <v>-0.38964352011680603</v>
      </c>
      <c r="CP74" s="15">
        <v>0.14700734615325928</v>
      </c>
      <c r="CQ74" s="15">
        <v>13</v>
      </c>
      <c r="CR74" s="15">
        <v>43.269229888916016</v>
      </c>
      <c r="CS74" s="15">
        <v>30.62200927734375</v>
      </c>
      <c r="CT74" s="16">
        <v>53.11004638671875</v>
      </c>
      <c r="CV74" s="73">
        <f t="shared" si="0"/>
        <v>-0.38964352011680603</v>
      </c>
    </row>
    <row r="75" spans="1:100" x14ac:dyDescent="0.25">
      <c r="A75" t="s">
        <v>155</v>
      </c>
      <c r="B75" t="s">
        <v>156</v>
      </c>
      <c r="C75" s="15">
        <v>-1.2541812658309937</v>
      </c>
      <c r="D75" s="15">
        <v>0.31320998072624207</v>
      </c>
      <c r="E75" s="15">
        <v>2</v>
      </c>
      <c r="F75" s="15">
        <v>6.341463565826416</v>
      </c>
      <c r="G75" s="15">
        <v>0.97087377309799194</v>
      </c>
      <c r="H75" s="16">
        <v>27.184465408325195</v>
      </c>
      <c r="I75" s="15">
        <v>-1.2112066745758057</v>
      </c>
      <c r="J75" s="15">
        <v>0.2015005499124527</v>
      </c>
      <c r="K75" s="15">
        <v>4</v>
      </c>
      <c r="L75" s="15">
        <v>4.8780488967895508</v>
      </c>
      <c r="M75" s="15">
        <v>2.4271845817565918</v>
      </c>
      <c r="N75" s="16">
        <v>20.873786926269531</v>
      </c>
      <c r="O75" s="15">
        <v>-1.5310286283493042</v>
      </c>
      <c r="P75" s="15">
        <v>0.24800504744052887</v>
      </c>
      <c r="Q75" s="15">
        <v>4</v>
      </c>
      <c r="R75" s="15">
        <v>1.9512195587158203</v>
      </c>
      <c r="S75" s="15">
        <v>0</v>
      </c>
      <c r="T75" s="16">
        <v>6.7961163520812988</v>
      </c>
      <c r="U75" s="15">
        <v>-1.3359240293502808</v>
      </c>
      <c r="V75" s="15">
        <v>0.19551095366477966</v>
      </c>
      <c r="W75" s="15">
        <v>4</v>
      </c>
      <c r="X75" s="15">
        <v>0.97560977935791016</v>
      </c>
      <c r="Y75" s="15">
        <v>0.48543688654899597</v>
      </c>
      <c r="Z75" s="16">
        <v>13.592232704162598</v>
      </c>
      <c r="AA75" s="15">
        <v>-1.5513824224472046</v>
      </c>
      <c r="AB75" s="15">
        <v>0.2327759861946106</v>
      </c>
      <c r="AC75" s="15">
        <v>4</v>
      </c>
      <c r="AD75" s="15">
        <v>1.4634146690368652</v>
      </c>
      <c r="AE75" s="15">
        <v>0</v>
      </c>
      <c r="AF75" s="16">
        <v>8.7378644943237305</v>
      </c>
      <c r="AG75" s="15">
        <v>-1.7057151794433594</v>
      </c>
      <c r="AH75" s="15">
        <v>0.21960766613483429</v>
      </c>
      <c r="AI75" s="15">
        <v>5</v>
      </c>
      <c r="AJ75" s="15">
        <v>0.48780488967895508</v>
      </c>
      <c r="AK75" s="15">
        <v>0</v>
      </c>
      <c r="AL75" s="16">
        <v>5.3398056030273438</v>
      </c>
      <c r="AM75" s="15">
        <v>-1.6071763038635254</v>
      </c>
      <c r="AN75" s="15">
        <v>0.2215585857629776</v>
      </c>
      <c r="AO75" s="15">
        <v>4</v>
      </c>
      <c r="AP75" s="15">
        <v>0.48780488967895508</v>
      </c>
      <c r="AQ75" s="15">
        <v>0</v>
      </c>
      <c r="AR75" s="16">
        <v>8.7378644943237305</v>
      </c>
      <c r="AS75" s="15">
        <v>-1.533612847328186</v>
      </c>
      <c r="AT75" s="15">
        <v>0.23952218890190125</v>
      </c>
      <c r="AU75" s="15">
        <v>4</v>
      </c>
      <c r="AV75" s="15">
        <v>1.9512195587158203</v>
      </c>
      <c r="AW75" s="15">
        <v>0</v>
      </c>
      <c r="AX75" s="16">
        <v>10.194174766540527</v>
      </c>
      <c r="AY75" s="15">
        <v>-1.5417037010192871</v>
      </c>
      <c r="AZ75" s="15">
        <v>0.23586833477020264</v>
      </c>
      <c r="BA75" s="15">
        <v>4</v>
      </c>
      <c r="BB75" s="15">
        <v>2.4271845817565918</v>
      </c>
      <c r="BC75" s="15">
        <v>0</v>
      </c>
      <c r="BD75" s="16">
        <v>8.6956520080566406</v>
      </c>
      <c r="BE75" s="15">
        <v>-1.5083383321762085</v>
      </c>
      <c r="BF75" s="15">
        <v>0.23986929655075073</v>
      </c>
      <c r="BG75" s="15">
        <v>4</v>
      </c>
      <c r="BH75" s="15">
        <v>2.4271845817565918</v>
      </c>
      <c r="BI75" s="15">
        <v>0.483091801404953</v>
      </c>
      <c r="BJ75" s="16">
        <v>9.6618356704711914</v>
      </c>
      <c r="BK75" s="15">
        <v>-1.5033918619155884</v>
      </c>
      <c r="BL75" s="15">
        <v>0.24439795315265656</v>
      </c>
      <c r="BM75" s="15">
        <v>4</v>
      </c>
      <c r="BN75" s="15">
        <v>1.4354066848754883</v>
      </c>
      <c r="BO75" s="15">
        <v>0</v>
      </c>
      <c r="BP75" s="16">
        <v>10.952381134033203</v>
      </c>
      <c r="BQ75" s="15">
        <v>-1.4922897815704346</v>
      </c>
      <c r="BR75" s="15">
        <v>0.22998243570327759</v>
      </c>
      <c r="BS75" s="15">
        <v>5</v>
      </c>
      <c r="BT75" s="15">
        <v>1.4285714626312256</v>
      </c>
      <c r="BU75" s="15">
        <v>0</v>
      </c>
      <c r="BV75" s="16">
        <v>11.84834098815918</v>
      </c>
      <c r="BW75" s="15">
        <v>-1.4883699417114258</v>
      </c>
      <c r="BX75" s="15">
        <v>0.22970013320446014</v>
      </c>
      <c r="BY75" s="15">
        <v>5</v>
      </c>
      <c r="BZ75" s="15">
        <v>1.8957345485687256</v>
      </c>
      <c r="CA75" s="15">
        <v>0</v>
      </c>
      <c r="CB75" s="16">
        <v>12.264150619506836</v>
      </c>
      <c r="CC75" s="15">
        <v>-1.5610954761505127</v>
      </c>
      <c r="CD75" s="15">
        <v>0.25286397337913513</v>
      </c>
      <c r="CE75" s="15">
        <v>4</v>
      </c>
      <c r="CF75" s="15">
        <v>0.47846889495849609</v>
      </c>
      <c r="CG75" s="15">
        <v>0</v>
      </c>
      <c r="CH75" s="16">
        <v>11.428571701049805</v>
      </c>
      <c r="CI75" s="15">
        <v>-1.6091721057891846</v>
      </c>
      <c r="CJ75" s="15">
        <v>0.24879971146583557</v>
      </c>
      <c r="CK75" s="15">
        <v>5</v>
      </c>
      <c r="CL75" s="15">
        <v>0</v>
      </c>
      <c r="CM75" s="15">
        <v>0</v>
      </c>
      <c r="CN75" s="16">
        <v>9.5238094329833984</v>
      </c>
      <c r="CO75" s="15">
        <v>-1.8364945650100708</v>
      </c>
      <c r="CP75" s="15">
        <v>0.25598850846290588</v>
      </c>
      <c r="CQ75" s="15">
        <v>5</v>
      </c>
      <c r="CR75" s="15">
        <v>0</v>
      </c>
      <c r="CS75" s="15">
        <v>0</v>
      </c>
      <c r="CT75" s="16">
        <v>4.3062200546264648</v>
      </c>
      <c r="CV75" s="73">
        <f t="shared" si="0"/>
        <v>-1.8364945650100708</v>
      </c>
    </row>
    <row r="76" spans="1:100" x14ac:dyDescent="0.25">
      <c r="A76" t="s">
        <v>157</v>
      </c>
      <c r="B76" t="s">
        <v>158</v>
      </c>
      <c r="C76" s="15">
        <v>0.44343101978302002</v>
      </c>
      <c r="D76" s="15">
        <v>0.55691903829574585</v>
      </c>
      <c r="E76" s="15">
        <v>1</v>
      </c>
      <c r="F76" s="15">
        <v>70.243904113769531</v>
      </c>
      <c r="G76" s="15">
        <v>36.407768249511719</v>
      </c>
      <c r="H76" s="16">
        <v>86.893203735351563</v>
      </c>
      <c r="I76" s="15">
        <v>0.85166573524475098</v>
      </c>
      <c r="J76" s="15">
        <v>0.34488603472709656</v>
      </c>
      <c r="K76" s="15">
        <v>3</v>
      </c>
      <c r="L76" s="15">
        <v>80.975608825683594</v>
      </c>
      <c r="M76" s="15">
        <v>65.048545837402344</v>
      </c>
      <c r="N76" s="16">
        <v>91.262138366699219</v>
      </c>
      <c r="O76" s="15">
        <v>0.61467039585113525</v>
      </c>
      <c r="P76" s="15">
        <v>0.32513037323951721</v>
      </c>
      <c r="Q76" s="15">
        <v>3</v>
      </c>
      <c r="R76" s="15">
        <v>73.658538818359375</v>
      </c>
      <c r="S76" s="15">
        <v>62.621360778808594</v>
      </c>
      <c r="T76" s="16">
        <v>84.951454162597656</v>
      </c>
      <c r="U76" s="15">
        <v>5.5550113320350647E-2</v>
      </c>
      <c r="V76" s="15">
        <v>0.34141784906387329</v>
      </c>
      <c r="W76" s="15">
        <v>3</v>
      </c>
      <c r="X76" s="15">
        <v>60.487804412841797</v>
      </c>
      <c r="Y76" s="15">
        <v>36.893203735351563</v>
      </c>
      <c r="Z76" s="16">
        <v>74.757278442382813</v>
      </c>
      <c r="AA76" s="15">
        <v>-6.9137983024120331E-2</v>
      </c>
      <c r="AB76" s="15">
        <v>0.25992500782012939</v>
      </c>
      <c r="AC76" s="15">
        <v>4</v>
      </c>
      <c r="AD76" s="15">
        <v>55.609756469726563</v>
      </c>
      <c r="AE76" s="15">
        <v>40.291263580322266</v>
      </c>
      <c r="AF76" s="16">
        <v>67.475730895996094</v>
      </c>
      <c r="AG76" s="15">
        <v>-0.15395832061767578</v>
      </c>
      <c r="AH76" s="15">
        <v>0.23306393623352051</v>
      </c>
      <c r="AI76" s="15">
        <v>6</v>
      </c>
      <c r="AJ76" s="15">
        <v>52.195121765136719</v>
      </c>
      <c r="AK76" s="15">
        <v>35.922328948974609</v>
      </c>
      <c r="AL76" s="16">
        <v>61.650485992431641</v>
      </c>
      <c r="AM76" s="15">
        <v>-0.20743158459663391</v>
      </c>
      <c r="AN76" s="15">
        <v>0.23374928534030914</v>
      </c>
      <c r="AO76" s="15">
        <v>6</v>
      </c>
      <c r="AP76" s="15">
        <v>50.243904113769531</v>
      </c>
      <c r="AQ76" s="15">
        <v>34.466018676757813</v>
      </c>
      <c r="AR76" s="16">
        <v>60.194175720214844</v>
      </c>
      <c r="AS76" s="15">
        <v>-0.24909977614879608</v>
      </c>
      <c r="AT76" s="15">
        <v>0.20407845079898834</v>
      </c>
      <c r="AU76" s="15">
        <v>7</v>
      </c>
      <c r="AV76" s="15">
        <v>48.780487060546875</v>
      </c>
      <c r="AW76" s="15">
        <v>33.980583190917969</v>
      </c>
      <c r="AX76" s="16">
        <v>60.194175720214844</v>
      </c>
      <c r="AY76" s="15">
        <v>-0.49497002363204956</v>
      </c>
      <c r="AZ76" s="15">
        <v>0.21179714798927307</v>
      </c>
      <c r="BA76" s="15">
        <v>6</v>
      </c>
      <c r="BB76" s="15">
        <v>37.378639221191406</v>
      </c>
      <c r="BC76" s="15">
        <v>20.772947311401367</v>
      </c>
      <c r="BD76" s="16">
        <v>54.589370727539063</v>
      </c>
      <c r="BE76" s="15">
        <v>-0.32025584578514099</v>
      </c>
      <c r="BF76" s="15">
        <v>0.20498168468475342</v>
      </c>
      <c r="BG76" s="15">
        <v>7</v>
      </c>
      <c r="BH76" s="15">
        <v>46.601940155029297</v>
      </c>
      <c r="BI76" s="15">
        <v>30.434782028198242</v>
      </c>
      <c r="BJ76" s="16">
        <v>59.4202880859375</v>
      </c>
      <c r="BK76" s="15">
        <v>-0.42871874570846558</v>
      </c>
      <c r="BL76" s="15">
        <v>0.21049180626869202</v>
      </c>
      <c r="BM76" s="15">
        <v>7</v>
      </c>
      <c r="BN76" s="15">
        <v>40.191387176513672</v>
      </c>
      <c r="BO76" s="15">
        <v>23.809524536132813</v>
      </c>
      <c r="BP76" s="16">
        <v>57.619049072265625</v>
      </c>
      <c r="BQ76" s="15">
        <v>-0.47466793656349182</v>
      </c>
      <c r="BR76" s="15">
        <v>0.20769260823726654</v>
      </c>
      <c r="BS76" s="15">
        <v>7</v>
      </c>
      <c r="BT76" s="15">
        <v>38.095237731933594</v>
      </c>
      <c r="BU76" s="15">
        <v>21.800947189331055</v>
      </c>
      <c r="BV76" s="16">
        <v>54.976303100585938</v>
      </c>
      <c r="BW76" s="15">
        <v>-0.5680084228515625</v>
      </c>
      <c r="BX76" s="15">
        <v>0.20053735375404358</v>
      </c>
      <c r="BY76" s="15">
        <v>7</v>
      </c>
      <c r="BZ76" s="15">
        <v>34.123222351074219</v>
      </c>
      <c r="CA76" s="15">
        <v>19.339622497558594</v>
      </c>
      <c r="CB76" s="16">
        <v>52.358489990234375</v>
      </c>
      <c r="CC76" s="15">
        <v>-0.6491779088973999</v>
      </c>
      <c r="CD76" s="15">
        <v>0.22328655421733856</v>
      </c>
      <c r="CE76" s="15">
        <v>6</v>
      </c>
      <c r="CF76" s="15">
        <v>28.708133697509766</v>
      </c>
      <c r="CG76" s="15">
        <v>17.142856597900391</v>
      </c>
      <c r="CH76" s="16">
        <v>50.476188659667969</v>
      </c>
      <c r="CI76" s="15">
        <v>-0.79502350091934204</v>
      </c>
      <c r="CJ76" s="15">
        <v>0.2213112860918045</v>
      </c>
      <c r="CK76" s="15">
        <v>7</v>
      </c>
      <c r="CL76" s="15">
        <v>23.444976806640625</v>
      </c>
      <c r="CM76" s="15">
        <v>10.952381134033203</v>
      </c>
      <c r="CN76" s="16">
        <v>42.857143402099609</v>
      </c>
      <c r="CO76" s="15">
        <v>-0.86125612258911133</v>
      </c>
      <c r="CP76" s="15">
        <v>0.23219920694828033</v>
      </c>
      <c r="CQ76" s="15">
        <v>6</v>
      </c>
      <c r="CR76" s="15">
        <v>20.19230842590332</v>
      </c>
      <c r="CS76" s="15">
        <v>8.1339712142944336</v>
      </c>
      <c r="CT76" s="16">
        <v>38.277511596679688</v>
      </c>
      <c r="CV76" s="73">
        <f t="shared" si="0"/>
        <v>-0.86125612258911133</v>
      </c>
    </row>
    <row r="77" spans="1:100" x14ac:dyDescent="0.25">
      <c r="A77" t="s">
        <v>159</v>
      </c>
      <c r="B77" t="s">
        <v>160</v>
      </c>
      <c r="C77" s="15">
        <v>-5.9670597314834595E-2</v>
      </c>
      <c r="D77" s="15">
        <v>0.31320998072624207</v>
      </c>
      <c r="E77" s="15">
        <v>2</v>
      </c>
      <c r="F77" s="15">
        <v>57.56097412109375</v>
      </c>
      <c r="G77" s="15">
        <v>30.582523345947266</v>
      </c>
      <c r="H77" s="16">
        <v>70.388351440429688</v>
      </c>
      <c r="I77" s="15">
        <v>0.57023626565933228</v>
      </c>
      <c r="J77" s="15">
        <v>0.18543162941932678</v>
      </c>
      <c r="K77" s="15">
        <v>5</v>
      </c>
      <c r="L77" s="15">
        <v>71.219512939453125</v>
      </c>
      <c r="M77" s="15">
        <v>65.048545837402344</v>
      </c>
      <c r="N77" s="16">
        <v>81.067962646484375</v>
      </c>
      <c r="O77" s="15">
        <v>0.64937788248062134</v>
      </c>
      <c r="P77" s="15">
        <v>0.19606740772724152</v>
      </c>
      <c r="Q77" s="15">
        <v>7</v>
      </c>
      <c r="R77" s="15">
        <v>74.634147644042969</v>
      </c>
      <c r="S77" s="15">
        <v>65.533981323242188</v>
      </c>
      <c r="T77" s="16">
        <v>83.495147705078125</v>
      </c>
      <c r="U77" s="15">
        <v>0.64155614376068115</v>
      </c>
      <c r="V77" s="15">
        <v>0.14989380538463593</v>
      </c>
      <c r="W77" s="15">
        <v>8</v>
      </c>
      <c r="X77" s="15">
        <v>75.609756469726563</v>
      </c>
      <c r="Y77" s="15">
        <v>68.932037353515625</v>
      </c>
      <c r="Z77" s="16">
        <v>82.524269104003906</v>
      </c>
      <c r="AA77" s="15">
        <v>0.78684914112091064</v>
      </c>
      <c r="AB77" s="15">
        <v>0.14268198609352112</v>
      </c>
      <c r="AC77" s="15">
        <v>9</v>
      </c>
      <c r="AD77" s="15">
        <v>77.073173522949219</v>
      </c>
      <c r="AE77" s="15">
        <v>72.815536499023438</v>
      </c>
      <c r="AF77" s="16">
        <v>83.009712219238281</v>
      </c>
      <c r="AG77" s="15">
        <v>0.92149126529693604</v>
      </c>
      <c r="AH77" s="15">
        <v>0.13583402335643768</v>
      </c>
      <c r="AI77" s="15">
        <v>10</v>
      </c>
      <c r="AJ77" s="15">
        <v>80.975608825683594</v>
      </c>
      <c r="AK77" s="15">
        <v>76.213592529296875</v>
      </c>
      <c r="AL77" s="16">
        <v>84.951454162597656</v>
      </c>
      <c r="AM77" s="15">
        <v>0.97281581163406372</v>
      </c>
      <c r="AN77" s="15">
        <v>0.13309021294116974</v>
      </c>
      <c r="AO77" s="15">
        <v>10</v>
      </c>
      <c r="AP77" s="15">
        <v>80.487808227539063</v>
      </c>
      <c r="AQ77" s="15">
        <v>73.786407470703125</v>
      </c>
      <c r="AR77" s="16">
        <v>83.980583190917969</v>
      </c>
      <c r="AS77" s="15">
        <v>0.96073901653289795</v>
      </c>
      <c r="AT77" s="15">
        <v>0.13664084672927856</v>
      </c>
      <c r="AU77" s="15">
        <v>11</v>
      </c>
      <c r="AV77" s="15">
        <v>80</v>
      </c>
      <c r="AW77" s="15">
        <v>75.242721557617188</v>
      </c>
      <c r="AX77" s="16">
        <v>84.466018676757813</v>
      </c>
      <c r="AY77" s="15">
        <v>0.91365867853164673</v>
      </c>
      <c r="AZ77" s="15">
        <v>0.13339342176914215</v>
      </c>
      <c r="BA77" s="15">
        <v>11</v>
      </c>
      <c r="BB77" s="15">
        <v>78.640777587890625</v>
      </c>
      <c r="BC77" s="15">
        <v>73.913040161132813</v>
      </c>
      <c r="BD77" s="16">
        <v>84.541061401367188</v>
      </c>
      <c r="BE77" s="15">
        <v>0.86958354711532593</v>
      </c>
      <c r="BF77" s="15">
        <v>0.12612456083297729</v>
      </c>
      <c r="BG77" s="15">
        <v>11</v>
      </c>
      <c r="BH77" s="15">
        <v>79.126213073730469</v>
      </c>
      <c r="BI77" s="15">
        <v>73.913040161132813</v>
      </c>
      <c r="BJ77" s="16">
        <v>82.125602722167969</v>
      </c>
      <c r="BK77" s="15">
        <v>0.91236639022827148</v>
      </c>
      <c r="BL77" s="15">
        <v>0.1405797004699707</v>
      </c>
      <c r="BM77" s="15">
        <v>10</v>
      </c>
      <c r="BN77" s="15">
        <v>78.468902587890625</v>
      </c>
      <c r="BO77" s="15">
        <v>72.857139587402344</v>
      </c>
      <c r="BP77" s="16">
        <v>84.285713195800781</v>
      </c>
      <c r="BQ77" s="15">
        <v>0.86097449064254761</v>
      </c>
      <c r="BR77" s="15">
        <v>0.13373474776744843</v>
      </c>
      <c r="BS77" s="15">
        <v>10</v>
      </c>
      <c r="BT77" s="15">
        <v>79.047622680664063</v>
      </c>
      <c r="BU77" s="15">
        <v>72.037918090820313</v>
      </c>
      <c r="BV77" s="16">
        <v>82.938385009765625</v>
      </c>
      <c r="BW77" s="15">
        <v>0.92929011583328247</v>
      </c>
      <c r="BX77" s="15">
        <v>0.12914542853832245</v>
      </c>
      <c r="BY77" s="15">
        <v>11</v>
      </c>
      <c r="BZ77" s="15">
        <v>79.620849609375</v>
      </c>
      <c r="CA77" s="15">
        <v>73.113204956054688</v>
      </c>
      <c r="CB77" s="16">
        <v>83.962265014648438</v>
      </c>
      <c r="CC77" s="15">
        <v>0.97986191511154175</v>
      </c>
      <c r="CD77" s="15">
        <v>0.12426267564296722</v>
      </c>
      <c r="CE77" s="15">
        <v>12</v>
      </c>
      <c r="CF77" s="15">
        <v>80.382774353027344</v>
      </c>
      <c r="CG77" s="15">
        <v>73.809524536132813</v>
      </c>
      <c r="CH77" s="16">
        <v>83.333335876464844</v>
      </c>
      <c r="CI77" s="15">
        <v>1.1080032587051392</v>
      </c>
      <c r="CJ77" s="15">
        <v>0.13000723719596863</v>
      </c>
      <c r="CK77" s="15">
        <v>12</v>
      </c>
      <c r="CL77" s="15">
        <v>81.339714050292969</v>
      </c>
      <c r="CM77" s="15">
        <v>78.571426391601563</v>
      </c>
      <c r="CN77" s="16">
        <v>88.095237731933594</v>
      </c>
      <c r="CO77" s="15">
        <v>1.2680100202560425</v>
      </c>
      <c r="CP77" s="15">
        <v>0.1324586421251297</v>
      </c>
      <c r="CQ77" s="15">
        <v>12</v>
      </c>
      <c r="CR77" s="15">
        <v>87.5</v>
      </c>
      <c r="CS77" s="15">
        <v>81.818183898925781</v>
      </c>
      <c r="CT77" s="16">
        <v>90.909088134765625</v>
      </c>
      <c r="CV77" s="73">
        <f t="shared" si="0"/>
        <v>1.2680100202560425</v>
      </c>
    </row>
    <row r="78" spans="1:100" x14ac:dyDescent="0.25">
      <c r="A78" t="s">
        <v>161</v>
      </c>
      <c r="B78" t="s">
        <v>162</v>
      </c>
      <c r="C78" s="15">
        <v>-1.1525623798370361</v>
      </c>
      <c r="D78" s="15">
        <v>0.29587873816490173</v>
      </c>
      <c r="E78" s="15">
        <v>3</v>
      </c>
      <c r="F78" s="15">
        <v>8.7804880142211914</v>
      </c>
      <c r="G78" s="15">
        <v>2.4271845817565918</v>
      </c>
      <c r="H78" s="16">
        <v>27.669902801513672</v>
      </c>
      <c r="I78" s="15">
        <v>-0.69100397825241089</v>
      </c>
      <c r="J78" s="15">
        <v>0.19851885735988617</v>
      </c>
      <c r="K78" s="15">
        <v>5</v>
      </c>
      <c r="L78" s="15">
        <v>29.756097793579102</v>
      </c>
      <c r="M78" s="15">
        <v>12.621358871459961</v>
      </c>
      <c r="N78" s="16">
        <v>41.262134552001953</v>
      </c>
      <c r="O78" s="15">
        <v>-0.48982501029968262</v>
      </c>
      <c r="P78" s="15">
        <v>0.2425355464220047</v>
      </c>
      <c r="Q78" s="15">
        <v>5</v>
      </c>
      <c r="R78" s="15">
        <v>38.048782348632813</v>
      </c>
      <c r="S78" s="15">
        <v>19.417476654052734</v>
      </c>
      <c r="T78" s="16">
        <v>57.28155517578125</v>
      </c>
      <c r="U78" s="15">
        <v>-0.72809779644012451</v>
      </c>
      <c r="V78" s="15">
        <v>0.18843033909797668</v>
      </c>
      <c r="W78" s="15">
        <v>5</v>
      </c>
      <c r="X78" s="15">
        <v>31.707317352294922</v>
      </c>
      <c r="Y78" s="15">
        <v>12.135922431945801</v>
      </c>
      <c r="Z78" s="16">
        <v>41.262134552001953</v>
      </c>
      <c r="AA78" s="15">
        <v>-0.67886817455291748</v>
      </c>
      <c r="AB78" s="15">
        <v>0.19181601703166962</v>
      </c>
      <c r="AC78" s="15">
        <v>7</v>
      </c>
      <c r="AD78" s="15">
        <v>29.756097793579102</v>
      </c>
      <c r="AE78" s="15">
        <v>13.106796264648438</v>
      </c>
      <c r="AF78" s="16">
        <v>45.1456298828125</v>
      </c>
      <c r="AG78" s="15">
        <v>-0.71609216928482056</v>
      </c>
      <c r="AH78" s="15">
        <v>0.17964020371437073</v>
      </c>
      <c r="AI78" s="15">
        <v>9</v>
      </c>
      <c r="AJ78" s="15">
        <v>25.853658676147461</v>
      </c>
      <c r="AK78" s="15">
        <v>14.563106536865234</v>
      </c>
      <c r="AL78" s="16">
        <v>42.233009338378906</v>
      </c>
      <c r="AM78" s="15">
        <v>-0.76913231611251831</v>
      </c>
      <c r="AN78" s="15">
        <v>0.17321226000785828</v>
      </c>
      <c r="AO78" s="15">
        <v>10</v>
      </c>
      <c r="AP78" s="15">
        <v>24.390243530273438</v>
      </c>
      <c r="AQ78" s="15">
        <v>13.592232704162598</v>
      </c>
      <c r="AR78" s="16">
        <v>38.834953308105469</v>
      </c>
      <c r="AS78" s="15">
        <v>-0.62263208627700806</v>
      </c>
      <c r="AT78" s="15">
        <v>0.15182483196258545</v>
      </c>
      <c r="AU78" s="15">
        <v>13</v>
      </c>
      <c r="AV78" s="15">
        <v>31.219512939453125</v>
      </c>
      <c r="AW78" s="15">
        <v>19.417476654052734</v>
      </c>
      <c r="AX78" s="16">
        <v>43.689319610595703</v>
      </c>
      <c r="AY78" s="15">
        <v>-0.60646200180053711</v>
      </c>
      <c r="AZ78" s="15">
        <v>0.15684470534324646</v>
      </c>
      <c r="BA78" s="15">
        <v>13</v>
      </c>
      <c r="BB78" s="15">
        <v>32.524272918701172</v>
      </c>
      <c r="BC78" s="15">
        <v>20.772947311401367</v>
      </c>
      <c r="BD78" s="16">
        <v>45.410629272460938</v>
      </c>
      <c r="BE78" s="15">
        <v>-0.66339492797851563</v>
      </c>
      <c r="BF78" s="15">
        <v>0.15812435746192932</v>
      </c>
      <c r="BG78" s="15">
        <v>12</v>
      </c>
      <c r="BH78" s="15">
        <v>30.097087860107422</v>
      </c>
      <c r="BI78" s="15">
        <v>17.874395370483398</v>
      </c>
      <c r="BJ78" s="16">
        <v>42.512077331542969</v>
      </c>
      <c r="BK78" s="15">
        <v>-0.71811789274215698</v>
      </c>
      <c r="BL78" s="15">
        <v>0.17120391130447388</v>
      </c>
      <c r="BM78" s="15">
        <v>12</v>
      </c>
      <c r="BN78" s="15">
        <v>26.315790176391602</v>
      </c>
      <c r="BO78" s="15">
        <v>16.666666030883789</v>
      </c>
      <c r="BP78" s="16">
        <v>39.523811340332031</v>
      </c>
      <c r="BQ78" s="15">
        <v>-0.70399200916290283</v>
      </c>
      <c r="BR78" s="15">
        <v>0.16678473353385925</v>
      </c>
      <c r="BS78" s="15">
        <v>13</v>
      </c>
      <c r="BT78" s="15">
        <v>27.619047164916992</v>
      </c>
      <c r="BU78" s="15">
        <v>16.587677001953125</v>
      </c>
      <c r="BV78" s="16">
        <v>41.232227325439453</v>
      </c>
      <c r="BW78" s="15">
        <v>-0.67569530010223389</v>
      </c>
      <c r="BX78" s="15">
        <v>0.15569543838500977</v>
      </c>
      <c r="BY78" s="15">
        <v>14</v>
      </c>
      <c r="BZ78" s="15">
        <v>27.014217376708984</v>
      </c>
      <c r="CA78" s="15">
        <v>18.867923736572266</v>
      </c>
      <c r="CB78" s="16">
        <v>40.566036224365234</v>
      </c>
      <c r="CC78" s="15">
        <v>-0.60712367296218872</v>
      </c>
      <c r="CD78" s="15">
        <v>0.14931616187095642</v>
      </c>
      <c r="CE78" s="15">
        <v>13</v>
      </c>
      <c r="CF78" s="15">
        <v>31.578947067260742</v>
      </c>
      <c r="CG78" s="15">
        <v>21.904762268066406</v>
      </c>
      <c r="CH78" s="16">
        <v>46.190475463867188</v>
      </c>
      <c r="CI78" s="15">
        <v>-0.50498223304748535</v>
      </c>
      <c r="CJ78" s="15">
        <v>0.14509114623069763</v>
      </c>
      <c r="CK78" s="15">
        <v>14</v>
      </c>
      <c r="CL78" s="15">
        <v>38.277511596679688</v>
      </c>
      <c r="CM78" s="15">
        <v>24.285715103149414</v>
      </c>
      <c r="CN78" s="16">
        <v>50.952381134033203</v>
      </c>
      <c r="CO78" s="15">
        <v>-0.43215349316596985</v>
      </c>
      <c r="CP78" s="15">
        <v>0.14419421553611755</v>
      </c>
      <c r="CQ78" s="15">
        <v>13</v>
      </c>
      <c r="CR78" s="15">
        <v>40.865383148193359</v>
      </c>
      <c r="CS78" s="15">
        <v>29.186603546142578</v>
      </c>
      <c r="CT78" s="16">
        <v>51.674640655517578</v>
      </c>
      <c r="CV78" s="73">
        <f t="shared" si="0"/>
        <v>-0.43215349316596985</v>
      </c>
    </row>
    <row r="79" spans="1:100" x14ac:dyDescent="0.25">
      <c r="A79" t="s">
        <v>163</v>
      </c>
      <c r="B79" t="s">
        <v>164</v>
      </c>
      <c r="C79" s="15">
        <v>0.44343101978302002</v>
      </c>
      <c r="D79" s="15">
        <v>0.55691903829574585</v>
      </c>
      <c r="E79" s="15">
        <v>1</v>
      </c>
      <c r="F79" s="15">
        <v>70.243904113769531</v>
      </c>
      <c r="G79" s="15">
        <v>36.407768249511719</v>
      </c>
      <c r="H79" s="16">
        <v>86.893203735351563</v>
      </c>
      <c r="I79" s="15">
        <v>0.13718670606613159</v>
      </c>
      <c r="J79" s="15">
        <v>0.38363313674926758</v>
      </c>
      <c r="K79" s="15">
        <v>2</v>
      </c>
      <c r="L79" s="15">
        <v>63.902439117431641</v>
      </c>
      <c r="M79" s="15">
        <v>38.349514007568359</v>
      </c>
      <c r="N79" s="16">
        <v>79.126213073730469</v>
      </c>
      <c r="O79" s="15">
        <v>3.7424542009830475E-2</v>
      </c>
      <c r="P79" s="15">
        <v>0.35447153449058533</v>
      </c>
      <c r="Q79" s="15">
        <v>2</v>
      </c>
      <c r="R79" s="15">
        <v>60</v>
      </c>
      <c r="S79" s="15">
        <v>32.524272918701172</v>
      </c>
      <c r="T79" s="16">
        <v>73.786407470703125</v>
      </c>
      <c r="U79" s="15">
        <v>3.270408883690834E-2</v>
      </c>
      <c r="V79" s="15">
        <v>0.36933663487434387</v>
      </c>
      <c r="W79" s="15">
        <v>2</v>
      </c>
      <c r="X79" s="15">
        <v>59.024391174316406</v>
      </c>
      <c r="Y79" s="15">
        <v>34.466018676757813</v>
      </c>
      <c r="Z79" s="16">
        <v>75.242721557617188</v>
      </c>
      <c r="AA79" s="15">
        <v>-0.28618350625038147</v>
      </c>
      <c r="AB79" s="15">
        <v>0.30754131078720093</v>
      </c>
      <c r="AC79" s="15">
        <v>2</v>
      </c>
      <c r="AD79" s="15">
        <v>48.292682647705078</v>
      </c>
      <c r="AE79" s="15">
        <v>24.757282257080078</v>
      </c>
      <c r="AF79" s="16">
        <v>61.650485992431641</v>
      </c>
      <c r="AG79" s="15">
        <v>-7.5327232480049133E-2</v>
      </c>
      <c r="AH79" s="15">
        <v>0.30667293071746826</v>
      </c>
      <c r="AI79" s="15">
        <v>2</v>
      </c>
      <c r="AJ79" s="15">
        <v>55.609756469726563</v>
      </c>
      <c r="AK79" s="15">
        <v>32.524272918701172</v>
      </c>
      <c r="AL79" s="16">
        <v>70.388351440429688</v>
      </c>
      <c r="AM79" s="15">
        <v>-0.61113584041595459</v>
      </c>
      <c r="AN79" s="15">
        <v>0.27806979417800903</v>
      </c>
      <c r="AO79" s="15">
        <v>2</v>
      </c>
      <c r="AP79" s="15">
        <v>33.658535003662109</v>
      </c>
      <c r="AQ79" s="15">
        <v>13.592232704162598</v>
      </c>
      <c r="AR79" s="16">
        <v>51.941745758056641</v>
      </c>
      <c r="AS79" s="15">
        <v>-0.2679864764213562</v>
      </c>
      <c r="AT79" s="15">
        <v>0.29788860678672791</v>
      </c>
      <c r="AU79" s="15">
        <v>3</v>
      </c>
      <c r="AV79" s="15">
        <v>48.292682647705078</v>
      </c>
      <c r="AW79" s="15">
        <v>23.786407470703125</v>
      </c>
      <c r="AX79" s="16">
        <v>63.106796264648438</v>
      </c>
      <c r="AY79" s="15">
        <v>-0.36476173996925354</v>
      </c>
      <c r="AZ79" s="15">
        <v>0.30466753244400024</v>
      </c>
      <c r="BA79" s="15">
        <v>3</v>
      </c>
      <c r="BB79" s="15">
        <v>42.71844482421875</v>
      </c>
      <c r="BC79" s="15">
        <v>20.772947311401367</v>
      </c>
      <c r="BD79" s="16">
        <v>59.90338134765625</v>
      </c>
      <c r="BE79" s="15">
        <v>-0.38682419061660767</v>
      </c>
      <c r="BF79" s="15">
        <v>0.3069244921207428</v>
      </c>
      <c r="BG79" s="15">
        <v>3</v>
      </c>
      <c r="BH79" s="15">
        <v>42.71844482421875</v>
      </c>
      <c r="BI79" s="15">
        <v>18.840579986572266</v>
      </c>
      <c r="BJ79" s="16">
        <v>61.352657318115234</v>
      </c>
      <c r="BK79" s="15">
        <v>-0.73966038227081299</v>
      </c>
      <c r="BL79" s="15">
        <v>0.30848723649978638</v>
      </c>
      <c r="BM79" s="15">
        <v>3</v>
      </c>
      <c r="BN79" s="15">
        <v>24.880382537841797</v>
      </c>
      <c r="BO79" s="15">
        <v>6.1904764175415039</v>
      </c>
      <c r="BP79" s="16">
        <v>51.428569793701172</v>
      </c>
      <c r="BQ79" s="15">
        <v>-0.84908938407897949</v>
      </c>
      <c r="BR79" s="15">
        <v>0.29598796367645264</v>
      </c>
      <c r="BS79" s="15">
        <v>4</v>
      </c>
      <c r="BT79" s="15">
        <v>20.952381134033203</v>
      </c>
      <c r="BU79" s="15">
        <v>3.3175356388092041</v>
      </c>
      <c r="BV79" s="16">
        <v>45.497631072998047</v>
      </c>
      <c r="BW79" s="15">
        <v>-0.44407066702842712</v>
      </c>
      <c r="BX79" s="15">
        <v>0.28802397847175598</v>
      </c>
      <c r="BY79" s="15">
        <v>4</v>
      </c>
      <c r="BZ79" s="15">
        <v>39.8104248046875</v>
      </c>
      <c r="CA79" s="15">
        <v>19.339622497558594</v>
      </c>
      <c r="CB79" s="16">
        <v>58.962265014648438</v>
      </c>
      <c r="CC79" s="15">
        <v>-0.45073279738426208</v>
      </c>
      <c r="CD79" s="15">
        <v>0.28324958682060242</v>
      </c>
      <c r="CE79" s="15">
        <v>4</v>
      </c>
      <c r="CF79" s="15">
        <v>40.191387176513672</v>
      </c>
      <c r="CG79" s="15">
        <v>19.523809432983398</v>
      </c>
      <c r="CH79" s="16">
        <v>59.047618865966797</v>
      </c>
      <c r="CI79" s="15">
        <v>-0.42013460397720337</v>
      </c>
      <c r="CJ79" s="15">
        <v>0.29217851161956787</v>
      </c>
      <c r="CK79" s="15">
        <v>4</v>
      </c>
      <c r="CL79" s="15">
        <v>43.062202453613281</v>
      </c>
      <c r="CM79" s="15">
        <v>20</v>
      </c>
      <c r="CN79" s="16">
        <v>60</v>
      </c>
      <c r="CO79" s="15">
        <v>-2.894735150039196E-2</v>
      </c>
      <c r="CP79" s="15">
        <v>0.32447159290313721</v>
      </c>
      <c r="CQ79" s="15">
        <v>3</v>
      </c>
      <c r="CR79" s="15">
        <v>56.730770111083984</v>
      </c>
      <c r="CS79" s="15">
        <v>35.406700134277344</v>
      </c>
      <c r="CT79" s="16">
        <v>69.856460571289063</v>
      </c>
      <c r="CV79" s="73">
        <f t="shared" si="0"/>
        <v>-2.894735150039196E-2</v>
      </c>
    </row>
    <row r="80" spans="1:100" x14ac:dyDescent="0.25">
      <c r="A80" t="s">
        <v>165</v>
      </c>
      <c r="B80" t="s">
        <v>166</v>
      </c>
      <c r="C80" s="15">
        <v>2.3643419742584229</v>
      </c>
      <c r="D80" s="15">
        <v>0.22503659129142761</v>
      </c>
      <c r="E80" s="15">
        <v>5</v>
      </c>
      <c r="F80" s="15">
        <v>99.512191772460938</v>
      </c>
      <c r="G80" s="15">
        <v>94.174758911132813</v>
      </c>
      <c r="H80" s="16">
        <v>100</v>
      </c>
      <c r="I80" s="15">
        <v>2.3716089725494385</v>
      </c>
      <c r="J80" s="15">
        <v>0.18897475302219391</v>
      </c>
      <c r="K80" s="15">
        <v>5</v>
      </c>
      <c r="L80" s="15">
        <v>100</v>
      </c>
      <c r="M80" s="15">
        <v>94.174758911132813</v>
      </c>
      <c r="N80" s="16">
        <v>100</v>
      </c>
      <c r="O80" s="15">
        <v>2.5856156349182129</v>
      </c>
      <c r="P80" s="15">
        <v>0.22739583253860474</v>
      </c>
      <c r="Q80" s="15">
        <v>5</v>
      </c>
      <c r="R80" s="15">
        <v>100</v>
      </c>
      <c r="S80" s="15">
        <v>95.1456298828125</v>
      </c>
      <c r="T80" s="16">
        <v>100</v>
      </c>
      <c r="U80" s="15">
        <v>2.4582548141479492</v>
      </c>
      <c r="V80" s="15">
        <v>0.17622046172618866</v>
      </c>
      <c r="W80" s="15">
        <v>5</v>
      </c>
      <c r="X80" s="15">
        <v>100</v>
      </c>
      <c r="Y80" s="15">
        <v>95.631065368652344</v>
      </c>
      <c r="Z80" s="16">
        <v>100</v>
      </c>
      <c r="AA80" s="15">
        <v>2.4804883003234863</v>
      </c>
      <c r="AB80" s="15">
        <v>0.19723442196846008</v>
      </c>
      <c r="AC80" s="15">
        <v>5</v>
      </c>
      <c r="AD80" s="15">
        <v>100</v>
      </c>
      <c r="AE80" s="15">
        <v>97.087379455566406</v>
      </c>
      <c r="AF80" s="16">
        <v>100</v>
      </c>
      <c r="AG80" s="15">
        <v>2.5267651081085205</v>
      </c>
      <c r="AH80" s="15">
        <v>0.1817609965801239</v>
      </c>
      <c r="AI80" s="15">
        <v>6</v>
      </c>
      <c r="AJ80" s="15">
        <v>100</v>
      </c>
      <c r="AK80" s="15">
        <v>97.57281494140625</v>
      </c>
      <c r="AL80" s="16">
        <v>100</v>
      </c>
      <c r="AM80" s="15">
        <v>2.3496003150939941</v>
      </c>
      <c r="AN80" s="15">
        <v>0.1750943511724472</v>
      </c>
      <c r="AO80" s="15">
        <v>6</v>
      </c>
      <c r="AP80" s="15">
        <v>100</v>
      </c>
      <c r="AQ80" s="15">
        <v>97.57281494140625</v>
      </c>
      <c r="AR80" s="16">
        <v>100</v>
      </c>
      <c r="AS80" s="15">
        <v>2.5526916980743408</v>
      </c>
      <c r="AT80" s="15">
        <v>0.18599714338779449</v>
      </c>
      <c r="AU80" s="15">
        <v>7</v>
      </c>
      <c r="AV80" s="15">
        <v>100</v>
      </c>
      <c r="AW80" s="15">
        <v>98.058250427246094</v>
      </c>
      <c r="AX80" s="16">
        <v>100</v>
      </c>
      <c r="AY80" s="15">
        <v>2.4706923961639404</v>
      </c>
      <c r="AZ80" s="15">
        <v>0.19244435429573059</v>
      </c>
      <c r="BA80" s="15">
        <v>7</v>
      </c>
      <c r="BB80" s="15">
        <v>99.514564514160156</v>
      </c>
      <c r="BC80" s="15">
        <v>96.135269165039063</v>
      </c>
      <c r="BD80" s="16">
        <v>100</v>
      </c>
      <c r="BE80" s="15">
        <v>2.4113054275512695</v>
      </c>
      <c r="BF80" s="15">
        <v>0.19130924344062805</v>
      </c>
      <c r="BG80" s="15">
        <v>7</v>
      </c>
      <c r="BH80" s="15">
        <v>99.029129028320313</v>
      </c>
      <c r="BI80" s="15">
        <v>96.135269165039063</v>
      </c>
      <c r="BJ80" s="16">
        <v>100</v>
      </c>
      <c r="BK80" s="15">
        <v>2.3030128479003906</v>
      </c>
      <c r="BL80" s="15">
        <v>0.17668241262435913</v>
      </c>
      <c r="BM80" s="15">
        <v>8</v>
      </c>
      <c r="BN80" s="15">
        <v>99.043060302734375</v>
      </c>
      <c r="BO80" s="15">
        <v>95.23809814453125</v>
      </c>
      <c r="BP80" s="16">
        <v>100</v>
      </c>
      <c r="BQ80" s="15">
        <v>2.1819584369659424</v>
      </c>
      <c r="BR80" s="15">
        <v>0.18522639572620392</v>
      </c>
      <c r="BS80" s="15">
        <v>8</v>
      </c>
      <c r="BT80" s="15">
        <v>98.095237731933594</v>
      </c>
      <c r="BU80" s="15">
        <v>93.838859558105469</v>
      </c>
      <c r="BV80" s="16">
        <v>100</v>
      </c>
      <c r="BW80" s="15">
        <v>2.218839168548584</v>
      </c>
      <c r="BX80" s="15">
        <v>0.18093118071556091</v>
      </c>
      <c r="BY80" s="15">
        <v>8</v>
      </c>
      <c r="BZ80" s="15">
        <v>98.578201293945313</v>
      </c>
      <c r="CA80" s="15">
        <v>94.339622497558594</v>
      </c>
      <c r="CB80" s="16">
        <v>100</v>
      </c>
      <c r="CC80" s="15">
        <v>2.2215797901153564</v>
      </c>
      <c r="CD80" s="15">
        <v>0.15826950967311859</v>
      </c>
      <c r="CE80" s="15">
        <v>9</v>
      </c>
      <c r="CF80" s="15">
        <v>98.08612060546875</v>
      </c>
      <c r="CG80" s="15">
        <v>95.23809814453125</v>
      </c>
      <c r="CH80" s="16">
        <v>100</v>
      </c>
      <c r="CI80" s="15">
        <v>2.1919541358947754</v>
      </c>
      <c r="CJ80" s="15">
        <v>0.15523053705692291</v>
      </c>
      <c r="CK80" s="15">
        <v>9</v>
      </c>
      <c r="CL80" s="15">
        <v>98.08612060546875</v>
      </c>
      <c r="CM80" s="15">
        <v>95.714286804199219</v>
      </c>
      <c r="CN80" s="16">
        <v>100</v>
      </c>
      <c r="CO80" s="15">
        <v>2.1795957088470459</v>
      </c>
      <c r="CP80" s="15">
        <v>0.15000642836093903</v>
      </c>
      <c r="CQ80" s="15">
        <v>9</v>
      </c>
      <c r="CR80" s="15">
        <v>98.076919555664063</v>
      </c>
      <c r="CS80" s="15">
        <v>95.215309143066406</v>
      </c>
      <c r="CT80" s="16">
        <v>100</v>
      </c>
      <c r="CV80" s="73">
        <f t="shared" si="0"/>
        <v>2.1795957088470459</v>
      </c>
    </row>
    <row r="81" spans="1:100" x14ac:dyDescent="0.25">
      <c r="A81" t="s">
        <v>167</v>
      </c>
      <c r="B81" t="s">
        <v>168</v>
      </c>
      <c r="C81" s="15">
        <v>1.2572245597839355</v>
      </c>
      <c r="D81" s="15">
        <v>0.22503659129142761</v>
      </c>
      <c r="E81" s="15">
        <v>5</v>
      </c>
      <c r="F81" s="15">
        <v>85.853660583496094</v>
      </c>
      <c r="G81" s="15">
        <v>79.611648559570313</v>
      </c>
      <c r="H81" s="16">
        <v>91.747573852539063</v>
      </c>
      <c r="I81" s="15">
        <v>1.4041486978530884</v>
      </c>
      <c r="J81" s="15">
        <v>0.18897475302219391</v>
      </c>
      <c r="K81" s="15">
        <v>5</v>
      </c>
      <c r="L81" s="15">
        <v>91.219512939453125</v>
      </c>
      <c r="M81" s="15">
        <v>83.980583190917969</v>
      </c>
      <c r="N81" s="16">
        <v>92.71844482421875</v>
      </c>
      <c r="O81" s="15">
        <v>1.3572415113449097</v>
      </c>
      <c r="P81" s="15">
        <v>0.22739583253860474</v>
      </c>
      <c r="Q81" s="15">
        <v>5</v>
      </c>
      <c r="R81" s="15">
        <v>87.317070007324219</v>
      </c>
      <c r="S81" s="15">
        <v>83.495147705078125</v>
      </c>
      <c r="T81" s="16">
        <v>92.71844482421875</v>
      </c>
      <c r="U81" s="15">
        <v>1.239121675491333</v>
      </c>
      <c r="V81" s="15">
        <v>0.17622046172618866</v>
      </c>
      <c r="W81" s="15">
        <v>5</v>
      </c>
      <c r="X81" s="15">
        <v>84.390243530273438</v>
      </c>
      <c r="Y81" s="15">
        <v>82.524269104003906</v>
      </c>
      <c r="Z81" s="16">
        <v>91.262138366699219</v>
      </c>
      <c r="AA81" s="15">
        <v>1.3394184112548828</v>
      </c>
      <c r="AB81" s="15">
        <v>0.19723442196846008</v>
      </c>
      <c r="AC81" s="15">
        <v>5</v>
      </c>
      <c r="AD81" s="15">
        <v>89.756095886230469</v>
      </c>
      <c r="AE81" s="15">
        <v>83.009712219238281</v>
      </c>
      <c r="AF81" s="16">
        <v>91.747573852539063</v>
      </c>
      <c r="AG81" s="15">
        <v>1.3437281847000122</v>
      </c>
      <c r="AH81" s="15">
        <v>0.1817609965801239</v>
      </c>
      <c r="AI81" s="15">
        <v>6</v>
      </c>
      <c r="AJ81" s="15">
        <v>89.756095886230469</v>
      </c>
      <c r="AK81" s="15">
        <v>83.495147705078125</v>
      </c>
      <c r="AL81" s="16">
        <v>91.747573852539063</v>
      </c>
      <c r="AM81" s="15">
        <v>1.3501327037811279</v>
      </c>
      <c r="AN81" s="15">
        <v>0.1750943511724472</v>
      </c>
      <c r="AO81" s="15">
        <v>6</v>
      </c>
      <c r="AP81" s="15">
        <v>90.731704711914063</v>
      </c>
      <c r="AQ81" s="15">
        <v>82.524269104003906</v>
      </c>
      <c r="AR81" s="16">
        <v>92.233009338378906</v>
      </c>
      <c r="AS81" s="15">
        <v>1.455724835395813</v>
      </c>
      <c r="AT81" s="15">
        <v>0.16393066942691803</v>
      </c>
      <c r="AU81" s="15">
        <v>8</v>
      </c>
      <c r="AV81" s="15">
        <v>91.707313537597656</v>
      </c>
      <c r="AW81" s="15">
        <v>84.466018676757813</v>
      </c>
      <c r="AX81" s="16">
        <v>92.233009338378906</v>
      </c>
      <c r="AY81" s="15">
        <v>1.4420070648193359</v>
      </c>
      <c r="AZ81" s="15">
        <v>0.16744393110275269</v>
      </c>
      <c r="BA81" s="15">
        <v>9</v>
      </c>
      <c r="BB81" s="15">
        <v>91.747573852539063</v>
      </c>
      <c r="BC81" s="15">
        <v>85.024154663085938</v>
      </c>
      <c r="BD81" s="16">
        <v>92.270530700683594</v>
      </c>
      <c r="BE81" s="15">
        <v>1.3784497976303101</v>
      </c>
      <c r="BF81" s="15">
        <v>0.16552199423313141</v>
      </c>
      <c r="BG81" s="15">
        <v>9</v>
      </c>
      <c r="BH81" s="15">
        <v>90.776695251464844</v>
      </c>
      <c r="BI81" s="15">
        <v>82.608695983886719</v>
      </c>
      <c r="BJ81" s="16">
        <v>91.787437438964844</v>
      </c>
      <c r="BK81" s="15">
        <v>1.4174041748046875</v>
      </c>
      <c r="BL81" s="15">
        <v>0.17586310207843781</v>
      </c>
      <c r="BM81" s="15">
        <v>9</v>
      </c>
      <c r="BN81" s="15">
        <v>90.430618286132813</v>
      </c>
      <c r="BO81" s="15">
        <v>84.285713195800781</v>
      </c>
      <c r="BP81" s="16">
        <v>91.904762268066406</v>
      </c>
      <c r="BQ81" s="15">
        <v>1.4359748363494873</v>
      </c>
      <c r="BR81" s="15">
        <v>0.18522639572620392</v>
      </c>
      <c r="BS81" s="15">
        <v>8</v>
      </c>
      <c r="BT81" s="15">
        <v>89.047622680664063</v>
      </c>
      <c r="BU81" s="15">
        <v>82.938385009765625</v>
      </c>
      <c r="BV81" s="16">
        <v>93.36492919921875</v>
      </c>
      <c r="BW81" s="15">
        <v>1.522057056427002</v>
      </c>
      <c r="BX81" s="15">
        <v>0.17188861966133118</v>
      </c>
      <c r="BY81" s="15">
        <v>9</v>
      </c>
      <c r="BZ81" s="15">
        <v>90.047393798828125</v>
      </c>
      <c r="CA81" s="15">
        <v>85.84906005859375</v>
      </c>
      <c r="CB81" s="16">
        <v>93.396224975585938</v>
      </c>
      <c r="CC81" s="15">
        <v>1.4218540191650391</v>
      </c>
      <c r="CD81" s="15">
        <v>0.15826950967311859</v>
      </c>
      <c r="CE81" s="15">
        <v>9</v>
      </c>
      <c r="CF81" s="15">
        <v>89.952156066894531</v>
      </c>
      <c r="CG81" s="15">
        <v>82.857139587402344</v>
      </c>
      <c r="CH81" s="16">
        <v>92.857139587402344</v>
      </c>
      <c r="CI81" s="15">
        <v>1.3021210432052612</v>
      </c>
      <c r="CJ81" s="15">
        <v>0.15523053705692291</v>
      </c>
      <c r="CK81" s="15">
        <v>9</v>
      </c>
      <c r="CL81" s="15">
        <v>88.038276672363281</v>
      </c>
      <c r="CM81" s="15">
        <v>80.952377319335938</v>
      </c>
      <c r="CN81" s="16">
        <v>90.952377319335938</v>
      </c>
      <c r="CO81" s="15">
        <v>1.2738138437271118</v>
      </c>
      <c r="CP81" s="15">
        <v>0.15161009132862091</v>
      </c>
      <c r="CQ81" s="15">
        <v>8</v>
      </c>
      <c r="CR81" s="15">
        <v>87.980766296386719</v>
      </c>
      <c r="CS81" s="15">
        <v>79.904304504394531</v>
      </c>
      <c r="CT81" s="16">
        <v>90.909088134765625</v>
      </c>
      <c r="CV81" s="73">
        <f t="shared" ref="CV81:CV144" si="1">CO81</f>
        <v>1.2738138437271118</v>
      </c>
    </row>
    <row r="82" spans="1:100" x14ac:dyDescent="0.25">
      <c r="A82" t="s">
        <v>169</v>
      </c>
      <c r="B82" t="s">
        <v>170</v>
      </c>
      <c r="C82" s="15">
        <v>0.9014851450920105</v>
      </c>
      <c r="D82" s="15">
        <v>0.55691903829574585</v>
      </c>
      <c r="E82" s="15">
        <v>1</v>
      </c>
      <c r="F82" s="15">
        <v>82.43902587890625</v>
      </c>
      <c r="G82" s="15">
        <v>60.679611206054688</v>
      </c>
      <c r="H82" s="16">
        <v>93.203880310058594</v>
      </c>
      <c r="I82" s="15">
        <v>0.92066103219985962</v>
      </c>
      <c r="J82" s="15">
        <v>0.50697702169418335</v>
      </c>
      <c r="K82" s="15">
        <v>1</v>
      </c>
      <c r="L82" s="15">
        <v>82.43902587890625</v>
      </c>
      <c r="M82" s="15">
        <v>61.650485992431641</v>
      </c>
      <c r="N82" s="16">
        <v>92.71844482421875</v>
      </c>
      <c r="O82" s="15">
        <v>0.9136461615562439</v>
      </c>
      <c r="P82" s="15">
        <v>0.50411516427993774</v>
      </c>
      <c r="Q82" s="15">
        <v>1</v>
      </c>
      <c r="R82" s="15">
        <v>82.926826477050781</v>
      </c>
      <c r="S82" s="15">
        <v>62.621360778808594</v>
      </c>
      <c r="T82" s="16">
        <v>92.71844482421875</v>
      </c>
      <c r="U82" s="15">
        <v>0.84504503011703491</v>
      </c>
      <c r="V82" s="15">
        <v>0.47266682982444763</v>
      </c>
      <c r="W82" s="15">
        <v>1</v>
      </c>
      <c r="X82" s="15">
        <v>81.951217651367188</v>
      </c>
      <c r="Y82" s="15">
        <v>61.165046691894531</v>
      </c>
      <c r="Z82" s="16">
        <v>91.747573852539063</v>
      </c>
      <c r="AA82" s="15">
        <v>0.83345872163772583</v>
      </c>
      <c r="AB82" s="15">
        <v>0.38395386934280396</v>
      </c>
      <c r="AC82" s="15">
        <v>1</v>
      </c>
      <c r="AD82" s="15">
        <v>79.512191772460938</v>
      </c>
      <c r="AE82" s="15">
        <v>61.165046691894531</v>
      </c>
      <c r="AF82" s="16">
        <v>91.262138366699219</v>
      </c>
      <c r="AG82" s="15">
        <v>0.78181564807891846</v>
      </c>
      <c r="AH82" s="15">
        <v>0.3922702968120575</v>
      </c>
      <c r="AI82" s="15">
        <v>1</v>
      </c>
      <c r="AJ82" s="15">
        <v>77.073173522949219</v>
      </c>
      <c r="AK82" s="15">
        <v>59.708736419677734</v>
      </c>
      <c r="AL82" s="16">
        <v>91.747573852539063</v>
      </c>
      <c r="AM82" s="15">
        <v>0.79698258638381958</v>
      </c>
      <c r="AN82" s="15">
        <v>0.31880417466163635</v>
      </c>
      <c r="AO82" s="15">
        <v>1</v>
      </c>
      <c r="AP82" s="15">
        <v>77.56097412109375</v>
      </c>
      <c r="AQ82" s="15">
        <v>63.106796264648438</v>
      </c>
      <c r="AR82" s="16">
        <v>89.320388793945313</v>
      </c>
      <c r="AS82" s="15">
        <v>0.80033445358276367</v>
      </c>
      <c r="AT82" s="15">
        <v>0.41847303509712219</v>
      </c>
      <c r="AU82" s="15">
        <v>1</v>
      </c>
      <c r="AV82" s="15">
        <v>77.56097412109375</v>
      </c>
      <c r="AW82" s="15">
        <v>60.679611206054688</v>
      </c>
      <c r="AX82" s="16">
        <v>91.747573852539063</v>
      </c>
      <c r="AY82" s="15">
        <v>0.81862425804138184</v>
      </c>
      <c r="AZ82" s="15">
        <v>0.41353049874305725</v>
      </c>
      <c r="BA82" s="15">
        <v>1</v>
      </c>
      <c r="BB82" s="15">
        <v>78.155342102050781</v>
      </c>
      <c r="BC82" s="15">
        <v>59.90338134765625</v>
      </c>
      <c r="BD82" s="16">
        <v>91.787437438964844</v>
      </c>
      <c r="BE82" s="15">
        <v>0.83771008253097534</v>
      </c>
      <c r="BF82" s="15">
        <v>0.40453547239303589</v>
      </c>
      <c r="BG82" s="15">
        <v>1</v>
      </c>
      <c r="BH82" s="15">
        <v>78.155342102050781</v>
      </c>
      <c r="BI82" s="15">
        <v>62.801933288574219</v>
      </c>
      <c r="BJ82" s="16">
        <v>91.787437438964844</v>
      </c>
      <c r="BK82" s="15">
        <v>1.1145036220550537</v>
      </c>
      <c r="BL82" s="15">
        <v>0.28911769390106201</v>
      </c>
      <c r="BM82" s="15">
        <v>2</v>
      </c>
      <c r="BN82" s="15">
        <v>84.210525512695313</v>
      </c>
      <c r="BO82" s="15">
        <v>72.857139587402344</v>
      </c>
      <c r="BP82" s="16">
        <v>90.952377319335938</v>
      </c>
      <c r="BQ82" s="15">
        <v>1.1331498622894287</v>
      </c>
      <c r="BR82" s="15">
        <v>0.28567886352539063</v>
      </c>
      <c r="BS82" s="15">
        <v>2</v>
      </c>
      <c r="BT82" s="15">
        <v>84.285713195800781</v>
      </c>
      <c r="BU82" s="15">
        <v>72.98577880859375</v>
      </c>
      <c r="BV82" s="16">
        <v>91.943130493164063</v>
      </c>
      <c r="BW82" s="15">
        <v>1.1187460422515869</v>
      </c>
      <c r="BX82" s="15">
        <v>0.28283342719078064</v>
      </c>
      <c r="BY82" s="15">
        <v>2</v>
      </c>
      <c r="BZ82" s="15">
        <v>83.886253356933594</v>
      </c>
      <c r="CA82" s="15">
        <v>72.641510009765625</v>
      </c>
      <c r="CB82" s="16">
        <v>91.981132507324219</v>
      </c>
      <c r="CC82" s="15">
        <v>1.1111124753952026</v>
      </c>
      <c r="CD82" s="15">
        <v>0.29991996288299561</v>
      </c>
      <c r="CE82" s="15">
        <v>2</v>
      </c>
      <c r="CF82" s="15">
        <v>82.775115966796875</v>
      </c>
      <c r="CG82" s="15">
        <v>71.904762268066406</v>
      </c>
      <c r="CH82" s="16">
        <v>91.428573608398438</v>
      </c>
      <c r="CI82" s="15">
        <v>1.1285053491592407</v>
      </c>
      <c r="CJ82" s="15">
        <v>0.2995745837688446</v>
      </c>
      <c r="CK82" s="15">
        <v>2</v>
      </c>
      <c r="CL82" s="15">
        <v>82.296653747558594</v>
      </c>
      <c r="CM82" s="15">
        <v>71.904762268066406</v>
      </c>
      <c r="CN82" s="16">
        <v>91.428573608398438</v>
      </c>
      <c r="CO82" s="15">
        <v>1.0266875028610229</v>
      </c>
      <c r="CP82" s="15">
        <v>0.30695560574531555</v>
      </c>
      <c r="CQ82" s="15">
        <v>2</v>
      </c>
      <c r="CR82" s="15">
        <v>81.25</v>
      </c>
      <c r="CS82" s="15">
        <v>69.856460571289063</v>
      </c>
      <c r="CT82" s="16">
        <v>90.909088134765625</v>
      </c>
      <c r="CV82" s="73">
        <f t="shared" si="1"/>
        <v>1.0266875028610229</v>
      </c>
    </row>
    <row r="83" spans="1:100" x14ac:dyDescent="0.25">
      <c r="A83" t="s">
        <v>171</v>
      </c>
      <c r="B83" t="s">
        <v>172</v>
      </c>
      <c r="C83" s="15">
        <v>-1.017737865447998</v>
      </c>
      <c r="D83" s="15">
        <v>0.29587873816490173</v>
      </c>
      <c r="E83" s="15">
        <v>3</v>
      </c>
      <c r="F83" s="15">
        <v>16.097560882568359</v>
      </c>
      <c r="G83" s="15">
        <v>2.9126212596893311</v>
      </c>
      <c r="H83" s="16">
        <v>31.067960739135742</v>
      </c>
      <c r="I83" s="15">
        <v>-0.87494909763336182</v>
      </c>
      <c r="J83" s="15">
        <v>0.19851885735988617</v>
      </c>
      <c r="K83" s="15">
        <v>5</v>
      </c>
      <c r="L83" s="15">
        <v>20.975608825683594</v>
      </c>
      <c r="M83" s="15">
        <v>5.8252425193786621</v>
      </c>
      <c r="N83" s="16">
        <v>35.436893463134766</v>
      </c>
      <c r="O83" s="15">
        <v>-0.50367742776870728</v>
      </c>
      <c r="P83" s="15">
        <v>0.2425355464220047</v>
      </c>
      <c r="Q83" s="15">
        <v>5</v>
      </c>
      <c r="R83" s="15">
        <v>36.585365295410156</v>
      </c>
      <c r="S83" s="15">
        <v>18.446601867675781</v>
      </c>
      <c r="T83" s="16">
        <v>57.28155517578125</v>
      </c>
      <c r="U83" s="15">
        <v>-0.419007807970047</v>
      </c>
      <c r="V83" s="15">
        <v>0.18843033909797668</v>
      </c>
      <c r="W83" s="15">
        <v>5</v>
      </c>
      <c r="X83" s="15">
        <v>40.487804412841797</v>
      </c>
      <c r="Y83" s="15">
        <v>31.553398132324219</v>
      </c>
      <c r="Z83" s="16">
        <v>54.368930816650391</v>
      </c>
      <c r="AA83" s="15">
        <v>-0.47456708550453186</v>
      </c>
      <c r="AB83" s="15">
        <v>0.22397582232952118</v>
      </c>
      <c r="AC83" s="15">
        <v>5</v>
      </c>
      <c r="AD83" s="15">
        <v>40.487804412841797</v>
      </c>
      <c r="AE83" s="15">
        <v>18.932039260864258</v>
      </c>
      <c r="AF83" s="16">
        <v>54.368930816650391</v>
      </c>
      <c r="AG83" s="15">
        <v>-0.76164066791534424</v>
      </c>
      <c r="AH83" s="15">
        <v>0.21044984459877014</v>
      </c>
      <c r="AI83" s="15">
        <v>6</v>
      </c>
      <c r="AJ83" s="15">
        <v>23.414634704589844</v>
      </c>
      <c r="AK83" s="15">
        <v>11.165048599243164</v>
      </c>
      <c r="AL83" s="16">
        <v>43.203884124755859</v>
      </c>
      <c r="AM83" s="15">
        <v>-0.54507654905319214</v>
      </c>
      <c r="AN83" s="15">
        <v>0.2064100056886673</v>
      </c>
      <c r="AO83" s="15">
        <v>6</v>
      </c>
      <c r="AP83" s="15">
        <v>37.073169708251953</v>
      </c>
      <c r="AQ83" s="15">
        <v>18.932039260864258</v>
      </c>
      <c r="AR83" s="16">
        <v>50.970874786376953</v>
      </c>
      <c r="AS83" s="15">
        <v>-0.96201246976852417</v>
      </c>
      <c r="AT83" s="15">
        <v>0.17598524689674377</v>
      </c>
      <c r="AU83" s="15">
        <v>8</v>
      </c>
      <c r="AV83" s="15">
        <v>16.585365295410156</v>
      </c>
      <c r="AW83" s="15">
        <v>7.7669901847839355</v>
      </c>
      <c r="AX83" s="16">
        <v>28.640777587890625</v>
      </c>
      <c r="AY83" s="15">
        <v>-1.0328924655914307</v>
      </c>
      <c r="AZ83" s="15">
        <v>0.17909307777881622</v>
      </c>
      <c r="BA83" s="15">
        <v>8</v>
      </c>
      <c r="BB83" s="15">
        <v>12.135922431945801</v>
      </c>
      <c r="BC83" s="15">
        <v>4.3478260040283203</v>
      </c>
      <c r="BD83" s="16">
        <v>25.120773315429688</v>
      </c>
      <c r="BE83" s="15">
        <v>-1.0205216407775879</v>
      </c>
      <c r="BF83" s="15">
        <v>0.17921766638755798</v>
      </c>
      <c r="BG83" s="15">
        <v>8</v>
      </c>
      <c r="BH83" s="15">
        <v>13.592232704162598</v>
      </c>
      <c r="BI83" s="15">
        <v>4.3478260040283203</v>
      </c>
      <c r="BJ83" s="16">
        <v>26.086956024169922</v>
      </c>
      <c r="BK83" s="15">
        <v>-0.94167333841323853</v>
      </c>
      <c r="BL83" s="15">
        <v>0.2001785933971405</v>
      </c>
      <c r="BM83" s="15">
        <v>7</v>
      </c>
      <c r="BN83" s="15">
        <v>17.703350067138672</v>
      </c>
      <c r="BO83" s="15">
        <v>5.7142858505249023</v>
      </c>
      <c r="BP83" s="16">
        <v>30.476190567016602</v>
      </c>
      <c r="BQ83" s="15">
        <v>-0.78038322925567627</v>
      </c>
      <c r="BR83" s="15">
        <v>0.1955687552690506</v>
      </c>
      <c r="BS83" s="15">
        <v>7</v>
      </c>
      <c r="BT83" s="15">
        <v>22.857143402099609</v>
      </c>
      <c r="BU83" s="15">
        <v>12.796208381652832</v>
      </c>
      <c r="BV83" s="16">
        <v>38.388626098632813</v>
      </c>
      <c r="BW83" s="15">
        <v>-0.78619015216827393</v>
      </c>
      <c r="BX83" s="15">
        <v>0.19297344982624054</v>
      </c>
      <c r="BY83" s="15">
        <v>7</v>
      </c>
      <c r="BZ83" s="15">
        <v>22.748815536499023</v>
      </c>
      <c r="CA83" s="15">
        <v>12.264150619506836</v>
      </c>
      <c r="CB83" s="16">
        <v>39.622642517089844</v>
      </c>
      <c r="CC83" s="15">
        <v>-0.55193591117858887</v>
      </c>
      <c r="CD83" s="15">
        <v>0.1811303049325943</v>
      </c>
      <c r="CE83" s="15">
        <v>8</v>
      </c>
      <c r="CF83" s="15">
        <v>35.885166168212891</v>
      </c>
      <c r="CG83" s="15">
        <v>21.904762268066406</v>
      </c>
      <c r="CH83" s="16">
        <v>51.428569793701172</v>
      </c>
      <c r="CI83" s="15">
        <v>-0.55756080150604248</v>
      </c>
      <c r="CJ83" s="15">
        <v>0.17794160544872284</v>
      </c>
      <c r="CK83" s="15">
        <v>9</v>
      </c>
      <c r="CL83" s="15">
        <v>35.885166168212891</v>
      </c>
      <c r="CM83" s="15">
        <v>20.952381134033203</v>
      </c>
      <c r="CN83" s="16">
        <v>50.952381134033203</v>
      </c>
      <c r="CO83" s="15">
        <v>-0.63635385036468506</v>
      </c>
      <c r="CP83" s="15">
        <v>0.17314541339874268</v>
      </c>
      <c r="CQ83" s="15">
        <v>9</v>
      </c>
      <c r="CR83" s="15">
        <v>30.288461685180664</v>
      </c>
      <c r="CS83" s="15">
        <v>17.703350067138672</v>
      </c>
      <c r="CT83" s="16">
        <v>46.411483764648438</v>
      </c>
      <c r="CV83" s="73">
        <f t="shared" si="1"/>
        <v>-0.63635385036468506</v>
      </c>
    </row>
    <row r="84" spans="1:100" x14ac:dyDescent="0.25">
      <c r="A84" t="s">
        <v>173</v>
      </c>
      <c r="B84" t="s">
        <v>174</v>
      </c>
      <c r="C84" s="15">
        <v>-0.44192847609519958</v>
      </c>
      <c r="D84" s="15">
        <v>0.47386851906776428</v>
      </c>
      <c r="E84" s="15">
        <v>2</v>
      </c>
      <c r="F84" s="15">
        <v>39.024391174316406</v>
      </c>
      <c r="G84" s="15">
        <v>6.7961163520812988</v>
      </c>
      <c r="H84" s="16">
        <v>66.019416809082031</v>
      </c>
      <c r="I84" s="15">
        <v>-0.5312650203704834</v>
      </c>
      <c r="J84" s="15">
        <v>0.33054381608963013</v>
      </c>
      <c r="K84" s="15">
        <v>4</v>
      </c>
      <c r="L84" s="15">
        <v>36.097560882568359</v>
      </c>
      <c r="M84" s="15">
        <v>10.194174766540527</v>
      </c>
      <c r="N84" s="16">
        <v>61.165046691894531</v>
      </c>
      <c r="O84" s="15">
        <v>-0.4099200963973999</v>
      </c>
      <c r="P84" s="15">
        <v>0.31309020519256592</v>
      </c>
      <c r="Q84" s="15">
        <v>4</v>
      </c>
      <c r="R84" s="15">
        <v>40.975608825683594</v>
      </c>
      <c r="S84" s="15">
        <v>16.504854202270508</v>
      </c>
      <c r="T84" s="16">
        <v>62.621360778808594</v>
      </c>
      <c r="U84" s="15">
        <v>-0.43657517433166504</v>
      </c>
      <c r="V84" s="15">
        <v>0.30741050839424133</v>
      </c>
      <c r="W84" s="15">
        <v>4</v>
      </c>
      <c r="X84" s="15">
        <v>40</v>
      </c>
      <c r="Y84" s="15">
        <v>19.902912139892578</v>
      </c>
      <c r="Z84" s="16">
        <v>61.165046691894531</v>
      </c>
      <c r="AA84" s="15">
        <v>-0.33165973424911499</v>
      </c>
      <c r="AB84" s="15">
        <v>0.24581301212310791</v>
      </c>
      <c r="AC84" s="15">
        <v>5</v>
      </c>
      <c r="AD84" s="15">
        <v>46.341464996337891</v>
      </c>
      <c r="AE84" s="15">
        <v>27.184465408325195</v>
      </c>
      <c r="AF84" s="16">
        <v>57.766990661621094</v>
      </c>
      <c r="AG84" s="15">
        <v>-0.59311157464981079</v>
      </c>
      <c r="AH84" s="15">
        <v>0.2187371551990509</v>
      </c>
      <c r="AI84" s="15">
        <v>6</v>
      </c>
      <c r="AJ84" s="15">
        <v>31.707317352294922</v>
      </c>
      <c r="AK84" s="15">
        <v>16.019416809082031</v>
      </c>
      <c r="AL84" s="16">
        <v>49.514564514160156</v>
      </c>
      <c r="AM84" s="15">
        <v>-0.70791220664978027</v>
      </c>
      <c r="AN84" s="15">
        <v>0.21306560933589935</v>
      </c>
      <c r="AO84" s="15">
        <v>6</v>
      </c>
      <c r="AP84" s="15">
        <v>28.780487060546875</v>
      </c>
      <c r="AQ84" s="15">
        <v>13.592232704162598</v>
      </c>
      <c r="AR84" s="16">
        <v>47.57281494140625</v>
      </c>
      <c r="AS84" s="15">
        <v>-0.74082106351852417</v>
      </c>
      <c r="AT84" s="15">
        <v>0.18985672295093536</v>
      </c>
      <c r="AU84" s="15">
        <v>7</v>
      </c>
      <c r="AV84" s="15">
        <v>25.365854263305664</v>
      </c>
      <c r="AW84" s="15">
        <v>12.135922431945801</v>
      </c>
      <c r="AX84" s="16">
        <v>39.320388793945313</v>
      </c>
      <c r="AY84" s="15">
        <v>-0.7714989185333252</v>
      </c>
      <c r="AZ84" s="15">
        <v>0.19679036736488342</v>
      </c>
      <c r="BA84" s="15">
        <v>7</v>
      </c>
      <c r="BB84" s="15">
        <v>22.815534591674805</v>
      </c>
      <c r="BC84" s="15">
        <v>9.6618356704711914</v>
      </c>
      <c r="BD84" s="16">
        <v>40.5797119140625</v>
      </c>
      <c r="BE84" s="15">
        <v>-0.75296354293823242</v>
      </c>
      <c r="BF84" s="15">
        <v>0.19610349833965302</v>
      </c>
      <c r="BG84" s="15">
        <v>7</v>
      </c>
      <c r="BH84" s="15">
        <v>24.271844863891602</v>
      </c>
      <c r="BI84" s="15">
        <v>11.594202995300293</v>
      </c>
      <c r="BJ84" s="16">
        <v>41.545894622802734</v>
      </c>
      <c r="BK84" s="15">
        <v>-0.56380385160446167</v>
      </c>
      <c r="BL84" s="15">
        <v>0.19952166080474854</v>
      </c>
      <c r="BM84" s="15">
        <v>7</v>
      </c>
      <c r="BN84" s="15">
        <v>32.057415008544922</v>
      </c>
      <c r="BO84" s="15">
        <v>19.523809432983398</v>
      </c>
      <c r="BP84" s="16">
        <v>51.428569793701172</v>
      </c>
      <c r="BQ84" s="15">
        <v>-0.55965524911880493</v>
      </c>
      <c r="BR84" s="15">
        <v>0.19614723324775696</v>
      </c>
      <c r="BS84" s="15">
        <v>7</v>
      </c>
      <c r="BT84" s="15">
        <v>33.333332061767578</v>
      </c>
      <c r="BU84" s="15">
        <v>19.431280136108398</v>
      </c>
      <c r="BV84" s="16">
        <v>50.710899353027344</v>
      </c>
      <c r="BW84" s="15">
        <v>-0.49873706698417664</v>
      </c>
      <c r="BX84" s="15">
        <v>0.19496065378189087</v>
      </c>
      <c r="BY84" s="15">
        <v>7</v>
      </c>
      <c r="BZ84" s="15">
        <v>36.966823577880859</v>
      </c>
      <c r="CA84" s="15">
        <v>21.226415634155273</v>
      </c>
      <c r="CB84" s="16">
        <v>55.660377502441406</v>
      </c>
      <c r="CC84" s="15">
        <v>-0.64258569478988647</v>
      </c>
      <c r="CD84" s="15">
        <v>0.18562282621860504</v>
      </c>
      <c r="CE84" s="15">
        <v>7</v>
      </c>
      <c r="CF84" s="15">
        <v>29.186603546142578</v>
      </c>
      <c r="CG84" s="15">
        <v>18.571428298950195</v>
      </c>
      <c r="CH84" s="16">
        <v>47.619049072265625</v>
      </c>
      <c r="CI84" s="15">
        <v>-0.70125341415405273</v>
      </c>
      <c r="CJ84" s="15">
        <v>0.18510454893112183</v>
      </c>
      <c r="CK84" s="15">
        <v>8</v>
      </c>
      <c r="CL84" s="15">
        <v>26.794258117675781</v>
      </c>
      <c r="CM84" s="15">
        <v>16.666666030883789</v>
      </c>
      <c r="CN84" s="16">
        <v>43.809524536132813</v>
      </c>
      <c r="CO84" s="15">
        <v>-0.6792140007019043</v>
      </c>
      <c r="CP84" s="15">
        <v>0.18403449654579163</v>
      </c>
      <c r="CQ84" s="15">
        <v>8</v>
      </c>
      <c r="CR84" s="15">
        <v>28.846153259277344</v>
      </c>
      <c r="CS84" s="15">
        <v>15.311004638671875</v>
      </c>
      <c r="CT84" s="16">
        <v>44.497608184814453</v>
      </c>
      <c r="CV84" s="73">
        <f t="shared" si="1"/>
        <v>-0.6792140007019043</v>
      </c>
    </row>
    <row r="85" spans="1:100" x14ac:dyDescent="0.25">
      <c r="A85" t="s">
        <v>175</v>
      </c>
      <c r="B85" t="s">
        <v>176</v>
      </c>
      <c r="C85" s="15">
        <v>-1.3887854814529419</v>
      </c>
      <c r="D85" s="15">
        <v>0.55691903829574585</v>
      </c>
      <c r="E85" s="15">
        <v>1</v>
      </c>
      <c r="F85" s="15">
        <v>4.8780488967895508</v>
      </c>
      <c r="G85" s="15">
        <v>0</v>
      </c>
      <c r="H85" s="16">
        <v>33.495143890380859</v>
      </c>
      <c r="I85" s="15">
        <v>-0.78348147869110107</v>
      </c>
      <c r="J85" s="15">
        <v>0.2872987687587738</v>
      </c>
      <c r="K85" s="15">
        <v>3</v>
      </c>
      <c r="L85" s="15">
        <v>25.853658676147461</v>
      </c>
      <c r="M85" s="15">
        <v>3.8834950923919678</v>
      </c>
      <c r="N85" s="16">
        <v>42.71844482421875</v>
      </c>
      <c r="O85" s="15">
        <v>-0.87760001420974731</v>
      </c>
      <c r="P85" s="15">
        <v>0.25882905721664429</v>
      </c>
      <c r="Q85" s="15">
        <v>4</v>
      </c>
      <c r="R85" s="15">
        <v>20</v>
      </c>
      <c r="S85" s="15">
        <v>4.8543691635131836</v>
      </c>
      <c r="T85" s="16">
        <v>40.291263580322266</v>
      </c>
      <c r="U85" s="15">
        <v>-1.1387251615524292</v>
      </c>
      <c r="V85" s="15">
        <v>0.24411237239837646</v>
      </c>
      <c r="W85" s="15">
        <v>4</v>
      </c>
      <c r="X85" s="15">
        <v>7.3170733451843262</v>
      </c>
      <c r="Y85" s="15">
        <v>0.48543688654899597</v>
      </c>
      <c r="Z85" s="16">
        <v>31.067960739135742</v>
      </c>
      <c r="AA85" s="15">
        <v>-0.64721155166625977</v>
      </c>
      <c r="AB85" s="15">
        <v>0.1819756031036377</v>
      </c>
      <c r="AC85" s="15">
        <v>5</v>
      </c>
      <c r="AD85" s="15">
        <v>32.195121765136719</v>
      </c>
      <c r="AE85" s="15">
        <v>15.533980369567871</v>
      </c>
      <c r="AF85" s="16">
        <v>45.631069183349609</v>
      </c>
      <c r="AG85" s="15">
        <v>-0.60830318927764893</v>
      </c>
      <c r="AH85" s="15">
        <v>0.16118022799491882</v>
      </c>
      <c r="AI85" s="15">
        <v>8</v>
      </c>
      <c r="AJ85" s="15">
        <v>28.780487060546875</v>
      </c>
      <c r="AK85" s="15">
        <v>18.932039260864258</v>
      </c>
      <c r="AL85" s="16">
        <v>47.087379455566406</v>
      </c>
      <c r="AM85" s="15">
        <v>-0.35925507545471191</v>
      </c>
      <c r="AN85" s="15">
        <v>0.15638810396194458</v>
      </c>
      <c r="AO85" s="15">
        <v>8</v>
      </c>
      <c r="AP85" s="15">
        <v>47.317073822021484</v>
      </c>
      <c r="AQ85" s="15">
        <v>33.495143890380859</v>
      </c>
      <c r="AR85" s="16">
        <v>53.398059844970703</v>
      </c>
      <c r="AS85" s="15">
        <v>-4.3763332068920135E-2</v>
      </c>
      <c r="AT85" s="15">
        <v>0.15727007389068604</v>
      </c>
      <c r="AU85" s="15">
        <v>11</v>
      </c>
      <c r="AV85" s="15">
        <v>57.56097412109375</v>
      </c>
      <c r="AW85" s="15">
        <v>45.631069183349609</v>
      </c>
      <c r="AX85" s="16">
        <v>63.106796264648438</v>
      </c>
      <c r="AY85" s="15">
        <v>-0.24913334846496582</v>
      </c>
      <c r="AZ85" s="15">
        <v>0.15508261322975159</v>
      </c>
      <c r="BA85" s="15">
        <v>12</v>
      </c>
      <c r="BB85" s="15">
        <v>50.970874786376953</v>
      </c>
      <c r="BC85" s="15">
        <v>37.198066711425781</v>
      </c>
      <c r="BD85" s="16">
        <v>57.487922668457031</v>
      </c>
      <c r="BE85" s="15">
        <v>-0.22359836101531982</v>
      </c>
      <c r="BF85" s="15">
        <v>0.14356334507465363</v>
      </c>
      <c r="BG85" s="15">
        <v>12</v>
      </c>
      <c r="BH85" s="15">
        <v>50</v>
      </c>
      <c r="BI85" s="15">
        <v>40.09661865234375</v>
      </c>
      <c r="BJ85" s="16">
        <v>58.937198638916016</v>
      </c>
      <c r="BK85" s="15">
        <v>-0.22422254085540771</v>
      </c>
      <c r="BL85" s="15">
        <v>0.15115465223789215</v>
      </c>
      <c r="BM85" s="15">
        <v>12</v>
      </c>
      <c r="BN85" s="15">
        <v>51.674640655517578</v>
      </c>
      <c r="BO85" s="15">
        <v>39.047618865966797</v>
      </c>
      <c r="BP85" s="16">
        <v>59.523811340332031</v>
      </c>
      <c r="BQ85" s="15">
        <v>-0.11907493323087692</v>
      </c>
      <c r="BR85" s="15">
        <v>0.14007629454135895</v>
      </c>
      <c r="BS85" s="15">
        <v>12</v>
      </c>
      <c r="BT85" s="15">
        <v>55.714286804199219</v>
      </c>
      <c r="BU85" s="15">
        <v>45.971565246582031</v>
      </c>
      <c r="BV85" s="16">
        <v>61.611373901367188</v>
      </c>
      <c r="BW85" s="15">
        <v>-2.4522785097360611E-2</v>
      </c>
      <c r="BX85" s="15">
        <v>0.14141945540904999</v>
      </c>
      <c r="BY85" s="15">
        <v>12</v>
      </c>
      <c r="BZ85" s="15">
        <v>56.872039794921875</v>
      </c>
      <c r="CA85" s="15">
        <v>51.415092468261719</v>
      </c>
      <c r="CB85" s="16">
        <v>64.15093994140625</v>
      </c>
      <c r="CC85" s="15">
        <v>0.25053098797798157</v>
      </c>
      <c r="CD85" s="15">
        <v>0.13258184492588043</v>
      </c>
      <c r="CE85" s="15">
        <v>14</v>
      </c>
      <c r="CF85" s="15">
        <v>64.114830017089844</v>
      </c>
      <c r="CG85" s="15">
        <v>59.523811340332031</v>
      </c>
      <c r="CH85" s="16">
        <v>70.476188659667969</v>
      </c>
      <c r="CI85" s="15">
        <v>0.35230979323387146</v>
      </c>
      <c r="CJ85" s="15">
        <v>0.13731814920902252</v>
      </c>
      <c r="CK85" s="15">
        <v>13</v>
      </c>
      <c r="CL85" s="15">
        <v>66.028709411621094</v>
      </c>
      <c r="CM85" s="15">
        <v>62.380950927734375</v>
      </c>
      <c r="CN85" s="16">
        <v>70.952377319335938</v>
      </c>
      <c r="CO85" s="15">
        <v>0.74202072620391846</v>
      </c>
      <c r="CP85" s="15">
        <v>0.14576929807662964</v>
      </c>
      <c r="CQ85" s="15">
        <v>13</v>
      </c>
      <c r="CR85" s="15">
        <v>75.480766296386719</v>
      </c>
      <c r="CS85" s="15">
        <v>69.856460571289063</v>
      </c>
      <c r="CT85" s="16">
        <v>79.904304504394531</v>
      </c>
      <c r="CV85" s="73">
        <f t="shared" si="1"/>
        <v>0.74202072620391846</v>
      </c>
    </row>
    <row r="86" spans="1:100" x14ac:dyDescent="0.25">
      <c r="A86" t="s">
        <v>177</v>
      </c>
      <c r="B86" t="s">
        <v>178</v>
      </c>
      <c r="C86" s="15">
        <v>1.9947773218154907</v>
      </c>
      <c r="D86" s="15">
        <v>0.22503659129142761</v>
      </c>
      <c r="E86" s="15">
        <v>5</v>
      </c>
      <c r="F86" s="15">
        <v>94.634147644042969</v>
      </c>
      <c r="G86" s="15">
        <v>91.747573852539063</v>
      </c>
      <c r="H86" s="16">
        <v>99.514564514160156</v>
      </c>
      <c r="I86" s="15">
        <v>2.1647913455963135</v>
      </c>
      <c r="J86" s="15">
        <v>0.18897475302219391</v>
      </c>
      <c r="K86" s="15">
        <v>5</v>
      </c>
      <c r="L86" s="15">
        <v>95.1219482421875</v>
      </c>
      <c r="M86" s="15">
        <v>93.203880310058594</v>
      </c>
      <c r="N86" s="16">
        <v>100</v>
      </c>
      <c r="O86" s="15">
        <v>1.9020823240280151</v>
      </c>
      <c r="P86" s="15">
        <v>0.22739583253860474</v>
      </c>
      <c r="Q86" s="15">
        <v>5</v>
      </c>
      <c r="R86" s="15">
        <v>93.170730590820313</v>
      </c>
      <c r="S86" s="15">
        <v>91.747573852539063</v>
      </c>
      <c r="T86" s="16">
        <v>96.116508483886719</v>
      </c>
      <c r="U86" s="15">
        <v>2.0130596160888672</v>
      </c>
      <c r="V86" s="15">
        <v>0.17622046172618866</v>
      </c>
      <c r="W86" s="15">
        <v>5</v>
      </c>
      <c r="X86" s="15">
        <v>93.658538818359375</v>
      </c>
      <c r="Y86" s="15">
        <v>91.747573852539063</v>
      </c>
      <c r="Z86" s="16">
        <v>98.058250427246094</v>
      </c>
      <c r="AA86" s="15">
        <v>1.9435726404190063</v>
      </c>
      <c r="AB86" s="15">
        <v>0.19723442196846008</v>
      </c>
      <c r="AC86" s="15">
        <v>5</v>
      </c>
      <c r="AD86" s="15">
        <v>93.658538818359375</v>
      </c>
      <c r="AE86" s="15">
        <v>91.747573852539063</v>
      </c>
      <c r="AF86" s="16">
        <v>98.058250427246094</v>
      </c>
      <c r="AG86" s="15">
        <v>1.86336350440979</v>
      </c>
      <c r="AH86" s="15">
        <v>0.1817609965801239</v>
      </c>
      <c r="AI86" s="15">
        <v>6</v>
      </c>
      <c r="AJ86" s="15">
        <v>93.170730590820313</v>
      </c>
      <c r="AK86" s="15">
        <v>91.747573852539063</v>
      </c>
      <c r="AL86" s="16">
        <v>97.087379455566406</v>
      </c>
      <c r="AM86" s="15">
        <v>1.8595149517059326</v>
      </c>
      <c r="AN86" s="15">
        <v>0.1750943511724472</v>
      </c>
      <c r="AO86" s="15">
        <v>6</v>
      </c>
      <c r="AP86" s="15">
        <v>93.658538818359375</v>
      </c>
      <c r="AQ86" s="15">
        <v>91.747573852539063</v>
      </c>
      <c r="AR86" s="16">
        <v>97.57281494140625</v>
      </c>
      <c r="AS86" s="15">
        <v>1.7850105762481689</v>
      </c>
      <c r="AT86" s="15">
        <v>0.16393066942691803</v>
      </c>
      <c r="AU86" s="15">
        <v>8</v>
      </c>
      <c r="AV86" s="15">
        <v>92.682929992675781</v>
      </c>
      <c r="AW86" s="15">
        <v>91.747573852539063</v>
      </c>
      <c r="AX86" s="16">
        <v>95.631065368652344</v>
      </c>
      <c r="AY86" s="15">
        <v>1.6975926160812378</v>
      </c>
      <c r="AZ86" s="15">
        <v>0.16791847348213196</v>
      </c>
      <c r="BA86" s="15">
        <v>8</v>
      </c>
      <c r="BB86" s="15">
        <v>92.233009338378906</v>
      </c>
      <c r="BC86" s="15">
        <v>91.304344177246094</v>
      </c>
      <c r="BD86" s="16">
        <v>94.202896118164063</v>
      </c>
      <c r="BE86" s="15">
        <v>1.7325412034988403</v>
      </c>
      <c r="BF86" s="15">
        <v>0.16638319194316864</v>
      </c>
      <c r="BG86" s="15">
        <v>8</v>
      </c>
      <c r="BH86" s="15">
        <v>92.71844482421875</v>
      </c>
      <c r="BI86" s="15">
        <v>91.787437438964844</v>
      </c>
      <c r="BJ86" s="16">
        <v>95.169082641601563</v>
      </c>
      <c r="BK86" s="15">
        <v>1.7230968475341797</v>
      </c>
      <c r="BL86" s="15">
        <v>0.18019036948680878</v>
      </c>
      <c r="BM86" s="15">
        <v>7</v>
      </c>
      <c r="BN86" s="15">
        <v>92.822967529296875</v>
      </c>
      <c r="BO86" s="15">
        <v>90.476188659667969</v>
      </c>
      <c r="BP86" s="16">
        <v>95.23809814453125</v>
      </c>
      <c r="BQ86" s="15">
        <v>1.7368941307067871</v>
      </c>
      <c r="BR86" s="15">
        <v>0.18522639572620392</v>
      </c>
      <c r="BS86" s="15">
        <v>8</v>
      </c>
      <c r="BT86" s="15">
        <v>93.333335876464844</v>
      </c>
      <c r="BU86" s="15">
        <v>88.625595092773438</v>
      </c>
      <c r="BV86" s="16">
        <v>94.786727905273438</v>
      </c>
      <c r="BW86" s="15">
        <v>1.7092653512954712</v>
      </c>
      <c r="BX86" s="15">
        <v>0.17100527882575989</v>
      </c>
      <c r="BY86" s="15">
        <v>10</v>
      </c>
      <c r="BZ86" s="15">
        <v>92.890998840332031</v>
      </c>
      <c r="CA86" s="15">
        <v>89.15093994140625</v>
      </c>
      <c r="CB86" s="16">
        <v>94.811317443847656</v>
      </c>
      <c r="CC86" s="15">
        <v>1.7827242612838745</v>
      </c>
      <c r="CD86" s="15">
        <v>0.15792079269886017</v>
      </c>
      <c r="CE86" s="15">
        <v>10</v>
      </c>
      <c r="CF86" s="15">
        <v>93.7799072265625</v>
      </c>
      <c r="CG86" s="15">
        <v>90.476188659667969</v>
      </c>
      <c r="CH86" s="16">
        <v>95.714286804199219</v>
      </c>
      <c r="CI86" s="15">
        <v>1.7776106595993042</v>
      </c>
      <c r="CJ86" s="15">
        <v>0.15523053705692291</v>
      </c>
      <c r="CK86" s="15">
        <v>9</v>
      </c>
      <c r="CL86" s="15">
        <v>94.258369445800781</v>
      </c>
      <c r="CM86" s="15">
        <v>90.476188659667969</v>
      </c>
      <c r="CN86" s="16">
        <v>95.714286804199219</v>
      </c>
      <c r="CO86" s="15">
        <v>1.8293342590332031</v>
      </c>
      <c r="CP86" s="15">
        <v>0.15161009132862091</v>
      </c>
      <c r="CQ86" s="15">
        <v>8</v>
      </c>
      <c r="CR86" s="15">
        <v>94.711540222167969</v>
      </c>
      <c r="CS86" s="15">
        <v>91.387557983398438</v>
      </c>
      <c r="CT86" s="16">
        <v>95.693778991699219</v>
      </c>
      <c r="CV86" s="73">
        <f t="shared" si="1"/>
        <v>1.8293342590332031</v>
      </c>
    </row>
    <row r="87" spans="1:100" x14ac:dyDescent="0.25">
      <c r="A87" t="s">
        <v>179</v>
      </c>
      <c r="B87" t="s">
        <v>180</v>
      </c>
      <c r="C87" s="15">
        <v>-0.22141364216804504</v>
      </c>
      <c r="D87" s="15">
        <v>0.29587873816490173</v>
      </c>
      <c r="E87" s="15">
        <v>3</v>
      </c>
      <c r="F87" s="15">
        <v>49.268291473388672</v>
      </c>
      <c r="G87" s="15">
        <v>27.669902801513672</v>
      </c>
      <c r="H87" s="16">
        <v>65.048545837402344</v>
      </c>
      <c r="I87" s="15">
        <v>-0.17188166081905365</v>
      </c>
      <c r="J87" s="15">
        <v>0.19851885735988617</v>
      </c>
      <c r="K87" s="15">
        <v>5</v>
      </c>
      <c r="L87" s="15">
        <v>53.658535003662109</v>
      </c>
      <c r="M87" s="15">
        <v>38.349514007568359</v>
      </c>
      <c r="N87" s="16">
        <v>64.077667236328125</v>
      </c>
      <c r="O87" s="15">
        <v>-7.184339314699173E-2</v>
      </c>
      <c r="P87" s="15">
        <v>0.2425355464220047</v>
      </c>
      <c r="Q87" s="15">
        <v>5</v>
      </c>
      <c r="R87" s="15">
        <v>58.048782348632813</v>
      </c>
      <c r="S87" s="15">
        <v>39.805824279785156</v>
      </c>
      <c r="T87" s="16">
        <v>65.533981323242188</v>
      </c>
      <c r="U87" s="15">
        <v>-0.28637835383415222</v>
      </c>
      <c r="V87" s="15">
        <v>0.18513715267181396</v>
      </c>
      <c r="W87" s="15">
        <v>6</v>
      </c>
      <c r="X87" s="15">
        <v>47.317073822021484</v>
      </c>
      <c r="Y87" s="15">
        <v>34.466018676757813</v>
      </c>
      <c r="Z87" s="16">
        <v>58.737865447998047</v>
      </c>
      <c r="AA87" s="15">
        <v>-0.23787464201450348</v>
      </c>
      <c r="AB87" s="15">
        <v>0.18887980282306671</v>
      </c>
      <c r="AC87" s="15">
        <v>8</v>
      </c>
      <c r="AD87" s="15">
        <v>49.268291473388672</v>
      </c>
      <c r="AE87" s="15">
        <v>36.893203735351563</v>
      </c>
      <c r="AF87" s="16">
        <v>57.766990661621094</v>
      </c>
      <c r="AG87" s="15">
        <v>-0.22450457513332367</v>
      </c>
      <c r="AH87" s="15">
        <v>0.16787351667881012</v>
      </c>
      <c r="AI87" s="15">
        <v>10</v>
      </c>
      <c r="AJ87" s="15">
        <v>49.756095886230469</v>
      </c>
      <c r="AK87" s="15">
        <v>37.378639221191406</v>
      </c>
      <c r="AL87" s="16">
        <v>56.796115875244141</v>
      </c>
      <c r="AM87" s="15">
        <v>-0.36275649070739746</v>
      </c>
      <c r="AN87" s="15">
        <v>0.17025850713253021</v>
      </c>
      <c r="AO87" s="15">
        <v>10</v>
      </c>
      <c r="AP87" s="15">
        <v>45.853656768798828</v>
      </c>
      <c r="AQ87" s="15">
        <v>31.067960739135742</v>
      </c>
      <c r="AR87" s="16">
        <v>54.8543701171875</v>
      </c>
      <c r="AS87" s="15">
        <v>-1.9105711951851845E-2</v>
      </c>
      <c r="AT87" s="15">
        <v>0.15910728275775909</v>
      </c>
      <c r="AU87" s="15">
        <v>12</v>
      </c>
      <c r="AV87" s="15">
        <v>58.048782348632813</v>
      </c>
      <c r="AW87" s="15">
        <v>48.058254241943359</v>
      </c>
      <c r="AX87" s="16">
        <v>64.077667236328125</v>
      </c>
      <c r="AY87" s="15">
        <v>5.1259506493806839E-2</v>
      </c>
      <c r="AZ87" s="15">
        <v>0.16335834562778473</v>
      </c>
      <c r="BA87" s="15">
        <v>12</v>
      </c>
      <c r="BB87" s="15">
        <v>58.737865447998047</v>
      </c>
      <c r="BC87" s="15">
        <v>52.657005310058594</v>
      </c>
      <c r="BD87" s="16">
        <v>68.599037170410156</v>
      </c>
      <c r="BE87" s="15">
        <v>-4.4087830930948257E-2</v>
      </c>
      <c r="BF87" s="15">
        <v>0.15219728648662567</v>
      </c>
      <c r="BG87" s="15">
        <v>13</v>
      </c>
      <c r="BH87" s="15">
        <v>56.796115875244141</v>
      </c>
      <c r="BI87" s="15">
        <v>48.309177398681641</v>
      </c>
      <c r="BJ87" s="16">
        <v>62.801933288574219</v>
      </c>
      <c r="BK87" s="15">
        <v>3.1342342495918274E-2</v>
      </c>
      <c r="BL87" s="15">
        <v>0.15888296067714691</v>
      </c>
      <c r="BM87" s="15">
        <v>14</v>
      </c>
      <c r="BN87" s="15">
        <v>59.808612823486328</v>
      </c>
      <c r="BO87" s="15">
        <v>51.428569793701172</v>
      </c>
      <c r="BP87" s="16">
        <v>66.666664123535156</v>
      </c>
      <c r="BQ87" s="15">
        <v>5.9723913669586182E-2</v>
      </c>
      <c r="BR87" s="15">
        <v>0.15796688199043274</v>
      </c>
      <c r="BS87" s="15">
        <v>14</v>
      </c>
      <c r="BT87" s="15">
        <v>60.476188659667969</v>
      </c>
      <c r="BU87" s="15">
        <v>53.080570220947266</v>
      </c>
      <c r="BV87" s="16">
        <v>67.298576354980469</v>
      </c>
      <c r="BW87" s="15">
        <v>3.9497002959251404E-2</v>
      </c>
      <c r="BX87" s="15">
        <v>0.15075056254863739</v>
      </c>
      <c r="BY87" s="15">
        <v>15</v>
      </c>
      <c r="BZ87" s="15">
        <v>59.241706848144531</v>
      </c>
      <c r="CA87" s="15">
        <v>54.245281219482422</v>
      </c>
      <c r="CB87" s="16">
        <v>66.037734985351563</v>
      </c>
      <c r="CC87" s="15">
        <v>-0.10312636196613312</v>
      </c>
      <c r="CD87" s="15">
        <v>0.14376409351825714</v>
      </c>
      <c r="CE87" s="15">
        <v>15</v>
      </c>
      <c r="CF87" s="15">
        <v>55.023921966552734</v>
      </c>
      <c r="CG87" s="15">
        <v>47.619049072265625</v>
      </c>
      <c r="CH87" s="16">
        <v>61.904762268066406</v>
      </c>
      <c r="CI87" s="15">
        <v>-8.1666074693202972E-2</v>
      </c>
      <c r="CJ87" s="15">
        <v>0.14103114604949951</v>
      </c>
      <c r="CK87" s="15">
        <v>15</v>
      </c>
      <c r="CL87" s="15">
        <v>55.980861663818359</v>
      </c>
      <c r="CM87" s="15">
        <v>49.523811340332031</v>
      </c>
      <c r="CN87" s="16">
        <v>62.380950927734375</v>
      </c>
      <c r="CO87" s="15">
        <v>-0.21486610174179077</v>
      </c>
      <c r="CP87" s="15">
        <v>0.1411917507648468</v>
      </c>
      <c r="CQ87" s="15">
        <v>14</v>
      </c>
      <c r="CR87" s="15">
        <v>50.961540222167969</v>
      </c>
      <c r="CS87" s="15">
        <v>39.712917327880859</v>
      </c>
      <c r="CT87" s="16">
        <v>57.416267395019531</v>
      </c>
      <c r="CV87" s="73">
        <f t="shared" si="1"/>
        <v>-0.21486610174179077</v>
      </c>
    </row>
    <row r="88" spans="1:100" x14ac:dyDescent="0.25">
      <c r="A88" t="s">
        <v>181</v>
      </c>
      <c r="B88" t="s">
        <v>182</v>
      </c>
      <c r="C88" s="15">
        <v>0.33662477135658264</v>
      </c>
      <c r="D88" s="15">
        <v>0.22503659129142761</v>
      </c>
      <c r="E88" s="15">
        <v>5</v>
      </c>
      <c r="F88" s="15">
        <v>65.853660583496094</v>
      </c>
      <c r="G88" s="15">
        <v>57.766990661621094</v>
      </c>
      <c r="H88" s="16">
        <v>76.699028015136719</v>
      </c>
      <c r="I88" s="15">
        <v>1.0571845769882202</v>
      </c>
      <c r="J88" s="15">
        <v>0.18897475302219391</v>
      </c>
      <c r="K88" s="15">
        <v>5</v>
      </c>
      <c r="L88" s="15">
        <v>83.902435302734375</v>
      </c>
      <c r="M88" s="15">
        <v>78.640777587890625</v>
      </c>
      <c r="N88" s="16">
        <v>87.86407470703125</v>
      </c>
      <c r="O88" s="15">
        <v>0.75649642944335938</v>
      </c>
      <c r="P88" s="15">
        <v>0.22739583253860474</v>
      </c>
      <c r="Q88" s="15">
        <v>5</v>
      </c>
      <c r="R88" s="15">
        <v>78.048782348632813</v>
      </c>
      <c r="S88" s="15">
        <v>67.475730895996094</v>
      </c>
      <c r="T88" s="16">
        <v>84.466018676757813</v>
      </c>
      <c r="U88" s="15">
        <v>0.43953332304954529</v>
      </c>
      <c r="V88" s="15">
        <v>0.17622046172618866</v>
      </c>
      <c r="W88" s="15">
        <v>5</v>
      </c>
      <c r="X88" s="15">
        <v>69.268295288085938</v>
      </c>
      <c r="Y88" s="15">
        <v>62.135921478271484</v>
      </c>
      <c r="Z88" s="16">
        <v>77.669906616210938</v>
      </c>
      <c r="AA88" s="15">
        <v>0.4153788685798645</v>
      </c>
      <c r="AB88" s="15">
        <v>0.19723442196846008</v>
      </c>
      <c r="AC88" s="15">
        <v>5</v>
      </c>
      <c r="AD88" s="15">
        <v>69.268295288085938</v>
      </c>
      <c r="AE88" s="15">
        <v>58.252426147460938</v>
      </c>
      <c r="AF88" s="16">
        <v>75.728157043457031</v>
      </c>
      <c r="AG88" s="15">
        <v>0.48853608965873718</v>
      </c>
      <c r="AH88" s="15">
        <v>0.1817609965801239</v>
      </c>
      <c r="AI88" s="15">
        <v>6</v>
      </c>
      <c r="AJ88" s="15">
        <v>71.219512939453125</v>
      </c>
      <c r="AK88" s="15">
        <v>60.679611206054688</v>
      </c>
      <c r="AL88" s="16">
        <v>77.184463500976563</v>
      </c>
      <c r="AM88" s="15">
        <v>0.36672529578208923</v>
      </c>
      <c r="AN88" s="15">
        <v>0.1750943511724472</v>
      </c>
      <c r="AO88" s="15">
        <v>6</v>
      </c>
      <c r="AP88" s="15">
        <v>66.341461181640625</v>
      </c>
      <c r="AQ88" s="15">
        <v>57.766990661621094</v>
      </c>
      <c r="AR88" s="16">
        <v>72.330093383789063</v>
      </c>
      <c r="AS88" s="15">
        <v>0.35192617774009705</v>
      </c>
      <c r="AT88" s="15">
        <v>0.16393066942691803</v>
      </c>
      <c r="AU88" s="15">
        <v>8</v>
      </c>
      <c r="AV88" s="15">
        <v>68.292686462402344</v>
      </c>
      <c r="AW88" s="15">
        <v>59.708736419677734</v>
      </c>
      <c r="AX88" s="16">
        <v>73.300971984863281</v>
      </c>
      <c r="AY88" s="15">
        <v>0.25267180800437927</v>
      </c>
      <c r="AZ88" s="15">
        <v>0.16791847348213196</v>
      </c>
      <c r="BA88" s="15">
        <v>8</v>
      </c>
      <c r="BB88" s="15">
        <v>64.5631103515625</v>
      </c>
      <c r="BC88" s="15">
        <v>57.487922668457031</v>
      </c>
      <c r="BD88" s="16">
        <v>72.946861267089844</v>
      </c>
      <c r="BE88" s="15">
        <v>9.8999470472335815E-2</v>
      </c>
      <c r="BF88" s="15">
        <v>0.16638319194316864</v>
      </c>
      <c r="BG88" s="15">
        <v>8</v>
      </c>
      <c r="BH88" s="15">
        <v>61.165046691894531</v>
      </c>
      <c r="BI88" s="15">
        <v>54.106281280517578</v>
      </c>
      <c r="BJ88" s="16">
        <v>67.632850646972656</v>
      </c>
      <c r="BK88" s="15">
        <v>7.7841291204094887E-3</v>
      </c>
      <c r="BL88" s="15">
        <v>0.17668241262435913</v>
      </c>
      <c r="BM88" s="15">
        <v>8</v>
      </c>
      <c r="BN88" s="15">
        <v>59.330142974853516</v>
      </c>
      <c r="BO88" s="15">
        <v>50</v>
      </c>
      <c r="BP88" s="16">
        <v>66.666664123535156</v>
      </c>
      <c r="BQ88" s="15">
        <v>-0.15817940235137939</v>
      </c>
      <c r="BR88" s="15">
        <v>0.18330314755439758</v>
      </c>
      <c r="BS88" s="15">
        <v>9</v>
      </c>
      <c r="BT88" s="15">
        <v>54.285713195800781</v>
      </c>
      <c r="BU88" s="15">
        <v>38.388626098632813</v>
      </c>
      <c r="BV88" s="16">
        <v>63.033176422119141</v>
      </c>
      <c r="BW88" s="15">
        <v>-0.18459692597389221</v>
      </c>
      <c r="BX88" s="15">
        <v>0.17778743803501129</v>
      </c>
      <c r="BY88" s="15">
        <v>9</v>
      </c>
      <c r="BZ88" s="15">
        <v>55.450237274169922</v>
      </c>
      <c r="CA88" s="15">
        <v>38.207546234130859</v>
      </c>
      <c r="CB88" s="16">
        <v>61.792453765869141</v>
      </c>
      <c r="CC88" s="15">
        <v>-0.25463077425956726</v>
      </c>
      <c r="CD88" s="15">
        <v>0.15711918473243713</v>
      </c>
      <c r="CE88" s="15">
        <v>10</v>
      </c>
      <c r="CF88" s="15">
        <v>51.196170806884766</v>
      </c>
      <c r="CG88" s="15">
        <v>38.095237731933594</v>
      </c>
      <c r="CH88" s="16">
        <v>58.571430206298828</v>
      </c>
      <c r="CI88" s="15">
        <v>-0.10636245459318161</v>
      </c>
      <c r="CJ88" s="15">
        <v>0.15404632687568665</v>
      </c>
      <c r="CK88" s="15">
        <v>10</v>
      </c>
      <c r="CL88" s="15">
        <v>55.502391815185547</v>
      </c>
      <c r="CM88" s="15">
        <v>46.666667938232422</v>
      </c>
      <c r="CN88" s="16">
        <v>62.380950927734375</v>
      </c>
      <c r="CO88" s="15">
        <v>-0.20008821785449982</v>
      </c>
      <c r="CP88" s="15">
        <v>0.15000642836093903</v>
      </c>
      <c r="CQ88" s="15">
        <v>9</v>
      </c>
      <c r="CR88" s="15">
        <v>51.442306518554688</v>
      </c>
      <c r="CS88" s="15">
        <v>39.712917327880859</v>
      </c>
      <c r="CT88" s="16">
        <v>58.373207092285156</v>
      </c>
      <c r="CV88" s="73">
        <f t="shared" si="1"/>
        <v>-0.20008821785449982</v>
      </c>
    </row>
    <row r="89" spans="1:100" x14ac:dyDescent="0.25">
      <c r="A89" t="s">
        <v>183</v>
      </c>
      <c r="B89" t="s">
        <v>184</v>
      </c>
      <c r="C89" s="15" t="e">
        <v>#N/A</v>
      </c>
      <c r="D89" s="15" t="e">
        <v>#N/A</v>
      </c>
      <c r="E89" s="15" t="e">
        <v>#N/A</v>
      </c>
      <c r="F89" s="15" t="e">
        <v>#N/A</v>
      </c>
      <c r="G89" s="15" t="e">
        <v>#N/A</v>
      </c>
      <c r="H89" s="16" t="e">
        <v>#N/A</v>
      </c>
      <c r="I89" s="15" t="e">
        <v>#N/A</v>
      </c>
      <c r="J89" s="15" t="e">
        <v>#N/A</v>
      </c>
      <c r="K89" s="15" t="e">
        <v>#N/A</v>
      </c>
      <c r="L89" s="15" t="e">
        <v>#N/A</v>
      </c>
      <c r="M89" s="15" t="e">
        <v>#N/A</v>
      </c>
      <c r="N89" s="16" t="e">
        <v>#N/A</v>
      </c>
      <c r="O89" s="15" t="e">
        <v>#N/A</v>
      </c>
      <c r="P89" s="15" t="e">
        <v>#N/A</v>
      </c>
      <c r="Q89" s="15" t="e">
        <v>#N/A</v>
      </c>
      <c r="R89" s="15" t="e">
        <v>#N/A</v>
      </c>
      <c r="S89" s="15" t="e">
        <v>#N/A</v>
      </c>
      <c r="T89" s="16" t="e">
        <v>#N/A</v>
      </c>
      <c r="U89" s="15" t="e">
        <v>#N/A</v>
      </c>
      <c r="V89" s="15" t="e">
        <v>#N/A</v>
      </c>
      <c r="W89" s="15" t="e">
        <v>#N/A</v>
      </c>
      <c r="X89" s="15" t="e">
        <v>#N/A</v>
      </c>
      <c r="Y89" s="15" t="e">
        <v>#N/A</v>
      </c>
      <c r="Z89" s="16" t="e">
        <v>#N/A</v>
      </c>
      <c r="AA89" s="15" t="e">
        <v>#N/A</v>
      </c>
      <c r="AB89" s="15" t="e">
        <v>#N/A</v>
      </c>
      <c r="AC89" s="15" t="e">
        <v>#N/A</v>
      </c>
      <c r="AD89" s="15" t="e">
        <v>#N/A</v>
      </c>
      <c r="AE89" s="15" t="e">
        <v>#N/A</v>
      </c>
      <c r="AF89" s="16" t="e">
        <v>#N/A</v>
      </c>
      <c r="AG89" s="15" t="e">
        <v>#N/A</v>
      </c>
      <c r="AH89" s="15" t="e">
        <v>#N/A</v>
      </c>
      <c r="AI89" s="15" t="e">
        <v>#N/A</v>
      </c>
      <c r="AJ89" s="15" t="e">
        <v>#N/A</v>
      </c>
      <c r="AK89" s="15" t="e">
        <v>#N/A</v>
      </c>
      <c r="AL89" s="16" t="e">
        <v>#N/A</v>
      </c>
      <c r="AM89" s="15" t="e">
        <v>#N/A</v>
      </c>
      <c r="AN89" s="15" t="e">
        <v>#N/A</v>
      </c>
      <c r="AO89" s="15" t="e">
        <v>#N/A</v>
      </c>
      <c r="AP89" s="15" t="e">
        <v>#N/A</v>
      </c>
      <c r="AQ89" s="15" t="e">
        <v>#N/A</v>
      </c>
      <c r="AR89" s="16" t="e">
        <v>#N/A</v>
      </c>
      <c r="AS89" s="15" t="e">
        <v>#N/A</v>
      </c>
      <c r="AT89" s="15" t="e">
        <v>#N/A</v>
      </c>
      <c r="AU89" s="15" t="e">
        <v>#N/A</v>
      </c>
      <c r="AV89" s="15" t="e">
        <v>#N/A</v>
      </c>
      <c r="AW89" s="15" t="e">
        <v>#N/A</v>
      </c>
      <c r="AX89" s="16" t="e">
        <v>#N/A</v>
      </c>
      <c r="AY89" s="15" t="e">
        <v>#N/A</v>
      </c>
      <c r="AZ89" s="15" t="e">
        <v>#N/A</v>
      </c>
      <c r="BA89" s="15" t="e">
        <v>#N/A</v>
      </c>
      <c r="BB89" s="15" t="e">
        <v>#N/A</v>
      </c>
      <c r="BC89" s="15" t="e">
        <v>#N/A</v>
      </c>
      <c r="BD89" s="16" t="e">
        <v>#N/A</v>
      </c>
      <c r="BE89" s="15" t="e">
        <v>#N/A</v>
      </c>
      <c r="BF89" s="15" t="e">
        <v>#N/A</v>
      </c>
      <c r="BG89" s="15" t="e">
        <v>#N/A</v>
      </c>
      <c r="BH89" s="15" t="e">
        <v>#N/A</v>
      </c>
      <c r="BI89" s="15" t="e">
        <v>#N/A</v>
      </c>
      <c r="BJ89" s="16" t="e">
        <v>#N/A</v>
      </c>
      <c r="BK89" s="15">
        <v>1.1715080738067627</v>
      </c>
      <c r="BL89" s="15">
        <v>0.37018254399299622</v>
      </c>
      <c r="BM89" s="15">
        <v>1</v>
      </c>
      <c r="BN89" s="15">
        <v>84.688995361328125</v>
      </c>
      <c r="BO89" s="15">
        <v>71.904762268066406</v>
      </c>
      <c r="BP89" s="16">
        <v>93.809524536132813</v>
      </c>
      <c r="BQ89" s="15">
        <v>1.2001363039016724</v>
      </c>
      <c r="BR89" s="15">
        <v>0.35945072770118713</v>
      </c>
      <c r="BS89" s="15">
        <v>1</v>
      </c>
      <c r="BT89" s="15">
        <v>84.76190185546875</v>
      </c>
      <c r="BU89" s="15">
        <v>72.037918090820313</v>
      </c>
      <c r="BV89" s="16">
        <v>93.36492919921875</v>
      </c>
      <c r="BW89" s="15">
        <v>1.2216805219650269</v>
      </c>
      <c r="BX89" s="15">
        <v>0.37016111612319946</v>
      </c>
      <c r="BY89" s="15">
        <v>1</v>
      </c>
      <c r="BZ89" s="15">
        <v>84.834121704101563</v>
      </c>
      <c r="CA89" s="15">
        <v>72.169815063476563</v>
      </c>
      <c r="CB89" s="16">
        <v>93.867927551269531</v>
      </c>
      <c r="CC89" s="15">
        <v>1.2138710021972656</v>
      </c>
      <c r="CD89" s="15">
        <v>0.39762920141220093</v>
      </c>
      <c r="CE89" s="15">
        <v>1</v>
      </c>
      <c r="CF89" s="15">
        <v>84.688995361328125</v>
      </c>
      <c r="CG89" s="15">
        <v>70.476188659667969</v>
      </c>
      <c r="CH89" s="16">
        <v>94.76190185546875</v>
      </c>
      <c r="CI89" s="15">
        <v>1.2301769256591797</v>
      </c>
      <c r="CJ89" s="15">
        <v>0.38916313648223877</v>
      </c>
      <c r="CK89" s="15">
        <v>1</v>
      </c>
      <c r="CL89" s="15">
        <v>83.7320556640625</v>
      </c>
      <c r="CM89" s="15">
        <v>71.428573608398438</v>
      </c>
      <c r="CN89" s="16">
        <v>94.76190185546875</v>
      </c>
      <c r="CO89" s="15">
        <v>1.1980569362640381</v>
      </c>
      <c r="CP89" s="15">
        <v>0.40973168611526489</v>
      </c>
      <c r="CQ89" s="15">
        <v>1</v>
      </c>
      <c r="CR89" s="15">
        <v>83.653846740722656</v>
      </c>
      <c r="CS89" s="15">
        <v>69.856460571289063</v>
      </c>
      <c r="CT89" s="16">
        <v>95.215309143066406</v>
      </c>
      <c r="CV89" s="73">
        <f t="shared" si="1"/>
        <v>1.1980569362640381</v>
      </c>
    </row>
    <row r="90" spans="1:100" x14ac:dyDescent="0.25">
      <c r="A90" t="s">
        <v>185</v>
      </c>
      <c r="B90" t="s">
        <v>186</v>
      </c>
      <c r="C90" s="15">
        <v>0.9014851450920105</v>
      </c>
      <c r="D90" s="15">
        <v>0.55691903829574585</v>
      </c>
      <c r="E90" s="15">
        <v>1</v>
      </c>
      <c r="F90" s="15">
        <v>82.43902587890625</v>
      </c>
      <c r="G90" s="15">
        <v>60.679611206054688</v>
      </c>
      <c r="H90" s="16">
        <v>93.203880310058594</v>
      </c>
      <c r="I90" s="15">
        <v>0.59472918510437012</v>
      </c>
      <c r="J90" s="15">
        <v>0.38363313674926758</v>
      </c>
      <c r="K90" s="15">
        <v>2</v>
      </c>
      <c r="L90" s="15">
        <v>72.682929992675781</v>
      </c>
      <c r="M90" s="15">
        <v>57.28155517578125</v>
      </c>
      <c r="N90" s="16">
        <v>84.466018676757813</v>
      </c>
      <c r="O90" s="15">
        <v>0.47620418667793274</v>
      </c>
      <c r="P90" s="15">
        <v>0.35447153449058533</v>
      </c>
      <c r="Q90" s="15">
        <v>2</v>
      </c>
      <c r="R90" s="15">
        <v>70.731704711914063</v>
      </c>
      <c r="S90" s="15">
        <v>57.28155517578125</v>
      </c>
      <c r="T90" s="16">
        <v>84.466018676757813</v>
      </c>
      <c r="U90" s="15">
        <v>0.66274780035018921</v>
      </c>
      <c r="V90" s="15">
        <v>0.36933663487434387</v>
      </c>
      <c r="W90" s="15">
        <v>2</v>
      </c>
      <c r="X90" s="15">
        <v>76.585365295410156</v>
      </c>
      <c r="Y90" s="15">
        <v>59.708736419677734</v>
      </c>
      <c r="Z90" s="16">
        <v>85.4368896484375</v>
      </c>
      <c r="AA90" s="15">
        <v>0.65234780311584473</v>
      </c>
      <c r="AB90" s="15">
        <v>0.30754131078720093</v>
      </c>
      <c r="AC90" s="15">
        <v>2</v>
      </c>
      <c r="AD90" s="15">
        <v>75.1219482421875</v>
      </c>
      <c r="AE90" s="15">
        <v>59.223300933837891</v>
      </c>
      <c r="AF90" s="16">
        <v>84.466018676757813</v>
      </c>
      <c r="AG90" s="15">
        <v>0.60518330335617065</v>
      </c>
      <c r="AH90" s="15">
        <v>0.29326304793357849</v>
      </c>
      <c r="AI90" s="15">
        <v>3</v>
      </c>
      <c r="AJ90" s="15">
        <v>74.634147644042969</v>
      </c>
      <c r="AK90" s="15">
        <v>59.223300933837891</v>
      </c>
      <c r="AL90" s="16">
        <v>83.495147705078125</v>
      </c>
      <c r="AM90" s="15">
        <v>0.69967591762542725</v>
      </c>
      <c r="AN90" s="15">
        <v>0.27113008499145508</v>
      </c>
      <c r="AO90" s="15">
        <v>3</v>
      </c>
      <c r="AP90" s="15">
        <v>73.170730590820313</v>
      </c>
      <c r="AQ90" s="15">
        <v>62.135921478271484</v>
      </c>
      <c r="AR90" s="16">
        <v>83.495147705078125</v>
      </c>
      <c r="AS90" s="15">
        <v>0.56682151556015015</v>
      </c>
      <c r="AT90" s="15">
        <v>0.2976360023021698</v>
      </c>
      <c r="AU90" s="15">
        <v>3</v>
      </c>
      <c r="AV90" s="15">
        <v>72.682929992675781</v>
      </c>
      <c r="AW90" s="15">
        <v>59.223300933837891</v>
      </c>
      <c r="AX90" s="16">
        <v>82.524269104003906</v>
      </c>
      <c r="AY90" s="15">
        <v>0.37021011114120483</v>
      </c>
      <c r="AZ90" s="15">
        <v>0.32457637786865234</v>
      </c>
      <c r="BA90" s="15">
        <v>2</v>
      </c>
      <c r="BB90" s="15">
        <v>69.417472839355469</v>
      </c>
      <c r="BC90" s="15">
        <v>54.589370727539063</v>
      </c>
      <c r="BD90" s="16">
        <v>78.260871887207031</v>
      </c>
      <c r="BE90" s="15">
        <v>0.38828301429748535</v>
      </c>
      <c r="BF90" s="15">
        <v>0.32224529981613159</v>
      </c>
      <c r="BG90" s="15">
        <v>2</v>
      </c>
      <c r="BH90" s="15">
        <v>68.932037353515625</v>
      </c>
      <c r="BI90" s="15">
        <v>55.555557250976563</v>
      </c>
      <c r="BJ90" s="16">
        <v>79.71014404296875</v>
      </c>
      <c r="BK90" s="15">
        <v>0.35445517301559448</v>
      </c>
      <c r="BL90" s="15">
        <v>0.30848723649978638</v>
      </c>
      <c r="BM90" s="15">
        <v>3</v>
      </c>
      <c r="BN90" s="15">
        <v>68.899520874023438</v>
      </c>
      <c r="BO90" s="15">
        <v>54.761905670166016</v>
      </c>
      <c r="BP90" s="16">
        <v>75.714286804199219</v>
      </c>
      <c r="BQ90" s="15">
        <v>0.4374021589756012</v>
      </c>
      <c r="BR90" s="15">
        <v>0.30802503228187561</v>
      </c>
      <c r="BS90" s="15">
        <v>3</v>
      </c>
      <c r="BT90" s="15">
        <v>70.952377319335938</v>
      </c>
      <c r="BU90" s="15">
        <v>56.398105621337891</v>
      </c>
      <c r="BV90" s="16">
        <v>80.09478759765625</v>
      </c>
      <c r="BW90" s="15">
        <v>0.43747937679290771</v>
      </c>
      <c r="BX90" s="15">
        <v>0.29962199926376343</v>
      </c>
      <c r="BY90" s="15">
        <v>3</v>
      </c>
      <c r="BZ90" s="15">
        <v>69.668243408203125</v>
      </c>
      <c r="CA90" s="15">
        <v>56.132076263427734</v>
      </c>
      <c r="CB90" s="16">
        <v>79.71697998046875</v>
      </c>
      <c r="CC90" s="15">
        <v>0.40351408720016479</v>
      </c>
      <c r="CD90" s="15">
        <v>0.32771813869476318</v>
      </c>
      <c r="CE90" s="15">
        <v>2</v>
      </c>
      <c r="CF90" s="15">
        <v>68.899520874023438</v>
      </c>
      <c r="CG90" s="15">
        <v>54.285713195800781</v>
      </c>
      <c r="CH90" s="16">
        <v>79.047622680664063</v>
      </c>
      <c r="CI90" s="15">
        <v>0.41091305017471313</v>
      </c>
      <c r="CJ90" s="15">
        <v>0.33285409212112427</v>
      </c>
      <c r="CK90" s="15">
        <v>2</v>
      </c>
      <c r="CL90" s="15">
        <v>68.899520874023438</v>
      </c>
      <c r="CM90" s="15">
        <v>54.285713195800781</v>
      </c>
      <c r="CN90" s="16">
        <v>79.523811340332031</v>
      </c>
      <c r="CO90" s="15">
        <v>0.27430954575538635</v>
      </c>
      <c r="CP90" s="15">
        <v>0.34858778119087219</v>
      </c>
      <c r="CQ90" s="15">
        <v>2</v>
      </c>
      <c r="CR90" s="15">
        <v>63.942306518554688</v>
      </c>
      <c r="CS90" s="15">
        <v>47.846889495849609</v>
      </c>
      <c r="CT90" s="16">
        <v>77.990432739257813</v>
      </c>
      <c r="CV90" s="73">
        <f t="shared" si="1"/>
        <v>0.27430954575538635</v>
      </c>
    </row>
    <row r="91" spans="1:100" x14ac:dyDescent="0.25">
      <c r="A91" t="s">
        <v>187</v>
      </c>
      <c r="B91" t="s">
        <v>188</v>
      </c>
      <c r="C91" s="15" t="e">
        <v>#N/A</v>
      </c>
      <c r="D91" s="15" t="e">
        <v>#N/A</v>
      </c>
      <c r="E91" s="15" t="e">
        <v>#N/A</v>
      </c>
      <c r="F91" s="15" t="e">
        <v>#N/A</v>
      </c>
      <c r="G91" s="15" t="e">
        <v>#N/A</v>
      </c>
      <c r="H91" s="16" t="e">
        <v>#N/A</v>
      </c>
      <c r="I91" s="15" t="e">
        <v>#N/A</v>
      </c>
      <c r="J91" s="15" t="e">
        <v>#N/A</v>
      </c>
      <c r="K91" s="15" t="e">
        <v>#N/A</v>
      </c>
      <c r="L91" s="15" t="e">
        <v>#N/A</v>
      </c>
      <c r="M91" s="15" t="e">
        <v>#N/A</v>
      </c>
      <c r="N91" s="16" t="e">
        <v>#N/A</v>
      </c>
      <c r="O91" s="15" t="e">
        <v>#N/A</v>
      </c>
      <c r="P91" s="15" t="e">
        <v>#N/A</v>
      </c>
      <c r="Q91" s="15" t="e">
        <v>#N/A</v>
      </c>
      <c r="R91" s="15" t="e">
        <v>#N/A</v>
      </c>
      <c r="S91" s="15" t="e">
        <v>#N/A</v>
      </c>
      <c r="T91" s="16" t="e">
        <v>#N/A</v>
      </c>
      <c r="U91" s="15" t="e">
        <v>#N/A</v>
      </c>
      <c r="V91" s="15" t="e">
        <v>#N/A</v>
      </c>
      <c r="W91" s="15" t="e">
        <v>#N/A</v>
      </c>
      <c r="X91" s="15" t="e">
        <v>#N/A</v>
      </c>
      <c r="Y91" s="15" t="e">
        <v>#N/A</v>
      </c>
      <c r="Z91" s="16" t="e">
        <v>#N/A</v>
      </c>
      <c r="AA91" s="15" t="e">
        <v>#N/A</v>
      </c>
      <c r="AB91" s="15" t="e">
        <v>#N/A</v>
      </c>
      <c r="AC91" s="15" t="e">
        <v>#N/A</v>
      </c>
      <c r="AD91" s="15" t="e">
        <v>#N/A</v>
      </c>
      <c r="AE91" s="15" t="e">
        <v>#N/A</v>
      </c>
      <c r="AF91" s="16" t="e">
        <v>#N/A</v>
      </c>
      <c r="AG91" s="15">
        <v>0.37043496966362</v>
      </c>
      <c r="AH91" s="15">
        <v>0.3922702968120575</v>
      </c>
      <c r="AI91" s="15">
        <v>1</v>
      </c>
      <c r="AJ91" s="15">
        <v>67.804878234863281</v>
      </c>
      <c r="AK91" s="15">
        <v>48.058254241943359</v>
      </c>
      <c r="AL91" s="16">
        <v>83.009712219238281</v>
      </c>
      <c r="AM91" s="15">
        <v>0.79698258638381958</v>
      </c>
      <c r="AN91" s="15">
        <v>0.31880417466163635</v>
      </c>
      <c r="AO91" s="15">
        <v>1</v>
      </c>
      <c r="AP91" s="15">
        <v>77.56097412109375</v>
      </c>
      <c r="AQ91" s="15">
        <v>63.106796264648438</v>
      </c>
      <c r="AR91" s="16">
        <v>89.320388793945313</v>
      </c>
      <c r="AS91" s="15">
        <v>0.80033445358276367</v>
      </c>
      <c r="AT91" s="15">
        <v>0.41847303509712219</v>
      </c>
      <c r="AU91" s="15">
        <v>1</v>
      </c>
      <c r="AV91" s="15">
        <v>77.56097412109375</v>
      </c>
      <c r="AW91" s="15">
        <v>60.679611206054688</v>
      </c>
      <c r="AX91" s="16">
        <v>91.747573852539063</v>
      </c>
      <c r="AY91" s="15">
        <v>0.81862425804138184</v>
      </c>
      <c r="AZ91" s="15">
        <v>0.41353049874305725</v>
      </c>
      <c r="BA91" s="15">
        <v>1</v>
      </c>
      <c r="BB91" s="15">
        <v>78.155342102050781</v>
      </c>
      <c r="BC91" s="15">
        <v>59.90338134765625</v>
      </c>
      <c r="BD91" s="16">
        <v>91.787437438964844</v>
      </c>
      <c r="BE91" s="15">
        <v>0.83771008253097534</v>
      </c>
      <c r="BF91" s="15">
        <v>0.40453547239303589</v>
      </c>
      <c r="BG91" s="15">
        <v>1</v>
      </c>
      <c r="BH91" s="15">
        <v>78.155342102050781</v>
      </c>
      <c r="BI91" s="15">
        <v>62.801933288574219</v>
      </c>
      <c r="BJ91" s="16">
        <v>91.787437438964844</v>
      </c>
      <c r="BK91" s="15">
        <v>0.86361908912658691</v>
      </c>
      <c r="BL91" s="15">
        <v>0.42359769344329834</v>
      </c>
      <c r="BM91" s="15">
        <v>1</v>
      </c>
      <c r="BN91" s="15">
        <v>77.990432739257813</v>
      </c>
      <c r="BO91" s="15">
        <v>64.285713195800781</v>
      </c>
      <c r="BP91" s="16">
        <v>90.952377319335938</v>
      </c>
      <c r="BQ91" s="15">
        <v>0.85246706008911133</v>
      </c>
      <c r="BR91" s="15">
        <v>0.42935183644294739</v>
      </c>
      <c r="BS91" s="15">
        <v>1</v>
      </c>
      <c r="BT91" s="15">
        <v>77.619049072265625</v>
      </c>
      <c r="BU91" s="15">
        <v>63.033176422119141</v>
      </c>
      <c r="BV91" s="16">
        <v>90.521324157714844</v>
      </c>
      <c r="BW91" s="15">
        <v>0.83265656232833862</v>
      </c>
      <c r="BX91" s="15">
        <v>0.40404218435287476</v>
      </c>
      <c r="BY91" s="15">
        <v>1</v>
      </c>
      <c r="BZ91" s="15">
        <v>76.303314208984375</v>
      </c>
      <c r="CA91" s="15">
        <v>63.207546234130859</v>
      </c>
      <c r="CB91" s="16">
        <v>89.622642517089844</v>
      </c>
      <c r="CC91" s="15">
        <v>0.82220739126205444</v>
      </c>
      <c r="CD91" s="15">
        <v>0.41846519708633423</v>
      </c>
      <c r="CE91" s="15">
        <v>1</v>
      </c>
      <c r="CF91" s="15">
        <v>77.033493041992188</v>
      </c>
      <c r="CG91" s="15">
        <v>61.904762268066406</v>
      </c>
      <c r="CH91" s="16">
        <v>90.476188659667969</v>
      </c>
      <c r="CI91" s="15">
        <v>0.81892204284667969</v>
      </c>
      <c r="CJ91" s="15">
        <v>0.42774671316146851</v>
      </c>
      <c r="CK91" s="15">
        <v>1</v>
      </c>
      <c r="CL91" s="15">
        <v>77.511962890625</v>
      </c>
      <c r="CM91" s="15">
        <v>61.904762268066406</v>
      </c>
      <c r="CN91" s="16">
        <v>90.476188659667969</v>
      </c>
      <c r="CO91" s="15">
        <v>1.2516881227493286</v>
      </c>
      <c r="CP91" s="15">
        <v>0.42323994636535645</v>
      </c>
      <c r="CQ91" s="15">
        <v>1</v>
      </c>
      <c r="CR91" s="15">
        <v>87.019233703613281</v>
      </c>
      <c r="CS91" s="15">
        <v>70.334930419921875</v>
      </c>
      <c r="CT91" s="16">
        <v>95.215309143066406</v>
      </c>
      <c r="CV91" s="73">
        <f t="shared" si="1"/>
        <v>1.2516881227493286</v>
      </c>
    </row>
    <row r="92" spans="1:100" x14ac:dyDescent="0.25">
      <c r="A92" t="s">
        <v>189</v>
      </c>
      <c r="B92" t="s">
        <v>190</v>
      </c>
      <c r="C92" s="15">
        <v>-0.82384061813354492</v>
      </c>
      <c r="D92" s="15">
        <v>0.26957201957702637</v>
      </c>
      <c r="E92" s="15">
        <v>4</v>
      </c>
      <c r="F92" s="15">
        <v>22.926828384399414</v>
      </c>
      <c r="G92" s="15">
        <v>5.8252425193786621</v>
      </c>
      <c r="H92" s="16">
        <v>40.291263580322266</v>
      </c>
      <c r="I92" s="15">
        <v>-0.84580916166305542</v>
      </c>
      <c r="J92" s="15">
        <v>0.20514406263828278</v>
      </c>
      <c r="K92" s="15">
        <v>4</v>
      </c>
      <c r="L92" s="15">
        <v>23.902439117431641</v>
      </c>
      <c r="M92" s="15">
        <v>5.8252425193786621</v>
      </c>
      <c r="N92" s="16">
        <v>37.864078521728516</v>
      </c>
      <c r="O92" s="15">
        <v>-0.67827528715133667</v>
      </c>
      <c r="P92" s="15">
        <v>0.22912654280662537</v>
      </c>
      <c r="Q92" s="15">
        <v>6</v>
      </c>
      <c r="R92" s="15">
        <v>28.292682647705078</v>
      </c>
      <c r="S92" s="15">
        <v>9.2233009338378906</v>
      </c>
      <c r="T92" s="16">
        <v>47.57281494140625</v>
      </c>
      <c r="U92" s="15">
        <v>-0.49896088242530823</v>
      </c>
      <c r="V92" s="15">
        <v>0.18138878047466278</v>
      </c>
      <c r="W92" s="15">
        <v>6</v>
      </c>
      <c r="X92" s="15">
        <v>37.56097412109375</v>
      </c>
      <c r="Y92" s="15">
        <v>28.155340194702148</v>
      </c>
      <c r="Z92" s="16">
        <v>50.970874786376953</v>
      </c>
      <c r="AA92" s="15">
        <v>-0.66527557373046875</v>
      </c>
      <c r="AB92" s="15">
        <v>0.19446209073066711</v>
      </c>
      <c r="AC92" s="15">
        <v>8</v>
      </c>
      <c r="AD92" s="15">
        <v>30.731706619262695</v>
      </c>
      <c r="AE92" s="15">
        <v>13.106796264648438</v>
      </c>
      <c r="AF92" s="16">
        <v>45.631069183349609</v>
      </c>
      <c r="AG92" s="15">
        <v>-0.53753775358200073</v>
      </c>
      <c r="AH92" s="15">
        <v>0.17319019138813019</v>
      </c>
      <c r="AI92" s="15">
        <v>11</v>
      </c>
      <c r="AJ92" s="15">
        <v>35.609756469726563</v>
      </c>
      <c r="AK92" s="15">
        <v>21.359222412109375</v>
      </c>
      <c r="AL92" s="16">
        <v>49.514564514160156</v>
      </c>
      <c r="AM92" s="15">
        <v>-0.63210606575012207</v>
      </c>
      <c r="AN92" s="15">
        <v>0.17515677213668823</v>
      </c>
      <c r="AO92" s="15">
        <v>11</v>
      </c>
      <c r="AP92" s="15">
        <v>32.682926177978516</v>
      </c>
      <c r="AQ92" s="15">
        <v>18.446601867675781</v>
      </c>
      <c r="AR92" s="16">
        <v>47.57281494140625</v>
      </c>
      <c r="AS92" s="15">
        <v>-0.74004513025283813</v>
      </c>
      <c r="AT92" s="15">
        <v>0.15734867751598358</v>
      </c>
      <c r="AU92" s="15">
        <v>14</v>
      </c>
      <c r="AV92" s="15">
        <v>25.853658676147461</v>
      </c>
      <c r="AW92" s="15">
        <v>14.563106536865234</v>
      </c>
      <c r="AX92" s="16">
        <v>38.349514007568359</v>
      </c>
      <c r="AY92" s="15">
        <v>-0.68893545866012573</v>
      </c>
      <c r="AZ92" s="15">
        <v>0.16172084212303162</v>
      </c>
      <c r="BA92" s="15">
        <v>14</v>
      </c>
      <c r="BB92" s="15">
        <v>27.184465408325195</v>
      </c>
      <c r="BC92" s="15">
        <v>15.458937644958496</v>
      </c>
      <c r="BD92" s="16">
        <v>41.062801361083984</v>
      </c>
      <c r="BE92" s="15">
        <v>-0.61524522304534912</v>
      </c>
      <c r="BF92" s="15">
        <v>0.1613694429397583</v>
      </c>
      <c r="BG92" s="15">
        <v>13</v>
      </c>
      <c r="BH92" s="15">
        <v>32.038833618164063</v>
      </c>
      <c r="BI92" s="15">
        <v>18.840579986572266</v>
      </c>
      <c r="BJ92" s="16">
        <v>44.444442749023438</v>
      </c>
      <c r="BK92" s="15">
        <v>-0.47812873125076294</v>
      </c>
      <c r="BL92" s="15">
        <v>0.17511186003684998</v>
      </c>
      <c r="BM92" s="15">
        <v>12</v>
      </c>
      <c r="BN92" s="15">
        <v>38.277511596679688</v>
      </c>
      <c r="BO92" s="15">
        <v>24.285715103149414</v>
      </c>
      <c r="BP92" s="16">
        <v>53.809524536132813</v>
      </c>
      <c r="BQ92" s="15">
        <v>-0.48129934072494507</v>
      </c>
      <c r="BR92" s="15">
        <v>0.17203162610530853</v>
      </c>
      <c r="BS92" s="15">
        <v>13</v>
      </c>
      <c r="BT92" s="15">
        <v>37.619049072265625</v>
      </c>
      <c r="BU92" s="15">
        <v>24.644550323486328</v>
      </c>
      <c r="BV92" s="16">
        <v>53.080570220947266</v>
      </c>
      <c r="BW92" s="15">
        <v>-0.47005516290664673</v>
      </c>
      <c r="BX92" s="15">
        <v>0.15974058210849762</v>
      </c>
      <c r="BY92" s="15">
        <v>14</v>
      </c>
      <c r="BZ92" s="15">
        <v>38.862560272216797</v>
      </c>
      <c r="CA92" s="15">
        <v>24.528301239013672</v>
      </c>
      <c r="CB92" s="16">
        <v>54.71697998046875</v>
      </c>
      <c r="CC92" s="15">
        <v>-0.61563956737518311</v>
      </c>
      <c r="CD92" s="15">
        <v>0.15163725614547729</v>
      </c>
      <c r="CE92" s="15">
        <v>14</v>
      </c>
      <c r="CF92" s="15">
        <v>30.62200927734375</v>
      </c>
      <c r="CG92" s="15">
        <v>21.428571701049805</v>
      </c>
      <c r="CH92" s="16">
        <v>45.714286804199219</v>
      </c>
      <c r="CI92" s="15">
        <v>-0.57730710506439209</v>
      </c>
      <c r="CJ92" s="15">
        <v>0.14870630204677582</v>
      </c>
      <c r="CK92" s="15">
        <v>13</v>
      </c>
      <c r="CL92" s="15">
        <v>33.014354705810547</v>
      </c>
      <c r="CM92" s="15">
        <v>22.380952835083008</v>
      </c>
      <c r="CN92" s="16">
        <v>49.047618865966797</v>
      </c>
      <c r="CO92" s="15">
        <v>-0.69925105571746826</v>
      </c>
      <c r="CP92" s="15">
        <v>0.14851577579975128</v>
      </c>
      <c r="CQ92" s="15">
        <v>12</v>
      </c>
      <c r="CR92" s="15">
        <v>28.365385055541992</v>
      </c>
      <c r="CS92" s="15">
        <v>16.267942428588867</v>
      </c>
      <c r="CT92" s="16">
        <v>39.234451293945313</v>
      </c>
      <c r="CV92" s="73">
        <f t="shared" si="1"/>
        <v>-0.69925105571746826</v>
      </c>
    </row>
    <row r="93" spans="1:100" x14ac:dyDescent="0.25">
      <c r="A93" t="s">
        <v>191</v>
      </c>
      <c r="B93" t="s">
        <v>192</v>
      </c>
      <c r="C93" s="15">
        <v>-0.45612826943397522</v>
      </c>
      <c r="D93" s="15">
        <v>0.47386851906776428</v>
      </c>
      <c r="E93" s="15">
        <v>2</v>
      </c>
      <c r="F93" s="15">
        <v>37.073169708251953</v>
      </c>
      <c r="G93" s="15">
        <v>6.7961163520812988</v>
      </c>
      <c r="H93" s="16">
        <v>65.048545837402344</v>
      </c>
      <c r="I93" s="15">
        <v>-0.7265889048576355</v>
      </c>
      <c r="J93" s="15">
        <v>0.33054381608963013</v>
      </c>
      <c r="K93" s="15">
        <v>4</v>
      </c>
      <c r="L93" s="15">
        <v>27.804878234863281</v>
      </c>
      <c r="M93" s="15">
        <v>3.8834950923919678</v>
      </c>
      <c r="N93" s="16">
        <v>52.912620544433594</v>
      </c>
      <c r="O93" s="15">
        <v>-0.75223255157470703</v>
      </c>
      <c r="P93" s="15">
        <v>0.31309020519256592</v>
      </c>
      <c r="Q93" s="15">
        <v>4</v>
      </c>
      <c r="R93" s="15">
        <v>25.853658676147461</v>
      </c>
      <c r="S93" s="15">
        <v>5.3398056030273438</v>
      </c>
      <c r="T93" s="16">
        <v>51.456310272216797</v>
      </c>
      <c r="U93" s="15">
        <v>-0.51808464527130127</v>
      </c>
      <c r="V93" s="15">
        <v>0.30741050839424133</v>
      </c>
      <c r="W93" s="15">
        <v>4</v>
      </c>
      <c r="X93" s="15">
        <v>35.609756469726563</v>
      </c>
      <c r="Y93" s="15">
        <v>12.621358871459961</v>
      </c>
      <c r="Z93" s="16">
        <v>57.28155517578125</v>
      </c>
      <c r="AA93" s="15">
        <v>-0.74937200546264648</v>
      </c>
      <c r="AB93" s="15">
        <v>0.24783945083618164</v>
      </c>
      <c r="AC93" s="15">
        <v>5</v>
      </c>
      <c r="AD93" s="15">
        <v>26.829267501831055</v>
      </c>
      <c r="AE93" s="15">
        <v>8.7378644943237305</v>
      </c>
      <c r="AF93" s="16">
        <v>45.631069183349609</v>
      </c>
      <c r="AG93" s="15">
        <v>-0.84091919660568237</v>
      </c>
      <c r="AH93" s="15">
        <v>0.2226414829492569</v>
      </c>
      <c r="AI93" s="15">
        <v>6</v>
      </c>
      <c r="AJ93" s="15">
        <v>19.512195587158203</v>
      </c>
      <c r="AK93" s="15">
        <v>9.7087383270263672</v>
      </c>
      <c r="AL93" s="16">
        <v>39.805824279785156</v>
      </c>
      <c r="AM93" s="15">
        <v>-1.0084424018859863</v>
      </c>
      <c r="AN93" s="15">
        <v>0.22029203176498413</v>
      </c>
      <c r="AO93" s="15">
        <v>6</v>
      </c>
      <c r="AP93" s="15">
        <v>15.121951103210449</v>
      </c>
      <c r="AQ93" s="15">
        <v>6.3106794357299805</v>
      </c>
      <c r="AR93" s="16">
        <v>31.067960739135742</v>
      </c>
      <c r="AS93" s="15">
        <v>-1.0435072183609009</v>
      </c>
      <c r="AT93" s="15">
        <v>0.19492708146572113</v>
      </c>
      <c r="AU93" s="15">
        <v>7</v>
      </c>
      <c r="AV93" s="15">
        <v>13.170731544494629</v>
      </c>
      <c r="AW93" s="15">
        <v>4.3689322471618652</v>
      </c>
      <c r="AX93" s="16">
        <v>26.699029922485352</v>
      </c>
      <c r="AY93" s="15">
        <v>-1.2414125204086304</v>
      </c>
      <c r="AZ93" s="15">
        <v>0.19784677028656006</v>
      </c>
      <c r="BA93" s="15">
        <v>7</v>
      </c>
      <c r="BB93" s="15">
        <v>7.2815532684326172</v>
      </c>
      <c r="BC93" s="15">
        <v>1.932367205619812</v>
      </c>
      <c r="BD93" s="16">
        <v>17.391304016113281</v>
      </c>
      <c r="BE93" s="15">
        <v>-1.1548913717269897</v>
      </c>
      <c r="BF93" s="15">
        <v>0.19645486772060394</v>
      </c>
      <c r="BG93" s="15">
        <v>8</v>
      </c>
      <c r="BH93" s="15">
        <v>7.7669901847839355</v>
      </c>
      <c r="BI93" s="15">
        <v>3.3816425800323486</v>
      </c>
      <c r="BJ93" s="16">
        <v>20.772947311401367</v>
      </c>
      <c r="BK93" s="15">
        <v>-1.0470559597015381</v>
      </c>
      <c r="BL93" s="15">
        <v>0.20201623439788818</v>
      </c>
      <c r="BM93" s="15">
        <v>8</v>
      </c>
      <c r="BN93" s="15">
        <v>13.875597953796387</v>
      </c>
      <c r="BO93" s="15">
        <v>3.3333332538604736</v>
      </c>
      <c r="BP93" s="16">
        <v>26.666666030883789</v>
      </c>
      <c r="BQ93" s="15">
        <v>-1.1922491788864136</v>
      </c>
      <c r="BR93" s="15">
        <v>0.19524095952510834</v>
      </c>
      <c r="BS93" s="15">
        <v>8</v>
      </c>
      <c r="BT93" s="15">
        <v>9.0476188659667969</v>
      </c>
      <c r="BU93" s="15">
        <v>1.421800971031189</v>
      </c>
      <c r="BV93" s="16">
        <v>19.431280136108398</v>
      </c>
      <c r="BW93" s="15">
        <v>-1.1127713918685913</v>
      </c>
      <c r="BX93" s="15">
        <v>0.18088239431381226</v>
      </c>
      <c r="BY93" s="15">
        <v>9</v>
      </c>
      <c r="BZ93" s="15">
        <v>11.84834098815918</v>
      </c>
      <c r="CA93" s="15">
        <v>2.8301887512207031</v>
      </c>
      <c r="CB93" s="16">
        <v>21.226415634155273</v>
      </c>
      <c r="CC93" s="15">
        <v>-1.0728727579116821</v>
      </c>
      <c r="CD93" s="15">
        <v>0.15859988331794739</v>
      </c>
      <c r="CE93" s="15">
        <v>11</v>
      </c>
      <c r="CF93" s="15">
        <v>13.397129058837891</v>
      </c>
      <c r="CG93" s="15">
        <v>4.2857141494750977</v>
      </c>
      <c r="CH93" s="16">
        <v>23.809524536132813</v>
      </c>
      <c r="CI93" s="15">
        <v>-1.050905704498291</v>
      </c>
      <c r="CJ93" s="15">
        <v>0.15868419408798218</v>
      </c>
      <c r="CK93" s="15">
        <v>12</v>
      </c>
      <c r="CL93" s="15">
        <v>13.397129058837891</v>
      </c>
      <c r="CM93" s="15">
        <v>5.7142858505249023</v>
      </c>
      <c r="CN93" s="16">
        <v>23.809524536132813</v>
      </c>
      <c r="CO93" s="15">
        <v>-1.0660699605941772</v>
      </c>
      <c r="CP93" s="15">
        <v>0.15815460681915283</v>
      </c>
      <c r="CQ93" s="15">
        <v>12</v>
      </c>
      <c r="CR93" s="15">
        <v>12.980769157409668</v>
      </c>
      <c r="CS93" s="15">
        <v>6.6985645294189453</v>
      </c>
      <c r="CT93" s="16">
        <v>22.00956916809082</v>
      </c>
      <c r="CV93" s="73">
        <f t="shared" si="1"/>
        <v>-1.0660699605941772</v>
      </c>
    </row>
    <row r="94" spans="1:100" x14ac:dyDescent="0.25">
      <c r="A94" t="s">
        <v>193</v>
      </c>
      <c r="B94" t="s">
        <v>194</v>
      </c>
      <c r="C94" s="15">
        <v>-1.0909804105758667</v>
      </c>
      <c r="D94" s="15">
        <v>0.47386851906776428</v>
      </c>
      <c r="E94" s="15">
        <v>2</v>
      </c>
      <c r="F94" s="15">
        <v>11.707317352294922</v>
      </c>
      <c r="G94" s="15">
        <v>0.48543688654899597</v>
      </c>
      <c r="H94" s="16">
        <v>43.203884124755859</v>
      </c>
      <c r="I94" s="15">
        <v>-1.1432327032089233</v>
      </c>
      <c r="J94" s="15">
        <v>0.33054381608963013</v>
      </c>
      <c r="K94" s="15">
        <v>4</v>
      </c>
      <c r="L94" s="15">
        <v>7.3170733451843262</v>
      </c>
      <c r="M94" s="15">
        <v>2.4271845817565918</v>
      </c>
      <c r="N94" s="16">
        <v>33.495143890380859</v>
      </c>
      <c r="O94" s="15">
        <v>-0.96677297353744507</v>
      </c>
      <c r="P94" s="15">
        <v>0.31309020519256592</v>
      </c>
      <c r="Q94" s="15">
        <v>4</v>
      </c>
      <c r="R94" s="15">
        <v>11.707317352294922</v>
      </c>
      <c r="S94" s="15">
        <v>2.9126212596893311</v>
      </c>
      <c r="T94" s="16">
        <v>40.291263580322266</v>
      </c>
      <c r="U94" s="15">
        <v>-0.85398334264755249</v>
      </c>
      <c r="V94" s="15">
        <v>0.30741050839424133</v>
      </c>
      <c r="W94" s="15">
        <v>4</v>
      </c>
      <c r="X94" s="15">
        <v>26.341463088989258</v>
      </c>
      <c r="Y94" s="15">
        <v>0.97087377309799194</v>
      </c>
      <c r="Z94" s="16">
        <v>44.174758911132813</v>
      </c>
      <c r="AA94" s="15">
        <v>-1.0678225755691528</v>
      </c>
      <c r="AB94" s="15">
        <v>0.27958914637565613</v>
      </c>
      <c r="AC94" s="15">
        <v>4</v>
      </c>
      <c r="AD94" s="15">
        <v>10.243902206420898</v>
      </c>
      <c r="AE94" s="15">
        <v>2.4271845817565918</v>
      </c>
      <c r="AF94" s="16">
        <v>33.495143890380859</v>
      </c>
      <c r="AG94" s="15">
        <v>-1.1443525552749634</v>
      </c>
      <c r="AH94" s="15">
        <v>0.24713951349258423</v>
      </c>
      <c r="AI94" s="15">
        <v>5</v>
      </c>
      <c r="AJ94" s="15">
        <v>10.243902206420898</v>
      </c>
      <c r="AK94" s="15">
        <v>1.9417475461959839</v>
      </c>
      <c r="AL94" s="16">
        <v>25.728155136108398</v>
      </c>
      <c r="AM94" s="15">
        <v>-1.0954669713973999</v>
      </c>
      <c r="AN94" s="15">
        <v>0.23964530229568481</v>
      </c>
      <c r="AO94" s="15">
        <v>5</v>
      </c>
      <c r="AP94" s="15">
        <v>12.195121765136719</v>
      </c>
      <c r="AQ94" s="15">
        <v>1.4563106298446655</v>
      </c>
      <c r="AR94" s="16">
        <v>29.611650466918945</v>
      </c>
      <c r="AS94" s="15">
        <v>-0.98462021350860596</v>
      </c>
      <c r="AT94" s="15">
        <v>0.2376311719417572</v>
      </c>
      <c r="AU94" s="15">
        <v>5</v>
      </c>
      <c r="AV94" s="15">
        <v>16.097560882568359</v>
      </c>
      <c r="AW94" s="15">
        <v>4.3689322471618652</v>
      </c>
      <c r="AX94" s="16">
        <v>33.495143890380859</v>
      </c>
      <c r="AY94" s="15">
        <v>-1.1393865346908569</v>
      </c>
      <c r="AZ94" s="15">
        <v>0.24797926843166351</v>
      </c>
      <c r="BA94" s="15">
        <v>5</v>
      </c>
      <c r="BB94" s="15">
        <v>8.7378644943237305</v>
      </c>
      <c r="BC94" s="15">
        <v>2.4154589176177979</v>
      </c>
      <c r="BD94" s="16">
        <v>25.120773315429688</v>
      </c>
      <c r="BE94" s="15">
        <v>-1.0859460830688477</v>
      </c>
      <c r="BF94" s="15">
        <v>0.25165513157844543</v>
      </c>
      <c r="BG94" s="15">
        <v>5</v>
      </c>
      <c r="BH94" s="15">
        <v>10.679611206054688</v>
      </c>
      <c r="BI94" s="15">
        <v>2.8985507488250732</v>
      </c>
      <c r="BJ94" s="16">
        <v>28.985507965087891</v>
      </c>
      <c r="BK94" s="15">
        <v>-1.1044192314147949</v>
      </c>
      <c r="BL94" s="15">
        <v>0.26548627018928528</v>
      </c>
      <c r="BM94" s="15">
        <v>5</v>
      </c>
      <c r="BN94" s="15">
        <v>10.526315689086914</v>
      </c>
      <c r="BO94" s="15">
        <v>0.9523809552192688</v>
      </c>
      <c r="BP94" s="16">
        <v>28.095237731933594</v>
      </c>
      <c r="BQ94" s="15">
        <v>-1.0625702142715454</v>
      </c>
      <c r="BR94" s="15">
        <v>0.25544270873069763</v>
      </c>
      <c r="BS94" s="15">
        <v>5</v>
      </c>
      <c r="BT94" s="15">
        <v>13.809523582458496</v>
      </c>
      <c r="BU94" s="15">
        <v>1.8957345485687256</v>
      </c>
      <c r="BV94" s="16">
        <v>31.279621124267578</v>
      </c>
      <c r="BW94" s="15">
        <v>-1.0534869432449341</v>
      </c>
      <c r="BX94" s="15">
        <v>0.24758501350879669</v>
      </c>
      <c r="BY94" s="15">
        <v>5</v>
      </c>
      <c r="BZ94" s="15">
        <v>13.744075775146484</v>
      </c>
      <c r="CA94" s="15">
        <v>2.3584904670715332</v>
      </c>
      <c r="CB94" s="16">
        <v>28.773584365844727</v>
      </c>
      <c r="CC94" s="15">
        <v>-1.2255284786224365</v>
      </c>
      <c r="CD94" s="15">
        <v>0.22127822041511536</v>
      </c>
      <c r="CE94" s="15">
        <v>5</v>
      </c>
      <c r="CF94" s="15">
        <v>9.0909090042114258</v>
      </c>
      <c r="CG94" s="15">
        <v>0.4761904776096344</v>
      </c>
      <c r="CH94" s="16">
        <v>21.428571701049805</v>
      </c>
      <c r="CI94" s="15">
        <v>-1.3302018642425537</v>
      </c>
      <c r="CJ94" s="15">
        <v>0.22650305926799774</v>
      </c>
      <c r="CK94" s="15">
        <v>6</v>
      </c>
      <c r="CL94" s="15">
        <v>4.7846889495849609</v>
      </c>
      <c r="CM94" s="15">
        <v>0</v>
      </c>
      <c r="CN94" s="16">
        <v>17.142856597900391</v>
      </c>
      <c r="CO94" s="15">
        <v>-1.5122668743133545</v>
      </c>
      <c r="CP94" s="15">
        <v>0.22317218780517578</v>
      </c>
      <c r="CQ94" s="15">
        <v>6</v>
      </c>
      <c r="CR94" s="15">
        <v>2.884615421295166</v>
      </c>
      <c r="CS94" s="15">
        <v>0</v>
      </c>
      <c r="CT94" s="16">
        <v>11.00478458404541</v>
      </c>
      <c r="CV94" s="73">
        <f t="shared" si="1"/>
        <v>-1.5122668743133545</v>
      </c>
    </row>
    <row r="95" spans="1:100" x14ac:dyDescent="0.25">
      <c r="A95" t="s">
        <v>195</v>
      </c>
      <c r="B95" t="s">
        <v>196</v>
      </c>
      <c r="C95" s="15">
        <v>-0.44192847609519958</v>
      </c>
      <c r="D95" s="15">
        <v>0.47386851906776428</v>
      </c>
      <c r="E95" s="15">
        <v>2</v>
      </c>
      <c r="F95" s="15">
        <v>39.024391174316406</v>
      </c>
      <c r="G95" s="15">
        <v>6.7961163520812988</v>
      </c>
      <c r="H95" s="16">
        <v>66.019416809082031</v>
      </c>
      <c r="I95" s="15">
        <v>-0.35774165391921997</v>
      </c>
      <c r="J95" s="15">
        <v>0.36417713761329651</v>
      </c>
      <c r="K95" s="15">
        <v>3</v>
      </c>
      <c r="L95" s="15">
        <v>41.463413238525391</v>
      </c>
      <c r="M95" s="15">
        <v>16.019416809082031</v>
      </c>
      <c r="N95" s="16">
        <v>64.5631103515625</v>
      </c>
      <c r="O95" s="15">
        <v>-0.38405147194862366</v>
      </c>
      <c r="P95" s="15">
        <v>0.33902829885482788</v>
      </c>
      <c r="Q95" s="15">
        <v>3</v>
      </c>
      <c r="R95" s="15">
        <v>44.390243530273438</v>
      </c>
      <c r="S95" s="15">
        <v>16.019416809082031</v>
      </c>
      <c r="T95" s="16">
        <v>64.077667236328125</v>
      </c>
      <c r="U95" s="15">
        <v>-0.40792387723922729</v>
      </c>
      <c r="V95" s="15">
        <v>0.32731658220291138</v>
      </c>
      <c r="W95" s="15">
        <v>3</v>
      </c>
      <c r="X95" s="15">
        <v>41.463413238525391</v>
      </c>
      <c r="Y95" s="15">
        <v>18.446601867675781</v>
      </c>
      <c r="Z95" s="16">
        <v>62.135921478271484</v>
      </c>
      <c r="AA95" s="15">
        <v>-0.45059150457382202</v>
      </c>
      <c r="AB95" s="15">
        <v>0.28805628418922424</v>
      </c>
      <c r="AC95" s="15">
        <v>3</v>
      </c>
      <c r="AD95" s="15">
        <v>41.951217651367188</v>
      </c>
      <c r="AE95" s="15">
        <v>16.504854202270508</v>
      </c>
      <c r="AF95" s="16">
        <v>56.796115875244141</v>
      </c>
      <c r="AG95" s="15">
        <v>-0.45219871401786804</v>
      </c>
      <c r="AH95" s="15">
        <v>0.27245500683784485</v>
      </c>
      <c r="AI95" s="15">
        <v>4</v>
      </c>
      <c r="AJ95" s="15">
        <v>40.975608825683594</v>
      </c>
      <c r="AK95" s="15">
        <v>16.990291595458984</v>
      </c>
      <c r="AL95" s="16">
        <v>56.796115875244141</v>
      </c>
      <c r="AM95" s="15">
        <v>-0.57629477977752686</v>
      </c>
      <c r="AN95" s="15">
        <v>0.21940675377845764</v>
      </c>
      <c r="AO95" s="15">
        <v>6</v>
      </c>
      <c r="AP95" s="15">
        <v>36.097560882568359</v>
      </c>
      <c r="AQ95" s="15">
        <v>18.446601867675781</v>
      </c>
      <c r="AR95" s="16">
        <v>49.514564514160156</v>
      </c>
      <c r="AS95" s="15">
        <v>-0.61950904130935669</v>
      </c>
      <c r="AT95" s="15">
        <v>0.20001068711280823</v>
      </c>
      <c r="AU95" s="15">
        <v>8</v>
      </c>
      <c r="AV95" s="15">
        <v>31.707317352294922</v>
      </c>
      <c r="AW95" s="15">
        <v>17.475728988647461</v>
      </c>
      <c r="AX95" s="16">
        <v>47.087379455566406</v>
      </c>
      <c r="AY95" s="15">
        <v>-0.62773227691650391</v>
      </c>
      <c r="AZ95" s="15">
        <v>0.20341326296329498</v>
      </c>
      <c r="BA95" s="15">
        <v>9</v>
      </c>
      <c r="BB95" s="15">
        <v>32.038833618164063</v>
      </c>
      <c r="BC95" s="15">
        <v>14.975845336914063</v>
      </c>
      <c r="BD95" s="16">
        <v>48.792270660400391</v>
      </c>
      <c r="BE95" s="15">
        <v>-0.52821880578994751</v>
      </c>
      <c r="BF95" s="15">
        <v>0.21100333333015442</v>
      </c>
      <c r="BG95" s="15">
        <v>7</v>
      </c>
      <c r="BH95" s="15">
        <v>36.893203735351563</v>
      </c>
      <c r="BI95" s="15">
        <v>18.840579986572266</v>
      </c>
      <c r="BJ95" s="16">
        <v>53.623188018798828</v>
      </c>
      <c r="BK95" s="15">
        <v>-0.54182702302932739</v>
      </c>
      <c r="BL95" s="15">
        <v>0.20342890918254852</v>
      </c>
      <c r="BM95" s="15">
        <v>8</v>
      </c>
      <c r="BN95" s="15">
        <v>35.406700134277344</v>
      </c>
      <c r="BO95" s="15">
        <v>20.952381134033203</v>
      </c>
      <c r="BP95" s="16">
        <v>52.380950927734375</v>
      </c>
      <c r="BQ95" s="15">
        <v>-0.55482089519500732</v>
      </c>
      <c r="BR95" s="15">
        <v>0.19808028638362885</v>
      </c>
      <c r="BS95" s="15">
        <v>8</v>
      </c>
      <c r="BT95" s="15">
        <v>33.809524536132813</v>
      </c>
      <c r="BU95" s="15">
        <v>19.431280136108398</v>
      </c>
      <c r="BV95" s="16">
        <v>51.658767700195313</v>
      </c>
      <c r="BW95" s="15">
        <v>-0.59966450929641724</v>
      </c>
      <c r="BX95" s="15">
        <v>0.19513817131519318</v>
      </c>
      <c r="BY95" s="15">
        <v>8</v>
      </c>
      <c r="BZ95" s="15">
        <v>31.753555297851563</v>
      </c>
      <c r="CA95" s="15">
        <v>19.339622497558594</v>
      </c>
      <c r="CB95" s="16">
        <v>50.943397521972656</v>
      </c>
      <c r="CC95" s="15">
        <v>-0.75078499317169189</v>
      </c>
      <c r="CD95" s="15">
        <v>0.1852564811706543</v>
      </c>
      <c r="CE95" s="15">
        <v>9</v>
      </c>
      <c r="CF95" s="15">
        <v>25.358852386474609</v>
      </c>
      <c r="CG95" s="15">
        <v>14.285714149475098</v>
      </c>
      <c r="CH95" s="16">
        <v>40.952381134033203</v>
      </c>
      <c r="CI95" s="15">
        <v>-0.64527136087417603</v>
      </c>
      <c r="CJ95" s="15">
        <v>0.18620951473712921</v>
      </c>
      <c r="CK95" s="15">
        <v>9</v>
      </c>
      <c r="CL95" s="15">
        <v>29.665071487426758</v>
      </c>
      <c r="CM95" s="15">
        <v>17.142856597900391</v>
      </c>
      <c r="CN95" s="16">
        <v>49.047618865966797</v>
      </c>
      <c r="CO95" s="15">
        <v>-0.73282641172409058</v>
      </c>
      <c r="CP95" s="15">
        <v>0.18879221379756927</v>
      </c>
      <c r="CQ95" s="15">
        <v>8</v>
      </c>
      <c r="CR95" s="15">
        <v>26.923076629638672</v>
      </c>
      <c r="CS95" s="15">
        <v>13.875597953796387</v>
      </c>
      <c r="CT95" s="16">
        <v>41.148326873779297</v>
      </c>
      <c r="CV95" s="73">
        <f t="shared" si="1"/>
        <v>-0.73282641172409058</v>
      </c>
    </row>
    <row r="96" spans="1:100" x14ac:dyDescent="0.25">
      <c r="A96" t="s">
        <v>197</v>
      </c>
      <c r="B96" t="s">
        <v>198</v>
      </c>
      <c r="C96" s="15">
        <v>-1.1051801443099976</v>
      </c>
      <c r="D96" s="15">
        <v>0.47386851906776428</v>
      </c>
      <c r="E96" s="15">
        <v>2</v>
      </c>
      <c r="F96" s="15">
        <v>10.243902206420898</v>
      </c>
      <c r="G96" s="15">
        <v>0.48543688654899597</v>
      </c>
      <c r="H96" s="16">
        <v>42.71844482421875</v>
      </c>
      <c r="I96" s="15">
        <v>-1.3067648410797119</v>
      </c>
      <c r="J96" s="15">
        <v>0.36417713761329651</v>
      </c>
      <c r="K96" s="15">
        <v>3</v>
      </c>
      <c r="L96" s="15">
        <v>3.4146342277526855</v>
      </c>
      <c r="M96" s="15">
        <v>0</v>
      </c>
      <c r="N96" s="16">
        <v>29.126213073730469</v>
      </c>
      <c r="O96" s="15">
        <v>-1.297288179397583</v>
      </c>
      <c r="P96" s="15">
        <v>0.33902829885482788</v>
      </c>
      <c r="Q96" s="15">
        <v>3</v>
      </c>
      <c r="R96" s="15">
        <v>4.8780488967895508</v>
      </c>
      <c r="S96" s="15">
        <v>0.48543688654899597</v>
      </c>
      <c r="T96" s="16">
        <v>26.213592529296875</v>
      </c>
      <c r="U96" s="15">
        <v>-1.7907326221466064</v>
      </c>
      <c r="V96" s="15">
        <v>0.27946677803993225</v>
      </c>
      <c r="W96" s="15">
        <v>4</v>
      </c>
      <c r="X96" s="15">
        <v>0</v>
      </c>
      <c r="Y96" s="15">
        <v>0</v>
      </c>
      <c r="Z96" s="16">
        <v>1.9417475461959839</v>
      </c>
      <c r="AA96" s="15">
        <v>-1.8158711194992065</v>
      </c>
      <c r="AB96" s="15">
        <v>0.22764682769775391</v>
      </c>
      <c r="AC96" s="15">
        <v>6</v>
      </c>
      <c r="AD96" s="15">
        <v>0</v>
      </c>
      <c r="AE96" s="15">
        <v>0</v>
      </c>
      <c r="AF96" s="16">
        <v>3.3980581760406494</v>
      </c>
      <c r="AG96" s="15">
        <v>-1.524200439453125</v>
      </c>
      <c r="AH96" s="15">
        <v>0.24005959928035736</v>
      </c>
      <c r="AI96" s="15">
        <v>6</v>
      </c>
      <c r="AJ96" s="15">
        <v>1.9512195587158203</v>
      </c>
      <c r="AK96" s="15">
        <v>0</v>
      </c>
      <c r="AL96" s="16">
        <v>10.679611206054688</v>
      </c>
      <c r="AM96" s="15">
        <v>-1.4483489990234375</v>
      </c>
      <c r="AN96" s="15">
        <v>0.22732236981391907</v>
      </c>
      <c r="AO96" s="15">
        <v>6</v>
      </c>
      <c r="AP96" s="15">
        <v>2.9268293380737305</v>
      </c>
      <c r="AQ96" s="15">
        <v>0</v>
      </c>
      <c r="AR96" s="16">
        <v>13.592232704162598</v>
      </c>
      <c r="AS96" s="15">
        <v>-1.3158026933670044</v>
      </c>
      <c r="AT96" s="15">
        <v>0.21259482204914093</v>
      </c>
      <c r="AU96" s="15">
        <v>8</v>
      </c>
      <c r="AV96" s="15">
        <v>4.8780488967895508</v>
      </c>
      <c r="AW96" s="15">
        <v>0.97087377309799194</v>
      </c>
      <c r="AX96" s="16">
        <v>16.504854202270508</v>
      </c>
      <c r="AY96" s="15">
        <v>-1.2839393615722656</v>
      </c>
      <c r="AZ96" s="15">
        <v>0.21150051057338715</v>
      </c>
      <c r="BA96" s="15">
        <v>8</v>
      </c>
      <c r="BB96" s="15">
        <v>6.3106794357299805</v>
      </c>
      <c r="BC96" s="15">
        <v>0.96618360280990601</v>
      </c>
      <c r="BD96" s="16">
        <v>16.908212661743164</v>
      </c>
      <c r="BE96" s="15">
        <v>-1.2138897180557251</v>
      </c>
      <c r="BF96" s="15">
        <v>0.20194116234779358</v>
      </c>
      <c r="BG96" s="15">
        <v>9</v>
      </c>
      <c r="BH96" s="15">
        <v>5.8252425193786621</v>
      </c>
      <c r="BI96" s="15">
        <v>2.4154589176177979</v>
      </c>
      <c r="BJ96" s="16">
        <v>18.840579986572266</v>
      </c>
      <c r="BK96" s="15">
        <v>-1.1001672744750977</v>
      </c>
      <c r="BL96" s="15">
        <v>0.18874868750572205</v>
      </c>
      <c r="BM96" s="15">
        <v>10</v>
      </c>
      <c r="BN96" s="15">
        <v>11.00478458404541</v>
      </c>
      <c r="BO96" s="15">
        <v>2.8571429252624512</v>
      </c>
      <c r="BP96" s="16">
        <v>23.333333969116211</v>
      </c>
      <c r="BQ96" s="15">
        <v>-1.2079254388809204</v>
      </c>
      <c r="BR96" s="15">
        <v>0.1839887946844101</v>
      </c>
      <c r="BS96" s="15">
        <v>10</v>
      </c>
      <c r="BT96" s="15">
        <v>7.1428570747375488</v>
      </c>
      <c r="BU96" s="15">
        <v>1.421800971031189</v>
      </c>
      <c r="BV96" s="16">
        <v>18.957345962524414</v>
      </c>
      <c r="BW96" s="15">
        <v>-1.2257620096206665</v>
      </c>
      <c r="BX96" s="15">
        <v>0.16779421269893646</v>
      </c>
      <c r="BY96" s="15">
        <v>11</v>
      </c>
      <c r="BZ96" s="15">
        <v>6.6350712776184082</v>
      </c>
      <c r="CA96" s="15">
        <v>1.8867924213409424</v>
      </c>
      <c r="CB96" s="16">
        <v>18.39622688293457</v>
      </c>
      <c r="CC96" s="15">
        <v>-1.2445440292358398</v>
      </c>
      <c r="CD96" s="15">
        <v>0.16588768362998962</v>
      </c>
      <c r="CE96" s="15">
        <v>11</v>
      </c>
      <c r="CF96" s="15">
        <v>6.6985645294189453</v>
      </c>
      <c r="CG96" s="15">
        <v>0.9523809552192688</v>
      </c>
      <c r="CH96" s="16">
        <v>18.095237731933594</v>
      </c>
      <c r="CI96" s="15">
        <v>-1.1551949977874756</v>
      </c>
      <c r="CJ96" s="15">
        <v>0.1660950779914856</v>
      </c>
      <c r="CK96" s="15">
        <v>11</v>
      </c>
      <c r="CL96" s="15">
        <v>11.00478458404541</v>
      </c>
      <c r="CM96" s="15">
        <v>2.3809523582458496</v>
      </c>
      <c r="CN96" s="16">
        <v>20.952381134033203</v>
      </c>
      <c r="CO96" s="15">
        <v>-1.2512249946594238</v>
      </c>
      <c r="CP96" s="15">
        <v>0.16647598147392273</v>
      </c>
      <c r="CQ96" s="15">
        <v>10</v>
      </c>
      <c r="CR96" s="15">
        <v>7.6923074722290039</v>
      </c>
      <c r="CS96" s="15">
        <v>2.8708133697509766</v>
      </c>
      <c r="CT96" s="16">
        <v>15.311004638671875</v>
      </c>
      <c r="CV96" s="73">
        <f t="shared" si="1"/>
        <v>-1.2512249946594238</v>
      </c>
    </row>
    <row r="97" spans="1:100" x14ac:dyDescent="0.25">
      <c r="A97" t="s">
        <v>199</v>
      </c>
      <c r="B97" t="s">
        <v>200</v>
      </c>
      <c r="C97" s="15">
        <v>-1.0337424278259277</v>
      </c>
      <c r="D97" s="15">
        <v>0.26957201957702637</v>
      </c>
      <c r="E97" s="15">
        <v>4</v>
      </c>
      <c r="F97" s="15">
        <v>12.682927131652832</v>
      </c>
      <c r="G97" s="15">
        <v>2.9126212596893311</v>
      </c>
      <c r="H97" s="16">
        <v>29.126213073730469</v>
      </c>
      <c r="I97" s="15">
        <v>-0.869159996509552</v>
      </c>
      <c r="J97" s="15">
        <v>0.20514406263828278</v>
      </c>
      <c r="K97" s="15">
        <v>4</v>
      </c>
      <c r="L97" s="15">
        <v>21.95121955871582</v>
      </c>
      <c r="M97" s="15">
        <v>5.3398056030273438</v>
      </c>
      <c r="N97" s="16">
        <v>35.922328948974609</v>
      </c>
      <c r="O97" s="15">
        <v>-0.88737297058105469</v>
      </c>
      <c r="P97" s="15">
        <v>0.22912654280662537</v>
      </c>
      <c r="Q97" s="15">
        <v>6</v>
      </c>
      <c r="R97" s="15">
        <v>19.512195587158203</v>
      </c>
      <c r="S97" s="15">
        <v>5.3398056030273438</v>
      </c>
      <c r="T97" s="16">
        <v>35.436893463134766</v>
      </c>
      <c r="U97" s="15">
        <v>-0.96032238006591797</v>
      </c>
      <c r="V97" s="15">
        <v>0.18138878047466278</v>
      </c>
      <c r="W97" s="15">
        <v>6</v>
      </c>
      <c r="X97" s="15">
        <v>16.585365295410156</v>
      </c>
      <c r="Y97" s="15">
        <v>3.3980581760406494</v>
      </c>
      <c r="Z97" s="16">
        <v>33.495143890380859</v>
      </c>
      <c r="AA97" s="15">
        <v>-0.83950352668762207</v>
      </c>
      <c r="AB97" s="15">
        <v>0.19446267187595367</v>
      </c>
      <c r="AC97" s="15">
        <v>7</v>
      </c>
      <c r="AD97" s="15">
        <v>20</v>
      </c>
      <c r="AE97" s="15">
        <v>8.7378644943237305</v>
      </c>
      <c r="AF97" s="16">
        <v>39.805824279785156</v>
      </c>
      <c r="AG97" s="15">
        <v>-0.810893714427948</v>
      </c>
      <c r="AH97" s="15">
        <v>0.1801971048116684</v>
      </c>
      <c r="AI97" s="15">
        <v>10</v>
      </c>
      <c r="AJ97" s="15">
        <v>21.463415145874023</v>
      </c>
      <c r="AK97" s="15">
        <v>11.165048599243164</v>
      </c>
      <c r="AL97" s="16">
        <v>36.893203735351563</v>
      </c>
      <c r="AM97" s="15">
        <v>-0.74222874641418457</v>
      </c>
      <c r="AN97" s="15">
        <v>0.18056993186473846</v>
      </c>
      <c r="AO97" s="15">
        <v>10</v>
      </c>
      <c r="AP97" s="15">
        <v>26.829267501831055</v>
      </c>
      <c r="AQ97" s="15">
        <v>14.077670097351074</v>
      </c>
      <c r="AR97" s="16">
        <v>39.320388793945313</v>
      </c>
      <c r="AS97" s="15">
        <v>-0.74670195579528809</v>
      </c>
      <c r="AT97" s="15">
        <v>0.182930588722229</v>
      </c>
      <c r="AU97" s="15">
        <v>11</v>
      </c>
      <c r="AV97" s="15">
        <v>24.390243530273438</v>
      </c>
      <c r="AW97" s="15">
        <v>13.106796264648438</v>
      </c>
      <c r="AX97" s="16">
        <v>38.834953308105469</v>
      </c>
      <c r="AY97" s="15">
        <v>-0.69252580404281616</v>
      </c>
      <c r="AZ97" s="15">
        <v>0.1880125105381012</v>
      </c>
      <c r="BA97" s="15">
        <v>11</v>
      </c>
      <c r="BB97" s="15">
        <v>26.699029922485352</v>
      </c>
      <c r="BC97" s="15">
        <v>14.009661674499512</v>
      </c>
      <c r="BD97" s="16">
        <v>41.545894622802734</v>
      </c>
      <c r="BE97" s="15">
        <v>-0.84234267473220825</v>
      </c>
      <c r="BF97" s="15">
        <v>0.18497703969478607</v>
      </c>
      <c r="BG97" s="15">
        <v>11</v>
      </c>
      <c r="BH97" s="15">
        <v>20.388349533081055</v>
      </c>
      <c r="BI97" s="15">
        <v>8.6956520080566406</v>
      </c>
      <c r="BJ97" s="16">
        <v>35.748790740966797</v>
      </c>
      <c r="BK97" s="15">
        <v>-0.86887484788894653</v>
      </c>
      <c r="BL97" s="15">
        <v>0.17511186003684998</v>
      </c>
      <c r="BM97" s="15">
        <v>12</v>
      </c>
      <c r="BN97" s="15">
        <v>21.052631378173828</v>
      </c>
      <c r="BO97" s="15">
        <v>9.5238094329833984</v>
      </c>
      <c r="BP97" s="16">
        <v>30.952381134033203</v>
      </c>
      <c r="BQ97" s="15">
        <v>-0.86569702625274658</v>
      </c>
      <c r="BR97" s="15">
        <v>0.1730487197637558</v>
      </c>
      <c r="BS97" s="15">
        <v>12</v>
      </c>
      <c r="BT97" s="15">
        <v>19.523809432983398</v>
      </c>
      <c r="BU97" s="15">
        <v>10.426540374755859</v>
      </c>
      <c r="BV97" s="16">
        <v>32.701423645019531</v>
      </c>
      <c r="BW97" s="15">
        <v>-0.79616630077362061</v>
      </c>
      <c r="BX97" s="15">
        <v>0.16774095594882965</v>
      </c>
      <c r="BY97" s="15">
        <v>12</v>
      </c>
      <c r="BZ97" s="15">
        <v>21.800947189331055</v>
      </c>
      <c r="CA97" s="15">
        <v>13.679244995117188</v>
      </c>
      <c r="CB97" s="16">
        <v>36.792453765869141</v>
      </c>
      <c r="CC97" s="15">
        <v>-0.94005012512207031</v>
      </c>
      <c r="CD97" s="15">
        <v>0.16585877537727356</v>
      </c>
      <c r="CE97" s="15">
        <v>12</v>
      </c>
      <c r="CF97" s="15">
        <v>18.660287857055664</v>
      </c>
      <c r="CG97" s="15">
        <v>9.5238094329833984</v>
      </c>
      <c r="CH97" s="16">
        <v>27.619047164916992</v>
      </c>
      <c r="CI97" s="15">
        <v>-0.95060807466506958</v>
      </c>
      <c r="CJ97" s="15">
        <v>0.16608837246894836</v>
      </c>
      <c r="CK97" s="15">
        <v>12</v>
      </c>
      <c r="CL97" s="15">
        <v>17.224880218505859</v>
      </c>
      <c r="CM97" s="15">
        <v>8.5714282989501953</v>
      </c>
      <c r="CN97" s="16">
        <v>29.047618865966797</v>
      </c>
      <c r="CO97" s="15">
        <v>-0.78575104475021362</v>
      </c>
      <c r="CP97" s="15">
        <v>0.14851577579975128</v>
      </c>
      <c r="CQ97" s="15">
        <v>12</v>
      </c>
      <c r="CR97" s="15">
        <v>23.55769157409668</v>
      </c>
      <c r="CS97" s="15">
        <v>13.875597953796387</v>
      </c>
      <c r="CT97" s="16">
        <v>36.363636016845703</v>
      </c>
      <c r="CV97" s="73">
        <f t="shared" si="1"/>
        <v>-0.78575104475021362</v>
      </c>
    </row>
    <row r="98" spans="1:100" x14ac:dyDescent="0.25">
      <c r="A98" t="s">
        <v>201</v>
      </c>
      <c r="B98" t="s">
        <v>202</v>
      </c>
      <c r="C98" s="15">
        <v>1.4995172023773193</v>
      </c>
      <c r="D98" s="15">
        <v>0.18052352964878082</v>
      </c>
      <c r="E98" s="15">
        <v>6</v>
      </c>
      <c r="F98" s="15">
        <v>90.731704711914063</v>
      </c>
      <c r="G98" s="15">
        <v>85.4368896484375</v>
      </c>
      <c r="H98" s="16">
        <v>92.71844482421875</v>
      </c>
      <c r="I98" s="15">
        <v>1.423287034034729</v>
      </c>
      <c r="J98" s="15">
        <v>0.17077071964740753</v>
      </c>
      <c r="K98" s="15">
        <v>6</v>
      </c>
      <c r="L98" s="15">
        <v>91.707313537597656</v>
      </c>
      <c r="M98" s="15">
        <v>83.980583190917969</v>
      </c>
      <c r="N98" s="16">
        <v>92.71844482421875</v>
      </c>
      <c r="O98" s="15">
        <v>1.397695779800415</v>
      </c>
      <c r="P98" s="15">
        <v>0.18820945918560028</v>
      </c>
      <c r="Q98" s="15">
        <v>6</v>
      </c>
      <c r="R98" s="15">
        <v>90.731704711914063</v>
      </c>
      <c r="S98" s="15">
        <v>84.466018676757813</v>
      </c>
      <c r="T98" s="16">
        <v>92.71844482421875</v>
      </c>
      <c r="U98" s="15">
        <v>1.8662060499191284</v>
      </c>
      <c r="V98" s="15">
        <v>0.16066589951515198</v>
      </c>
      <c r="W98" s="15">
        <v>6</v>
      </c>
      <c r="X98" s="15">
        <v>92.682929992675781</v>
      </c>
      <c r="Y98" s="15">
        <v>91.747573852539063</v>
      </c>
      <c r="Z98" s="16">
        <v>95.631065368652344</v>
      </c>
      <c r="AA98" s="15">
        <v>1.8962595462799072</v>
      </c>
      <c r="AB98" s="15">
        <v>0.17430892586708069</v>
      </c>
      <c r="AC98" s="15">
        <v>6</v>
      </c>
      <c r="AD98" s="15">
        <v>93.170730590820313</v>
      </c>
      <c r="AE98" s="15">
        <v>91.747573852539063</v>
      </c>
      <c r="AF98" s="16">
        <v>97.087379455566406</v>
      </c>
      <c r="AG98" s="15">
        <v>1.9161345958709717</v>
      </c>
      <c r="AH98" s="15">
        <v>0.15934459865093231</v>
      </c>
      <c r="AI98" s="15">
        <v>7</v>
      </c>
      <c r="AJ98" s="15">
        <v>94.146339416503906</v>
      </c>
      <c r="AK98" s="15">
        <v>91.747573852539063</v>
      </c>
      <c r="AL98" s="16">
        <v>97.087379455566406</v>
      </c>
      <c r="AM98" s="15">
        <v>1.8080023527145386</v>
      </c>
      <c r="AN98" s="15">
        <v>0.15340590476989746</v>
      </c>
      <c r="AO98" s="15">
        <v>7</v>
      </c>
      <c r="AP98" s="15">
        <v>93.170730590820313</v>
      </c>
      <c r="AQ98" s="15">
        <v>91.747573852539063</v>
      </c>
      <c r="AR98" s="16">
        <v>97.57281494140625</v>
      </c>
      <c r="AS98" s="15">
        <v>1.8731188774108887</v>
      </c>
      <c r="AT98" s="15">
        <v>0.14654125273227692</v>
      </c>
      <c r="AU98" s="15">
        <v>9</v>
      </c>
      <c r="AV98" s="15">
        <v>93.658538818359375</v>
      </c>
      <c r="AW98" s="15">
        <v>91.747573852539063</v>
      </c>
      <c r="AX98" s="16">
        <v>96.116508483886719</v>
      </c>
      <c r="AY98" s="15">
        <v>1.9061803817749023</v>
      </c>
      <c r="AZ98" s="15">
        <v>0.15515138208866119</v>
      </c>
      <c r="BA98" s="15">
        <v>9</v>
      </c>
      <c r="BB98" s="15">
        <v>93.689323425292969</v>
      </c>
      <c r="BC98" s="15">
        <v>91.787437438964844</v>
      </c>
      <c r="BD98" s="16">
        <v>96.135269165039063</v>
      </c>
      <c r="BE98" s="15">
        <v>1.896365761756897</v>
      </c>
      <c r="BF98" s="15">
        <v>0.1498798131942749</v>
      </c>
      <c r="BG98" s="15">
        <v>9</v>
      </c>
      <c r="BH98" s="15">
        <v>94.174758911132813</v>
      </c>
      <c r="BI98" s="15">
        <v>91.787437438964844</v>
      </c>
      <c r="BJ98" s="16">
        <v>96.135269165039063</v>
      </c>
      <c r="BK98" s="15">
        <v>1.896574854850769</v>
      </c>
      <c r="BL98" s="15">
        <v>0.15107341110706329</v>
      </c>
      <c r="BM98" s="15">
        <v>9</v>
      </c>
      <c r="BN98" s="15">
        <v>94.258369445800781</v>
      </c>
      <c r="BO98" s="15">
        <v>91.428573608398438</v>
      </c>
      <c r="BP98" s="16">
        <v>97.142860412597656</v>
      </c>
      <c r="BQ98" s="15">
        <v>1.9741591215133667</v>
      </c>
      <c r="BR98" s="15">
        <v>0.15138185024261475</v>
      </c>
      <c r="BS98" s="15">
        <v>9</v>
      </c>
      <c r="BT98" s="15">
        <v>94.76190185546875</v>
      </c>
      <c r="BU98" s="15">
        <v>92.890998840332031</v>
      </c>
      <c r="BV98" s="16">
        <v>98.578201293945313</v>
      </c>
      <c r="BW98" s="15">
        <v>1.8609606027603149</v>
      </c>
      <c r="BX98" s="15">
        <v>0.16274784505367279</v>
      </c>
      <c r="BY98" s="15">
        <v>10</v>
      </c>
      <c r="BZ98" s="15">
        <v>94.312797546386719</v>
      </c>
      <c r="CA98" s="15">
        <v>92.452827453613281</v>
      </c>
      <c r="CB98" s="16">
        <v>96.698112487792969</v>
      </c>
      <c r="CC98" s="15">
        <v>1.712429404258728</v>
      </c>
      <c r="CD98" s="15">
        <v>0.14814317226409912</v>
      </c>
      <c r="CE98" s="15">
        <v>10</v>
      </c>
      <c r="CF98" s="15">
        <v>93.301437377929688</v>
      </c>
      <c r="CG98" s="15">
        <v>90.476188659667969</v>
      </c>
      <c r="CH98" s="16">
        <v>95.23809814453125</v>
      </c>
      <c r="CI98" s="15">
        <v>1.6312129497528076</v>
      </c>
      <c r="CJ98" s="15">
        <v>0.14287655055522919</v>
      </c>
      <c r="CK98" s="15">
        <v>10</v>
      </c>
      <c r="CL98" s="15">
        <v>92.344497680664063</v>
      </c>
      <c r="CM98" s="15">
        <v>89.523811340332031</v>
      </c>
      <c r="CN98" s="16">
        <v>94.76190185546875</v>
      </c>
      <c r="CO98" s="15">
        <v>1.6425849199295044</v>
      </c>
      <c r="CP98" s="15">
        <v>0.13861387968063354</v>
      </c>
      <c r="CQ98" s="15">
        <v>9</v>
      </c>
      <c r="CR98" s="15">
        <v>92.307693481445313</v>
      </c>
      <c r="CS98" s="15">
        <v>89.952156066894531</v>
      </c>
      <c r="CT98" s="16">
        <v>95.215309143066406</v>
      </c>
      <c r="CV98" s="73">
        <f t="shared" si="1"/>
        <v>1.6425849199295044</v>
      </c>
    </row>
    <row r="99" spans="1:100" x14ac:dyDescent="0.25">
      <c r="A99" t="s">
        <v>203</v>
      </c>
      <c r="B99" t="s">
        <v>204</v>
      </c>
      <c r="C99" s="15">
        <v>0.57848584651947021</v>
      </c>
      <c r="D99" s="15">
        <v>0.22503659129142761</v>
      </c>
      <c r="E99" s="15">
        <v>5</v>
      </c>
      <c r="F99" s="15">
        <v>74.146339416503906</v>
      </c>
      <c r="G99" s="15">
        <v>64.077667236328125</v>
      </c>
      <c r="H99" s="16">
        <v>82.524269104003906</v>
      </c>
      <c r="I99" s="15">
        <v>0.65412700176239014</v>
      </c>
      <c r="J99" s="15">
        <v>0.16614411771297455</v>
      </c>
      <c r="K99" s="15">
        <v>7</v>
      </c>
      <c r="L99" s="15">
        <v>76.097564697265625</v>
      </c>
      <c r="M99" s="15">
        <v>66.504852294921875</v>
      </c>
      <c r="N99" s="16">
        <v>82.524269104003906</v>
      </c>
      <c r="O99" s="15">
        <v>0.68779665231704712</v>
      </c>
      <c r="P99" s="15">
        <v>0.18157485127449036</v>
      </c>
      <c r="Q99" s="15">
        <v>8</v>
      </c>
      <c r="R99" s="15">
        <v>76.097564697265625</v>
      </c>
      <c r="S99" s="15">
        <v>68.932037353515625</v>
      </c>
      <c r="T99" s="16">
        <v>83.495147705078125</v>
      </c>
      <c r="U99" s="15">
        <v>0.52435082197189331</v>
      </c>
      <c r="V99" s="15">
        <v>0.14989380538463593</v>
      </c>
      <c r="W99" s="15">
        <v>8</v>
      </c>
      <c r="X99" s="15">
        <v>71.219512939453125</v>
      </c>
      <c r="Y99" s="15">
        <v>63.592231750488281</v>
      </c>
      <c r="Z99" s="16">
        <v>78.640777587890625</v>
      </c>
      <c r="AA99" s="15">
        <v>0.60323619842529297</v>
      </c>
      <c r="AB99" s="15">
        <v>0.14268198609352112</v>
      </c>
      <c r="AC99" s="15">
        <v>9</v>
      </c>
      <c r="AD99" s="15">
        <v>74.146339416503906</v>
      </c>
      <c r="AE99" s="15">
        <v>67.475730895996094</v>
      </c>
      <c r="AF99" s="16">
        <v>79.611648559570313</v>
      </c>
      <c r="AG99" s="15">
        <v>0.65046805143356323</v>
      </c>
      <c r="AH99" s="15">
        <v>0.13913658261299133</v>
      </c>
      <c r="AI99" s="15">
        <v>9</v>
      </c>
      <c r="AJ99" s="15">
        <v>76.097564697265625</v>
      </c>
      <c r="AK99" s="15">
        <v>69.902915954589844</v>
      </c>
      <c r="AL99" s="16">
        <v>79.611648559570313</v>
      </c>
      <c r="AM99" s="15">
        <v>0.61588883399963379</v>
      </c>
      <c r="AN99" s="15">
        <v>0.13541890680789948</v>
      </c>
      <c r="AO99" s="15">
        <v>9</v>
      </c>
      <c r="AP99" s="15">
        <v>71.707313537597656</v>
      </c>
      <c r="AQ99" s="15">
        <v>66.990287780761719</v>
      </c>
      <c r="AR99" s="16">
        <v>78.640777587890625</v>
      </c>
      <c r="AS99" s="15">
        <v>0.60852706432342529</v>
      </c>
      <c r="AT99" s="15">
        <v>0.13466396927833557</v>
      </c>
      <c r="AU99" s="15">
        <v>11</v>
      </c>
      <c r="AV99" s="15">
        <v>73.170730590820313</v>
      </c>
      <c r="AW99" s="15">
        <v>68.932037353515625</v>
      </c>
      <c r="AX99" s="16">
        <v>77.669906616210938</v>
      </c>
      <c r="AY99" s="15">
        <v>0.55878317356109619</v>
      </c>
      <c r="AZ99" s="15">
        <v>0.13339342176914215</v>
      </c>
      <c r="BA99" s="15">
        <v>11</v>
      </c>
      <c r="BB99" s="15">
        <v>73.300971984863281</v>
      </c>
      <c r="BC99" s="15">
        <v>69.082122802734375</v>
      </c>
      <c r="BD99" s="16">
        <v>74.396133422851563</v>
      </c>
      <c r="BE99" s="15">
        <v>0.38422080874443054</v>
      </c>
      <c r="BF99" s="15">
        <v>0.12477980554103851</v>
      </c>
      <c r="BG99" s="15">
        <v>13</v>
      </c>
      <c r="BH99" s="15">
        <v>68.446601867675781</v>
      </c>
      <c r="BI99" s="15">
        <v>62.801933288574219</v>
      </c>
      <c r="BJ99" s="16">
        <v>73.429954528808594</v>
      </c>
      <c r="BK99" s="15">
        <v>0.34122014045715332</v>
      </c>
      <c r="BL99" s="15">
        <v>0.13474909961223602</v>
      </c>
      <c r="BM99" s="15">
        <v>13</v>
      </c>
      <c r="BN99" s="15">
        <v>67.942581176757813</v>
      </c>
      <c r="BO99" s="15">
        <v>60.952381134033203</v>
      </c>
      <c r="BP99" s="16">
        <v>71.904762268066406</v>
      </c>
      <c r="BQ99" s="15">
        <v>0.25240877270698547</v>
      </c>
      <c r="BR99" s="15">
        <v>0.13224050402641296</v>
      </c>
      <c r="BS99" s="15">
        <v>12</v>
      </c>
      <c r="BT99" s="15">
        <v>64.76190185546875</v>
      </c>
      <c r="BU99" s="15">
        <v>59.241706848144531</v>
      </c>
      <c r="BV99" s="16">
        <v>71.563980102539063</v>
      </c>
      <c r="BW99" s="15">
        <v>0.3192439079284668</v>
      </c>
      <c r="BX99" s="15">
        <v>0.13139203190803528</v>
      </c>
      <c r="BY99" s="15">
        <v>12</v>
      </c>
      <c r="BZ99" s="15">
        <v>67.298576354980469</v>
      </c>
      <c r="CA99" s="15">
        <v>61.320755004882813</v>
      </c>
      <c r="CB99" s="16">
        <v>71.698112487792969</v>
      </c>
      <c r="CC99" s="15">
        <v>0.27798587083816528</v>
      </c>
      <c r="CD99" s="15">
        <v>0.1240936815738678</v>
      </c>
      <c r="CE99" s="15">
        <v>13</v>
      </c>
      <c r="CF99" s="15">
        <v>64.593299865722656</v>
      </c>
      <c r="CG99" s="15">
        <v>60.952381134033203</v>
      </c>
      <c r="CH99" s="16">
        <v>70.476188659667969</v>
      </c>
      <c r="CI99" s="15">
        <v>0.28683444857597351</v>
      </c>
      <c r="CJ99" s="15">
        <v>0.13000723719596863</v>
      </c>
      <c r="CK99" s="15">
        <v>12</v>
      </c>
      <c r="CL99" s="15">
        <v>65.071769714355469</v>
      </c>
      <c r="CM99" s="15">
        <v>60</v>
      </c>
      <c r="CN99" s="16">
        <v>70</v>
      </c>
      <c r="CO99" s="15">
        <v>0.1308894008398056</v>
      </c>
      <c r="CP99" s="15">
        <v>0.1324586421251297</v>
      </c>
      <c r="CQ99" s="15">
        <v>12</v>
      </c>
      <c r="CR99" s="15">
        <v>60.576923370361328</v>
      </c>
      <c r="CS99" s="15">
        <v>55.980861663818359</v>
      </c>
      <c r="CT99" s="16">
        <v>66.507179260253906</v>
      </c>
      <c r="CV99" s="73">
        <f t="shared" si="1"/>
        <v>0.1308894008398056</v>
      </c>
    </row>
    <row r="100" spans="1:100" x14ac:dyDescent="0.25">
      <c r="A100" t="s">
        <v>205</v>
      </c>
      <c r="B100" t="s">
        <v>206</v>
      </c>
      <c r="C100" s="15">
        <v>1.6805365085601807</v>
      </c>
      <c r="D100" s="15">
        <v>0.27975788712501526</v>
      </c>
      <c r="E100" s="15">
        <v>4</v>
      </c>
      <c r="F100" s="15">
        <v>92.195121765136719</v>
      </c>
      <c r="G100" s="15">
        <v>85.4368896484375</v>
      </c>
      <c r="H100" s="16">
        <v>96.116508483886719</v>
      </c>
      <c r="I100" s="15">
        <v>2.0130527019500732</v>
      </c>
      <c r="J100" s="15">
        <v>0.29135426878929138</v>
      </c>
      <c r="K100" s="15">
        <v>4</v>
      </c>
      <c r="L100" s="15">
        <v>94.146339416503906</v>
      </c>
      <c r="M100" s="15">
        <v>91.747573852539063</v>
      </c>
      <c r="N100" s="16">
        <v>100</v>
      </c>
      <c r="O100" s="15">
        <v>2.3405025005340576</v>
      </c>
      <c r="P100" s="15">
        <v>0.28238603472709656</v>
      </c>
      <c r="Q100" s="15">
        <v>4</v>
      </c>
      <c r="R100" s="15">
        <v>98.048782348632813</v>
      </c>
      <c r="S100" s="15">
        <v>92.71844482421875</v>
      </c>
      <c r="T100" s="16">
        <v>100</v>
      </c>
      <c r="U100" s="15">
        <v>2.2796931266784668</v>
      </c>
      <c r="V100" s="15">
        <v>0.26153334975242615</v>
      </c>
      <c r="W100" s="15">
        <v>4</v>
      </c>
      <c r="X100" s="15">
        <v>97.56097412109375</v>
      </c>
      <c r="Y100" s="15">
        <v>92.233009338378906</v>
      </c>
      <c r="Z100" s="16">
        <v>100</v>
      </c>
      <c r="AA100" s="15">
        <v>2.315671443939209</v>
      </c>
      <c r="AB100" s="15">
        <v>0.23209121823310852</v>
      </c>
      <c r="AC100" s="15">
        <v>4</v>
      </c>
      <c r="AD100" s="15">
        <v>98.536582946777344</v>
      </c>
      <c r="AE100" s="15">
        <v>93.203880310058594</v>
      </c>
      <c r="AF100" s="16">
        <v>100</v>
      </c>
      <c r="AG100" s="15">
        <v>2.2565572261810303</v>
      </c>
      <c r="AH100" s="15">
        <v>0.20385819673538208</v>
      </c>
      <c r="AI100" s="15">
        <v>5</v>
      </c>
      <c r="AJ100" s="15">
        <v>98.048782348632813</v>
      </c>
      <c r="AK100" s="15">
        <v>94.174758911132813</v>
      </c>
      <c r="AL100" s="16">
        <v>100</v>
      </c>
      <c r="AM100" s="15">
        <v>2.3274426460266113</v>
      </c>
      <c r="AN100" s="15">
        <v>0.19404111802577972</v>
      </c>
      <c r="AO100" s="15">
        <v>5</v>
      </c>
      <c r="AP100" s="15">
        <v>99.512191772460938</v>
      </c>
      <c r="AQ100" s="15">
        <v>96.601943969726563</v>
      </c>
      <c r="AR100" s="16">
        <v>100</v>
      </c>
      <c r="AS100" s="15">
        <v>2.247840404510498</v>
      </c>
      <c r="AT100" s="15">
        <v>0.18782290816307068</v>
      </c>
      <c r="AU100" s="15">
        <v>6</v>
      </c>
      <c r="AV100" s="15">
        <v>98.536582946777344</v>
      </c>
      <c r="AW100" s="15">
        <v>94.174758911132813</v>
      </c>
      <c r="AX100" s="16">
        <v>100</v>
      </c>
      <c r="AY100" s="15">
        <v>2.2714648246765137</v>
      </c>
      <c r="AZ100" s="15">
        <v>0.19448588788509369</v>
      </c>
      <c r="BA100" s="15">
        <v>6</v>
      </c>
      <c r="BB100" s="15">
        <v>98.543685913085938</v>
      </c>
      <c r="BC100" s="15">
        <v>93.719810485839844</v>
      </c>
      <c r="BD100" s="16">
        <v>100</v>
      </c>
      <c r="BE100" s="15">
        <v>2.4410028457641602</v>
      </c>
      <c r="BF100" s="15">
        <v>0.19303680956363678</v>
      </c>
      <c r="BG100" s="15">
        <v>6</v>
      </c>
      <c r="BH100" s="15">
        <v>99.514564514160156</v>
      </c>
      <c r="BI100" s="15">
        <v>96.135269165039063</v>
      </c>
      <c r="BJ100" s="16">
        <v>100</v>
      </c>
      <c r="BK100" s="15">
        <v>2.0569424629211426</v>
      </c>
      <c r="BL100" s="15">
        <v>0.22322115302085876</v>
      </c>
      <c r="BM100" s="15">
        <v>6</v>
      </c>
      <c r="BN100" s="15">
        <v>95.693778991699219</v>
      </c>
      <c r="BO100" s="15">
        <v>91.904762268066406</v>
      </c>
      <c r="BP100" s="16">
        <v>99.047622680664063</v>
      </c>
      <c r="BQ100" s="15">
        <v>1.9374301433563232</v>
      </c>
      <c r="BR100" s="15">
        <v>0.19938251376152039</v>
      </c>
      <c r="BS100" s="15">
        <v>7</v>
      </c>
      <c r="BT100" s="15">
        <v>94.285713195800781</v>
      </c>
      <c r="BU100" s="15">
        <v>91.943130493164063</v>
      </c>
      <c r="BV100" s="16">
        <v>98.578201293945313</v>
      </c>
      <c r="BW100" s="15">
        <v>1.946184515953064</v>
      </c>
      <c r="BX100" s="15">
        <v>0.19468933343887329</v>
      </c>
      <c r="BY100" s="15">
        <v>7</v>
      </c>
      <c r="BZ100" s="15">
        <v>94.786727905273438</v>
      </c>
      <c r="CA100" s="15">
        <v>92.452827453613281</v>
      </c>
      <c r="CB100" s="16">
        <v>99.056602478027344</v>
      </c>
      <c r="CC100" s="15">
        <v>1.8663634061813354</v>
      </c>
      <c r="CD100" s="15">
        <v>0.1741843968629837</v>
      </c>
      <c r="CE100" s="15">
        <v>8</v>
      </c>
      <c r="CF100" s="15">
        <v>94.736839294433594</v>
      </c>
      <c r="CG100" s="15">
        <v>91.428573608398438</v>
      </c>
      <c r="CH100" s="16">
        <v>96.666664123535156</v>
      </c>
      <c r="CI100" s="15">
        <v>1.9010584354400635</v>
      </c>
      <c r="CJ100" s="15">
        <v>0.17533129453659058</v>
      </c>
      <c r="CK100" s="15">
        <v>8</v>
      </c>
      <c r="CL100" s="15">
        <v>95.693778991699219</v>
      </c>
      <c r="CM100" s="15">
        <v>91.428573608398438</v>
      </c>
      <c r="CN100" s="16">
        <v>97.619049072265625</v>
      </c>
      <c r="CO100" s="15">
        <v>1.8202425241470337</v>
      </c>
      <c r="CP100" s="15">
        <v>0.17085336148738861</v>
      </c>
      <c r="CQ100" s="15">
        <v>7</v>
      </c>
      <c r="CR100" s="15">
        <v>94.230766296386719</v>
      </c>
      <c r="CS100" s="15">
        <v>90.909088134765625</v>
      </c>
      <c r="CT100" s="16">
        <v>96.650718688964844</v>
      </c>
      <c r="CV100" s="73">
        <f t="shared" si="1"/>
        <v>1.8202425241470337</v>
      </c>
    </row>
    <row r="101" spans="1:100" x14ac:dyDescent="0.25">
      <c r="A101" t="s">
        <v>207</v>
      </c>
      <c r="B101" t="s">
        <v>208</v>
      </c>
      <c r="C101" s="15">
        <v>-0.40250986814498901</v>
      </c>
      <c r="D101" s="15">
        <v>0.18052352964878082</v>
      </c>
      <c r="E101" s="15">
        <v>6</v>
      </c>
      <c r="F101" s="15">
        <v>40</v>
      </c>
      <c r="G101" s="15">
        <v>27.669902801513672</v>
      </c>
      <c r="H101" s="16">
        <v>53.883495330810547</v>
      </c>
      <c r="I101" s="15">
        <v>-0.28304684162139893</v>
      </c>
      <c r="J101" s="15">
        <v>0.16396869719028473</v>
      </c>
      <c r="K101" s="15">
        <v>7</v>
      </c>
      <c r="L101" s="15">
        <v>43.902439117431641</v>
      </c>
      <c r="M101" s="15">
        <v>35.436893463134766</v>
      </c>
      <c r="N101" s="16">
        <v>59.223300933837891</v>
      </c>
      <c r="O101" s="15">
        <v>-0.36515703797340393</v>
      </c>
      <c r="P101" s="15">
        <v>0.17607910931110382</v>
      </c>
      <c r="Q101" s="15">
        <v>7</v>
      </c>
      <c r="R101" s="15">
        <v>46.341464996337891</v>
      </c>
      <c r="S101" s="15">
        <v>30.097087860107422</v>
      </c>
      <c r="T101" s="16">
        <v>57.766990661621094</v>
      </c>
      <c r="U101" s="15">
        <v>-0.49741554260253906</v>
      </c>
      <c r="V101" s="15">
        <v>0.15505415201187134</v>
      </c>
      <c r="W101" s="15">
        <v>7</v>
      </c>
      <c r="X101" s="15">
        <v>38.048782348632813</v>
      </c>
      <c r="Y101" s="15">
        <v>30.097087860107422</v>
      </c>
      <c r="Z101" s="16">
        <v>48.543689727783203</v>
      </c>
      <c r="AA101" s="15">
        <v>-0.43556031584739685</v>
      </c>
      <c r="AB101" s="15">
        <v>0.15774045884609222</v>
      </c>
      <c r="AC101" s="15">
        <v>8</v>
      </c>
      <c r="AD101" s="15">
        <v>42.926830291748047</v>
      </c>
      <c r="AE101" s="15">
        <v>29.126213073730469</v>
      </c>
      <c r="AF101" s="16">
        <v>51.456310272216797</v>
      </c>
      <c r="AG101" s="15">
        <v>-0.41396975517272949</v>
      </c>
      <c r="AH101" s="15">
        <v>0.14386700093746185</v>
      </c>
      <c r="AI101" s="15">
        <v>10</v>
      </c>
      <c r="AJ101" s="15">
        <v>43.414634704589844</v>
      </c>
      <c r="AK101" s="15">
        <v>28.155340194702148</v>
      </c>
      <c r="AL101" s="16">
        <v>50.485435485839844</v>
      </c>
      <c r="AM101" s="15">
        <v>-0.3970731794834137</v>
      </c>
      <c r="AN101" s="15">
        <v>0.14220419526100159</v>
      </c>
      <c r="AO101" s="15">
        <v>10</v>
      </c>
      <c r="AP101" s="15">
        <v>43.414634704589844</v>
      </c>
      <c r="AQ101" s="15">
        <v>33.495143890380859</v>
      </c>
      <c r="AR101" s="16">
        <v>51.941745758056641</v>
      </c>
      <c r="AS101" s="15">
        <v>-0.29667660593986511</v>
      </c>
      <c r="AT101" s="15">
        <v>0.13282470405101776</v>
      </c>
      <c r="AU101" s="15">
        <v>13</v>
      </c>
      <c r="AV101" s="15">
        <v>45.853656768798828</v>
      </c>
      <c r="AW101" s="15">
        <v>36.893203735351563</v>
      </c>
      <c r="AX101" s="16">
        <v>55.825241088867188</v>
      </c>
      <c r="AY101" s="15">
        <v>-0.42498725652694702</v>
      </c>
      <c r="AZ101" s="15">
        <v>0.13997301459312439</v>
      </c>
      <c r="BA101" s="15">
        <v>13</v>
      </c>
      <c r="BB101" s="15">
        <v>40.776699066162109</v>
      </c>
      <c r="BC101" s="15">
        <v>30.434782028198242</v>
      </c>
      <c r="BD101" s="16">
        <v>52.657005310058594</v>
      </c>
      <c r="BE101" s="15">
        <v>-0.36128830909729004</v>
      </c>
      <c r="BF101" s="15">
        <v>0.135359987616539</v>
      </c>
      <c r="BG101" s="15">
        <v>13</v>
      </c>
      <c r="BH101" s="15">
        <v>43.689319610595703</v>
      </c>
      <c r="BI101" s="15">
        <v>32.850242614746094</v>
      </c>
      <c r="BJ101" s="16">
        <v>55.555557250976563</v>
      </c>
      <c r="BK101" s="15">
        <v>-0.4773709774017334</v>
      </c>
      <c r="BL101" s="15">
        <v>0.13803091645240784</v>
      </c>
      <c r="BM101" s="15">
        <v>13</v>
      </c>
      <c r="BN101" s="15">
        <v>38.7559814453125</v>
      </c>
      <c r="BO101" s="15">
        <v>26.666666030883789</v>
      </c>
      <c r="BP101" s="16">
        <v>50.952381134033203</v>
      </c>
      <c r="BQ101" s="15">
        <v>-0.51284277439117432</v>
      </c>
      <c r="BR101" s="15">
        <v>0.13760893046855927</v>
      </c>
      <c r="BS101" s="15">
        <v>13</v>
      </c>
      <c r="BT101" s="15">
        <v>36.190475463867188</v>
      </c>
      <c r="BU101" s="15">
        <v>26.066350936889648</v>
      </c>
      <c r="BV101" s="16">
        <v>49.289100646972656</v>
      </c>
      <c r="BW101" s="15">
        <v>-0.57278573513031006</v>
      </c>
      <c r="BX101" s="15">
        <v>0.14442470669746399</v>
      </c>
      <c r="BY101" s="15">
        <v>14</v>
      </c>
      <c r="BZ101" s="15">
        <v>33.17535400390625</v>
      </c>
      <c r="CA101" s="15">
        <v>21.226415634155273</v>
      </c>
      <c r="CB101" s="16">
        <v>46.226413726806641</v>
      </c>
      <c r="CC101" s="15">
        <v>-0.5649268627166748</v>
      </c>
      <c r="CD101" s="15">
        <v>0.13432416319847107</v>
      </c>
      <c r="CE101" s="15">
        <v>14</v>
      </c>
      <c r="CF101" s="15">
        <v>34.928230285644531</v>
      </c>
      <c r="CG101" s="15">
        <v>24.285715103149414</v>
      </c>
      <c r="CH101" s="16">
        <v>47.142856597900391</v>
      </c>
      <c r="CI101" s="15">
        <v>-0.55914086103439331</v>
      </c>
      <c r="CJ101" s="15">
        <v>0.13141591846942902</v>
      </c>
      <c r="CK101" s="15">
        <v>13</v>
      </c>
      <c r="CL101" s="15">
        <v>35.406700134277344</v>
      </c>
      <c r="CM101" s="15">
        <v>24.285715103149414</v>
      </c>
      <c r="CN101" s="16">
        <v>48.571430206298828</v>
      </c>
      <c r="CO101" s="15">
        <v>-0.46380192041397095</v>
      </c>
      <c r="CP101" s="15">
        <v>0.12890197336673737</v>
      </c>
      <c r="CQ101" s="15">
        <v>13</v>
      </c>
      <c r="CR101" s="15">
        <v>38.942306518554688</v>
      </c>
      <c r="CS101" s="15">
        <v>29.186603546142578</v>
      </c>
      <c r="CT101" s="16">
        <v>50.717704772949219</v>
      </c>
      <c r="CV101" s="73">
        <f t="shared" si="1"/>
        <v>-0.46380192041397095</v>
      </c>
    </row>
    <row r="102" spans="1:100" x14ac:dyDescent="0.25">
      <c r="A102" t="s">
        <v>209</v>
      </c>
      <c r="B102" t="s">
        <v>210</v>
      </c>
      <c r="C102" s="15">
        <v>-0.56062227487564087</v>
      </c>
      <c r="D102" s="15">
        <v>0.18052352964878082</v>
      </c>
      <c r="E102" s="15">
        <v>6</v>
      </c>
      <c r="F102" s="15">
        <v>30.731706619262695</v>
      </c>
      <c r="G102" s="15">
        <v>22.815534591674805</v>
      </c>
      <c r="H102" s="16">
        <v>43.689319610595703</v>
      </c>
      <c r="I102" s="15">
        <v>-1.0821096897125244</v>
      </c>
      <c r="J102" s="15">
        <v>0.16396869719028473</v>
      </c>
      <c r="K102" s="15">
        <v>7</v>
      </c>
      <c r="L102" s="15">
        <v>9.7560977935791016</v>
      </c>
      <c r="M102" s="15">
        <v>2.4271845817565918</v>
      </c>
      <c r="N102" s="16">
        <v>24.757282257080078</v>
      </c>
      <c r="O102" s="15">
        <v>-0.88963532447814941</v>
      </c>
      <c r="P102" s="15">
        <v>0.1607767641544342</v>
      </c>
      <c r="Q102" s="15">
        <v>8</v>
      </c>
      <c r="R102" s="15">
        <v>19.024391174316406</v>
      </c>
      <c r="S102" s="15">
        <v>5.8252425193786621</v>
      </c>
      <c r="T102" s="16">
        <v>31.067960739135742</v>
      </c>
      <c r="U102" s="15">
        <v>-1.1339441537857056</v>
      </c>
      <c r="V102" s="15">
        <v>0.14439851045608521</v>
      </c>
      <c r="W102" s="15">
        <v>8</v>
      </c>
      <c r="X102" s="15">
        <v>8.2926826477050781</v>
      </c>
      <c r="Y102" s="15">
        <v>0.97087377309799194</v>
      </c>
      <c r="Z102" s="16">
        <v>23.786407470703125</v>
      </c>
      <c r="AA102" s="15">
        <v>-0.95995277166366577</v>
      </c>
      <c r="AB102" s="15">
        <v>0.15011253952980042</v>
      </c>
      <c r="AC102" s="15">
        <v>10</v>
      </c>
      <c r="AD102" s="15">
        <v>14.634146690368652</v>
      </c>
      <c r="AE102" s="15">
        <v>8.7378644943237305</v>
      </c>
      <c r="AF102" s="16">
        <v>28.155340194702148</v>
      </c>
      <c r="AG102" s="15">
        <v>-0.89463382959365845</v>
      </c>
      <c r="AH102" s="15">
        <v>0.14263077080249786</v>
      </c>
      <c r="AI102" s="15">
        <v>12</v>
      </c>
      <c r="AJ102" s="15">
        <v>17.073171615600586</v>
      </c>
      <c r="AK102" s="15">
        <v>10.679611206054688</v>
      </c>
      <c r="AL102" s="16">
        <v>28.155340194702148</v>
      </c>
      <c r="AM102" s="15">
        <v>-0.85505664348602295</v>
      </c>
      <c r="AN102" s="15">
        <v>0.14046125113964081</v>
      </c>
      <c r="AO102" s="15">
        <v>12</v>
      </c>
      <c r="AP102" s="15">
        <v>20.487804412841797</v>
      </c>
      <c r="AQ102" s="15">
        <v>13.592232704162598</v>
      </c>
      <c r="AR102" s="16">
        <v>33.495143890380859</v>
      </c>
      <c r="AS102" s="15">
        <v>-0.81047177314758301</v>
      </c>
      <c r="AT102" s="15">
        <v>0.13172438740730286</v>
      </c>
      <c r="AU102" s="15">
        <v>15</v>
      </c>
      <c r="AV102" s="15">
        <v>21.463415145874023</v>
      </c>
      <c r="AW102" s="15">
        <v>13.592232704162598</v>
      </c>
      <c r="AX102" s="16">
        <v>33.495143890380859</v>
      </c>
      <c r="AY102" s="15">
        <v>-0.58286941051483154</v>
      </c>
      <c r="AZ102" s="15">
        <v>0.13892199099063873</v>
      </c>
      <c r="BA102" s="15">
        <v>15</v>
      </c>
      <c r="BB102" s="15">
        <v>33.980583190917969</v>
      </c>
      <c r="BC102" s="15">
        <v>21.739130020141602</v>
      </c>
      <c r="BD102" s="16">
        <v>44.444442749023438</v>
      </c>
      <c r="BE102" s="15">
        <v>-0.56274724006652832</v>
      </c>
      <c r="BF102" s="15">
        <v>0.13504692912101746</v>
      </c>
      <c r="BG102" s="15">
        <v>14</v>
      </c>
      <c r="BH102" s="15">
        <v>33.980583190917969</v>
      </c>
      <c r="BI102" s="15">
        <v>23.188405990600586</v>
      </c>
      <c r="BJ102" s="16">
        <v>44.444442749023438</v>
      </c>
      <c r="BK102" s="15">
        <v>-0.8158257007598877</v>
      </c>
      <c r="BL102" s="15">
        <v>0.13751415908336639</v>
      </c>
      <c r="BM102" s="15">
        <v>14</v>
      </c>
      <c r="BN102" s="15">
        <v>22.966506958007813</v>
      </c>
      <c r="BO102" s="15">
        <v>14.761904716491699</v>
      </c>
      <c r="BP102" s="16">
        <v>30.952381134033203</v>
      </c>
      <c r="BQ102" s="15">
        <v>-0.74540317058563232</v>
      </c>
      <c r="BR102" s="15">
        <v>0.13681478798389435</v>
      </c>
      <c r="BS102" s="15">
        <v>14</v>
      </c>
      <c r="BT102" s="15">
        <v>25.238094329833984</v>
      </c>
      <c r="BU102" s="15">
        <v>17.535545349121094</v>
      </c>
      <c r="BV102" s="16">
        <v>36.018959045410156</v>
      </c>
      <c r="BW102" s="15">
        <v>-0.67991399765014648</v>
      </c>
      <c r="BX102" s="15">
        <v>0.14281058311462402</v>
      </c>
      <c r="BY102" s="15">
        <v>15</v>
      </c>
      <c r="BZ102" s="15">
        <v>26.540285110473633</v>
      </c>
      <c r="CA102" s="15">
        <v>19.339622497558594</v>
      </c>
      <c r="CB102" s="16">
        <v>39.622642517089844</v>
      </c>
      <c r="CC102" s="15">
        <v>-0.65644234418869019</v>
      </c>
      <c r="CD102" s="15">
        <v>0.1336187869310379</v>
      </c>
      <c r="CE102" s="15">
        <v>15</v>
      </c>
      <c r="CF102" s="15">
        <v>28.229665756225586</v>
      </c>
      <c r="CG102" s="15">
        <v>20.476190567016602</v>
      </c>
      <c r="CH102" s="16">
        <v>41.904762268066406</v>
      </c>
      <c r="CI102" s="15">
        <v>-0.62219679355621338</v>
      </c>
      <c r="CJ102" s="15">
        <v>0.13069505989551544</v>
      </c>
      <c r="CK102" s="15">
        <v>14</v>
      </c>
      <c r="CL102" s="15">
        <v>31.100479125976563</v>
      </c>
      <c r="CM102" s="15">
        <v>21.904762268066406</v>
      </c>
      <c r="CN102" s="16">
        <v>43.333332061767578</v>
      </c>
      <c r="CO102" s="15">
        <v>-0.57697367668151855</v>
      </c>
      <c r="CP102" s="15">
        <v>0.12890197336673737</v>
      </c>
      <c r="CQ102" s="15">
        <v>13</v>
      </c>
      <c r="CR102" s="15">
        <v>34.134616851806641</v>
      </c>
      <c r="CS102" s="15">
        <v>23.444976806640625</v>
      </c>
      <c r="CT102" s="16">
        <v>44.497608184814453</v>
      </c>
      <c r="CV102" s="73">
        <f t="shared" si="1"/>
        <v>-0.57697367668151855</v>
      </c>
    </row>
    <row r="103" spans="1:100" x14ac:dyDescent="0.25">
      <c r="A103" t="s">
        <v>211</v>
      </c>
      <c r="B103" t="s">
        <v>212</v>
      </c>
      <c r="C103" s="15">
        <v>-0.64648008346557617</v>
      </c>
      <c r="D103" s="15">
        <v>0.29587873816490173</v>
      </c>
      <c r="E103" s="15">
        <v>3</v>
      </c>
      <c r="F103" s="15">
        <v>27.804878234863281</v>
      </c>
      <c r="G103" s="15">
        <v>9.2233009338378906</v>
      </c>
      <c r="H103" s="16">
        <v>51.941745758056641</v>
      </c>
      <c r="I103" s="15">
        <v>-0.77318704128265381</v>
      </c>
      <c r="J103" s="15">
        <v>0.21895968914031982</v>
      </c>
      <c r="K103" s="15">
        <v>3</v>
      </c>
      <c r="L103" s="15">
        <v>26.341463088989258</v>
      </c>
      <c r="M103" s="15">
        <v>8.2524271011352539</v>
      </c>
      <c r="N103" s="16">
        <v>39.805824279785156</v>
      </c>
      <c r="O103" s="15">
        <v>-0.57307720184326172</v>
      </c>
      <c r="P103" s="15">
        <v>0.29520359635353088</v>
      </c>
      <c r="Q103" s="15">
        <v>3</v>
      </c>
      <c r="R103" s="15">
        <v>32.195121765136719</v>
      </c>
      <c r="S103" s="15">
        <v>8.7378644943237305</v>
      </c>
      <c r="T103" s="16">
        <v>57.28155517578125</v>
      </c>
      <c r="U103" s="15">
        <v>-0.22365090250968933</v>
      </c>
      <c r="V103" s="15">
        <v>0.19274906814098358</v>
      </c>
      <c r="W103" s="15">
        <v>4</v>
      </c>
      <c r="X103" s="15">
        <v>50.243904113769531</v>
      </c>
      <c r="Y103" s="15">
        <v>34.951457977294922</v>
      </c>
      <c r="Z103" s="16">
        <v>61.650485992431641</v>
      </c>
      <c r="AA103" s="15">
        <v>-0.2955913245677948</v>
      </c>
      <c r="AB103" s="15">
        <v>0.20997698605060577</v>
      </c>
      <c r="AC103" s="15">
        <v>5</v>
      </c>
      <c r="AD103" s="15">
        <v>47.804878234863281</v>
      </c>
      <c r="AE103" s="15">
        <v>32.524272918701172</v>
      </c>
      <c r="AF103" s="16">
        <v>56.796115875244141</v>
      </c>
      <c r="AG103" s="15">
        <v>-0.41644018888473511</v>
      </c>
      <c r="AH103" s="15">
        <v>0.2060263454914093</v>
      </c>
      <c r="AI103" s="15">
        <v>7</v>
      </c>
      <c r="AJ103" s="15">
        <v>42.926830291748047</v>
      </c>
      <c r="AK103" s="15">
        <v>24.271844863891602</v>
      </c>
      <c r="AL103" s="16">
        <v>55.339805603027344</v>
      </c>
      <c r="AM103" s="15">
        <v>-0.43661195039749146</v>
      </c>
      <c r="AN103" s="15">
        <v>0.19837841391563416</v>
      </c>
      <c r="AO103" s="15">
        <v>7</v>
      </c>
      <c r="AP103" s="15">
        <v>40.487804412841797</v>
      </c>
      <c r="AQ103" s="15">
        <v>24.757282257080078</v>
      </c>
      <c r="AR103" s="16">
        <v>52.42718505859375</v>
      </c>
      <c r="AS103" s="15">
        <v>-0.48236909508705139</v>
      </c>
      <c r="AT103" s="15">
        <v>0.17797113955020905</v>
      </c>
      <c r="AU103" s="15">
        <v>9</v>
      </c>
      <c r="AV103" s="15">
        <v>38.048782348632813</v>
      </c>
      <c r="AW103" s="15">
        <v>23.300970077514648</v>
      </c>
      <c r="AX103" s="16">
        <v>51.941745758056641</v>
      </c>
      <c r="AY103" s="15">
        <v>-0.46144798398017883</v>
      </c>
      <c r="AZ103" s="15">
        <v>0.18279078602790833</v>
      </c>
      <c r="BA103" s="15">
        <v>8</v>
      </c>
      <c r="BB103" s="15">
        <v>40.291263580322266</v>
      </c>
      <c r="BC103" s="15">
        <v>23.671497344970703</v>
      </c>
      <c r="BD103" s="16">
        <v>54.589370727539063</v>
      </c>
      <c r="BE103" s="15">
        <v>-0.7069547176361084</v>
      </c>
      <c r="BF103" s="15">
        <v>0.18053777515888214</v>
      </c>
      <c r="BG103" s="15">
        <v>8</v>
      </c>
      <c r="BH103" s="15">
        <v>27.669902801513672</v>
      </c>
      <c r="BI103" s="15">
        <v>15.458937644958496</v>
      </c>
      <c r="BJ103" s="16">
        <v>42.512077331542969</v>
      </c>
      <c r="BK103" s="15">
        <v>-0.86102104187011719</v>
      </c>
      <c r="BL103" s="15">
        <v>0.19825856387615204</v>
      </c>
      <c r="BM103" s="15">
        <v>8</v>
      </c>
      <c r="BN103" s="15">
        <v>21.531101226806641</v>
      </c>
      <c r="BO103" s="15">
        <v>7.6190476417541504</v>
      </c>
      <c r="BP103" s="16">
        <v>35.714286804199219</v>
      </c>
      <c r="BQ103" s="15">
        <v>-0.99135178327560425</v>
      </c>
      <c r="BR103" s="15">
        <v>0.18889826536178589</v>
      </c>
      <c r="BS103" s="15">
        <v>8</v>
      </c>
      <c r="BT103" s="15">
        <v>15.714285850524902</v>
      </c>
      <c r="BU103" s="15">
        <v>5.2132701873779297</v>
      </c>
      <c r="BV103" s="16">
        <v>28.909952163696289</v>
      </c>
      <c r="BW103" s="15">
        <v>-0.92455369234085083</v>
      </c>
      <c r="BX103" s="15">
        <v>0.17268499732017517</v>
      </c>
      <c r="BY103" s="15">
        <v>9</v>
      </c>
      <c r="BZ103" s="15">
        <v>18.957345962524414</v>
      </c>
      <c r="CA103" s="15">
        <v>7.5471696853637695</v>
      </c>
      <c r="CB103" s="16">
        <v>29.245283126831055</v>
      </c>
      <c r="CC103" s="15">
        <v>-0.81753844022750854</v>
      </c>
      <c r="CD103" s="15">
        <v>0.16365489363670349</v>
      </c>
      <c r="CE103" s="15">
        <v>9</v>
      </c>
      <c r="CF103" s="15">
        <v>23.444976806640625</v>
      </c>
      <c r="CG103" s="15">
        <v>12.857142448425293</v>
      </c>
      <c r="CH103" s="16">
        <v>36.190475463867188</v>
      </c>
      <c r="CI103" s="15">
        <v>-0.68051302433013916</v>
      </c>
      <c r="CJ103" s="15">
        <v>0.15850546956062317</v>
      </c>
      <c r="CK103" s="15">
        <v>9</v>
      </c>
      <c r="CL103" s="15">
        <v>27.751195907592773</v>
      </c>
      <c r="CM103" s="15">
        <v>17.619047164916992</v>
      </c>
      <c r="CN103" s="16">
        <v>43.333332061767578</v>
      </c>
      <c r="CO103" s="15">
        <v>-0.57043725252151489</v>
      </c>
      <c r="CP103" s="15">
        <v>0.15570992231369019</v>
      </c>
      <c r="CQ103" s="15">
        <v>8</v>
      </c>
      <c r="CR103" s="15">
        <v>34.615383148193359</v>
      </c>
      <c r="CS103" s="15">
        <v>21.052631378173828</v>
      </c>
      <c r="CT103" s="16">
        <v>47.846889495849609</v>
      </c>
      <c r="CV103" s="73">
        <f t="shared" si="1"/>
        <v>-0.57043725252151489</v>
      </c>
    </row>
    <row r="104" spans="1:100" x14ac:dyDescent="0.25">
      <c r="A104" t="s">
        <v>213</v>
      </c>
      <c r="B104" t="s">
        <v>214</v>
      </c>
      <c r="C104" s="15">
        <v>-1.534892201423645</v>
      </c>
      <c r="D104" s="15">
        <v>0.29587873816490173</v>
      </c>
      <c r="E104" s="15">
        <v>3</v>
      </c>
      <c r="F104" s="15">
        <v>2.4390244483947754</v>
      </c>
      <c r="G104" s="15">
        <v>0.48543688654899597</v>
      </c>
      <c r="H104" s="16">
        <v>12.621358871459961</v>
      </c>
      <c r="I104" s="15">
        <v>-1.2509346008300781</v>
      </c>
      <c r="J104" s="15">
        <v>0.21895968914031982</v>
      </c>
      <c r="K104" s="15">
        <v>3</v>
      </c>
      <c r="L104" s="15">
        <v>3.9024391174316406</v>
      </c>
      <c r="M104" s="15">
        <v>2.4271845817565918</v>
      </c>
      <c r="N104" s="16">
        <v>19.902912139892578</v>
      </c>
      <c r="O104" s="15">
        <v>-1.4707329273223877</v>
      </c>
      <c r="P104" s="15">
        <v>0.29520359635353088</v>
      </c>
      <c r="Q104" s="15">
        <v>3</v>
      </c>
      <c r="R104" s="15">
        <v>2.9268293380737305</v>
      </c>
      <c r="S104" s="15">
        <v>0</v>
      </c>
      <c r="T104" s="16">
        <v>10.679611206054688</v>
      </c>
      <c r="U104" s="15">
        <v>-1.2952473163604736</v>
      </c>
      <c r="V104" s="15">
        <v>0.20386338233947754</v>
      </c>
      <c r="W104" s="15">
        <v>3</v>
      </c>
      <c r="X104" s="15">
        <v>1.9512195587158203</v>
      </c>
      <c r="Y104" s="15">
        <v>0.48543688654899597</v>
      </c>
      <c r="Z104" s="16">
        <v>16.990291595458984</v>
      </c>
      <c r="AA104" s="15">
        <v>-1.2179360389709473</v>
      </c>
      <c r="AB104" s="15">
        <v>0.23007574677467346</v>
      </c>
      <c r="AC104" s="15">
        <v>4</v>
      </c>
      <c r="AD104" s="15">
        <v>8.2926826477050781</v>
      </c>
      <c r="AE104" s="15">
        <v>1.4563106298446655</v>
      </c>
      <c r="AF104" s="16">
        <v>20.388349533081055</v>
      </c>
      <c r="AG104" s="15">
        <v>-1.5626198053359985</v>
      </c>
      <c r="AH104" s="15">
        <v>0.23344197869300842</v>
      </c>
      <c r="AI104" s="15">
        <v>4</v>
      </c>
      <c r="AJ104" s="15">
        <v>1.4634146690368652</v>
      </c>
      <c r="AK104" s="15">
        <v>0</v>
      </c>
      <c r="AL104" s="16">
        <v>10.194174766540527</v>
      </c>
      <c r="AM104" s="15">
        <v>-1.4589793682098389</v>
      </c>
      <c r="AN104" s="15">
        <v>0.21555979549884796</v>
      </c>
      <c r="AO104" s="15">
        <v>4</v>
      </c>
      <c r="AP104" s="15">
        <v>1.9512195587158203</v>
      </c>
      <c r="AQ104" s="15">
        <v>0</v>
      </c>
      <c r="AR104" s="16">
        <v>12.135922431945801</v>
      </c>
      <c r="AS104" s="15">
        <v>-1.5642294883728027</v>
      </c>
      <c r="AT104" s="15">
        <v>0.24341064691543579</v>
      </c>
      <c r="AU104" s="15">
        <v>4</v>
      </c>
      <c r="AV104" s="15">
        <v>1.4634146690368652</v>
      </c>
      <c r="AW104" s="15">
        <v>0</v>
      </c>
      <c r="AX104" s="16">
        <v>10.194174766540527</v>
      </c>
      <c r="AY104" s="15">
        <v>-1.5762072801589966</v>
      </c>
      <c r="AZ104" s="15">
        <v>0.24215634167194366</v>
      </c>
      <c r="BA104" s="15">
        <v>4</v>
      </c>
      <c r="BB104" s="15">
        <v>1.4563106298446655</v>
      </c>
      <c r="BC104" s="15">
        <v>0</v>
      </c>
      <c r="BD104" s="16">
        <v>8.6956520080566406</v>
      </c>
      <c r="BE104" s="15">
        <v>-1.5708788633346558</v>
      </c>
      <c r="BF104" s="15">
        <v>0.2266276478767395</v>
      </c>
      <c r="BG104" s="15">
        <v>7</v>
      </c>
      <c r="BH104" s="15">
        <v>1.4563106298446655</v>
      </c>
      <c r="BI104" s="15">
        <v>0</v>
      </c>
      <c r="BJ104" s="16">
        <v>7.2463769912719727</v>
      </c>
      <c r="BK104" s="15">
        <v>-1.3922886848449707</v>
      </c>
      <c r="BL104" s="15">
        <v>0.21688367426395416</v>
      </c>
      <c r="BM104" s="15">
        <v>8</v>
      </c>
      <c r="BN104" s="15">
        <v>2.8708133697509766</v>
      </c>
      <c r="BO104" s="15">
        <v>0</v>
      </c>
      <c r="BP104" s="16">
        <v>14.761904716491699</v>
      </c>
      <c r="BQ104" s="15">
        <v>-1.3101540803909302</v>
      </c>
      <c r="BR104" s="15">
        <v>0.19624485075473785</v>
      </c>
      <c r="BS104" s="15">
        <v>9</v>
      </c>
      <c r="BT104" s="15">
        <v>4.2857141494750977</v>
      </c>
      <c r="BU104" s="15">
        <v>0.94786727428436279</v>
      </c>
      <c r="BV104" s="16">
        <v>16.113744735717773</v>
      </c>
      <c r="BW104" s="15">
        <v>-1.2071959972381592</v>
      </c>
      <c r="BX104" s="15">
        <v>0.19142580032348633</v>
      </c>
      <c r="BY104" s="15">
        <v>8</v>
      </c>
      <c r="BZ104" s="15">
        <v>7.5829381942749023</v>
      </c>
      <c r="CA104" s="15">
        <v>1.8867924213409424</v>
      </c>
      <c r="CB104" s="16">
        <v>19.811321258544922</v>
      </c>
      <c r="CC104" s="15">
        <v>-1.2352744340896606</v>
      </c>
      <c r="CD104" s="15">
        <v>0.17316395044326782</v>
      </c>
      <c r="CE104" s="15">
        <v>9</v>
      </c>
      <c r="CF104" s="15">
        <v>7.6555023193359375</v>
      </c>
      <c r="CG104" s="15">
        <v>0.9523809552192688</v>
      </c>
      <c r="CH104" s="16">
        <v>18.571428298950195</v>
      </c>
      <c r="CI104" s="15">
        <v>-1.2521233558654785</v>
      </c>
      <c r="CJ104" s="15">
        <v>0.17561644315719604</v>
      </c>
      <c r="CK104" s="15">
        <v>9</v>
      </c>
      <c r="CL104" s="15">
        <v>7.1770334243774414</v>
      </c>
      <c r="CM104" s="15">
        <v>0.9523809552192688</v>
      </c>
      <c r="CN104" s="16">
        <v>17.142856597900391</v>
      </c>
      <c r="CO104" s="15">
        <v>-1.3378279209136963</v>
      </c>
      <c r="CP104" s="15">
        <v>0.175599604845047</v>
      </c>
      <c r="CQ104" s="15">
        <v>9</v>
      </c>
      <c r="CR104" s="15">
        <v>5.769230842590332</v>
      </c>
      <c r="CS104" s="15">
        <v>0.95693778991699219</v>
      </c>
      <c r="CT104" s="16">
        <v>13.875597953796387</v>
      </c>
      <c r="CV104" s="73">
        <f t="shared" si="1"/>
        <v>-1.3378279209136963</v>
      </c>
    </row>
    <row r="105" spans="1:100" x14ac:dyDescent="0.25">
      <c r="A105" t="s">
        <v>215</v>
      </c>
      <c r="B105" t="s">
        <v>216</v>
      </c>
      <c r="C105" s="15">
        <v>1.7933233976364136</v>
      </c>
      <c r="D105" s="15">
        <v>0.22503659129142761</v>
      </c>
      <c r="E105" s="15">
        <v>5</v>
      </c>
      <c r="F105" s="15">
        <v>92.682929992675781</v>
      </c>
      <c r="G105" s="15">
        <v>89.320388793945313</v>
      </c>
      <c r="H105" s="16">
        <v>96.116508483886719</v>
      </c>
      <c r="I105" s="15">
        <v>1.5823855400085449</v>
      </c>
      <c r="J105" s="15">
        <v>0.18897475302219391</v>
      </c>
      <c r="K105" s="15">
        <v>5</v>
      </c>
      <c r="L105" s="15">
        <v>92.682929992675781</v>
      </c>
      <c r="M105" s="15">
        <v>84.466018676757813</v>
      </c>
      <c r="N105" s="16">
        <v>93.203880310058594</v>
      </c>
      <c r="O105" s="15">
        <v>1.4449633359909058</v>
      </c>
      <c r="P105" s="15">
        <v>0.22739583253860474</v>
      </c>
      <c r="Q105" s="15">
        <v>5</v>
      </c>
      <c r="R105" s="15">
        <v>91.219512939453125</v>
      </c>
      <c r="S105" s="15">
        <v>84.466018676757813</v>
      </c>
      <c r="T105" s="16">
        <v>92.71844482421875</v>
      </c>
      <c r="U105" s="15">
        <v>1.4041804075241089</v>
      </c>
      <c r="V105" s="15">
        <v>0.17622046172618866</v>
      </c>
      <c r="W105" s="15">
        <v>5</v>
      </c>
      <c r="X105" s="15">
        <v>90.243904113769531</v>
      </c>
      <c r="Y105" s="15">
        <v>83.009712219238281</v>
      </c>
      <c r="Z105" s="16">
        <v>91.747573852539063</v>
      </c>
      <c r="AA105" s="15">
        <v>1.4860583543777466</v>
      </c>
      <c r="AB105" s="15">
        <v>0.19723442196846008</v>
      </c>
      <c r="AC105" s="15">
        <v>5</v>
      </c>
      <c r="AD105" s="15">
        <v>91.707313537597656</v>
      </c>
      <c r="AE105" s="15">
        <v>84.466018676757813</v>
      </c>
      <c r="AF105" s="16">
        <v>92.71844482421875</v>
      </c>
      <c r="AG105" s="15">
        <v>1.2966558933258057</v>
      </c>
      <c r="AH105" s="15">
        <v>0.1817609965801239</v>
      </c>
      <c r="AI105" s="15">
        <v>6</v>
      </c>
      <c r="AJ105" s="15">
        <v>88.292686462402344</v>
      </c>
      <c r="AK105" s="15">
        <v>83.009712219238281</v>
      </c>
      <c r="AL105" s="16">
        <v>91.747573852539063</v>
      </c>
      <c r="AM105" s="15">
        <v>1.5742264986038208</v>
      </c>
      <c r="AN105" s="15">
        <v>0.1750943511724472</v>
      </c>
      <c r="AO105" s="15">
        <v>6</v>
      </c>
      <c r="AP105" s="15">
        <v>92.195121765136719</v>
      </c>
      <c r="AQ105" s="15">
        <v>88.349517822265625</v>
      </c>
      <c r="AR105" s="16">
        <v>93.689323425292969</v>
      </c>
      <c r="AS105" s="15">
        <v>1.7135252952575684</v>
      </c>
      <c r="AT105" s="15">
        <v>0.16393066942691803</v>
      </c>
      <c r="AU105" s="15">
        <v>8</v>
      </c>
      <c r="AV105" s="15">
        <v>92.195121765136719</v>
      </c>
      <c r="AW105" s="15">
        <v>91.262138366699219</v>
      </c>
      <c r="AX105" s="16">
        <v>94.660194396972656</v>
      </c>
      <c r="AY105" s="15">
        <v>1.7505744695663452</v>
      </c>
      <c r="AZ105" s="15">
        <v>0.16791847348213196</v>
      </c>
      <c r="BA105" s="15">
        <v>8</v>
      </c>
      <c r="BB105" s="15">
        <v>93.203880310058594</v>
      </c>
      <c r="BC105" s="15">
        <v>91.787437438964844</v>
      </c>
      <c r="BD105" s="16">
        <v>95.169082641601563</v>
      </c>
      <c r="BE105" s="15">
        <v>1.7582100629806519</v>
      </c>
      <c r="BF105" s="15">
        <v>0.16638319194316864</v>
      </c>
      <c r="BG105" s="15">
        <v>8</v>
      </c>
      <c r="BH105" s="15">
        <v>93.203880310058594</v>
      </c>
      <c r="BI105" s="15">
        <v>91.787437438964844</v>
      </c>
      <c r="BJ105" s="16">
        <v>95.652175903320313</v>
      </c>
      <c r="BK105" s="15">
        <v>1.7683807611465454</v>
      </c>
      <c r="BL105" s="15">
        <v>0.17668241262435913</v>
      </c>
      <c r="BM105" s="15">
        <v>8</v>
      </c>
      <c r="BN105" s="15">
        <v>93.7799072265625</v>
      </c>
      <c r="BO105" s="15">
        <v>90.952377319335938</v>
      </c>
      <c r="BP105" s="16">
        <v>95.714286804199219</v>
      </c>
      <c r="BQ105" s="15">
        <v>1.6985143423080444</v>
      </c>
      <c r="BR105" s="15">
        <v>0.18522639572620392</v>
      </c>
      <c r="BS105" s="15">
        <v>8</v>
      </c>
      <c r="BT105" s="15">
        <v>92.857139587402344</v>
      </c>
      <c r="BU105" s="15">
        <v>88.625595092773438</v>
      </c>
      <c r="BV105" s="16">
        <v>94.786727905273438</v>
      </c>
      <c r="BW105" s="15">
        <v>1.5407516956329346</v>
      </c>
      <c r="BX105" s="15">
        <v>0.17990180850028992</v>
      </c>
      <c r="BY105" s="15">
        <v>9</v>
      </c>
      <c r="BZ105" s="15">
        <v>90.995262145996094</v>
      </c>
      <c r="CA105" s="15">
        <v>85.84906005859375</v>
      </c>
      <c r="CB105" s="16">
        <v>93.867927551269531</v>
      </c>
      <c r="CC105" s="15">
        <v>1.4469026327133179</v>
      </c>
      <c r="CD105" s="15">
        <v>0.1737198680639267</v>
      </c>
      <c r="CE105" s="15">
        <v>9</v>
      </c>
      <c r="CF105" s="15">
        <v>90.430618286132813</v>
      </c>
      <c r="CG105" s="15">
        <v>82.857139587402344</v>
      </c>
      <c r="CH105" s="16">
        <v>93.333335876464844</v>
      </c>
      <c r="CI105" s="15">
        <v>1.5383628606796265</v>
      </c>
      <c r="CJ105" s="15">
        <v>0.17533129453659058</v>
      </c>
      <c r="CK105" s="15">
        <v>8</v>
      </c>
      <c r="CL105" s="15">
        <v>90.909088134765625</v>
      </c>
      <c r="CM105" s="15">
        <v>84.76190185546875</v>
      </c>
      <c r="CN105" s="16">
        <v>94.285713195800781</v>
      </c>
      <c r="CO105" s="15">
        <v>1.6195203065872192</v>
      </c>
      <c r="CP105" s="15">
        <v>0.17085336148738861</v>
      </c>
      <c r="CQ105" s="15">
        <v>7</v>
      </c>
      <c r="CR105" s="15">
        <v>91.826919555664063</v>
      </c>
      <c r="CS105" s="15">
        <v>89.473686218261719</v>
      </c>
      <c r="CT105" s="16">
        <v>95.215309143066406</v>
      </c>
      <c r="CV105" s="73">
        <f t="shared" si="1"/>
        <v>1.6195203065872192</v>
      </c>
    </row>
    <row r="106" spans="1:100" x14ac:dyDescent="0.25">
      <c r="A106" t="s">
        <v>217</v>
      </c>
      <c r="B106" t="s">
        <v>218</v>
      </c>
      <c r="C106" s="15">
        <v>1.4728504419326782</v>
      </c>
      <c r="D106" s="15">
        <v>0.22503659129142761</v>
      </c>
      <c r="E106" s="15">
        <v>5</v>
      </c>
      <c r="F106" s="15">
        <v>90.243904113769531</v>
      </c>
      <c r="G106" s="15">
        <v>84.466018676757813</v>
      </c>
      <c r="H106" s="16">
        <v>93.203880310058594</v>
      </c>
      <c r="I106" s="15">
        <v>1.2930227518081665</v>
      </c>
      <c r="J106" s="15">
        <v>0.18897475302219391</v>
      </c>
      <c r="K106" s="15">
        <v>5</v>
      </c>
      <c r="L106" s="15">
        <v>84.8780517578125</v>
      </c>
      <c r="M106" s="15">
        <v>83.495147705078125</v>
      </c>
      <c r="N106" s="16">
        <v>92.71844482421875</v>
      </c>
      <c r="O106" s="15">
        <v>1.0120114088058472</v>
      </c>
      <c r="P106" s="15">
        <v>0.22739583253860474</v>
      </c>
      <c r="Q106" s="15">
        <v>5</v>
      </c>
      <c r="R106" s="15">
        <v>84.390243530273438</v>
      </c>
      <c r="S106" s="15">
        <v>73.786407470703125</v>
      </c>
      <c r="T106" s="16">
        <v>90.291259765625</v>
      </c>
      <c r="U106" s="15">
        <v>1.2928918600082397</v>
      </c>
      <c r="V106" s="15">
        <v>0.17622046172618866</v>
      </c>
      <c r="W106" s="15">
        <v>5</v>
      </c>
      <c r="X106" s="15">
        <v>86.341461181640625</v>
      </c>
      <c r="Y106" s="15">
        <v>83.009712219238281</v>
      </c>
      <c r="Z106" s="16">
        <v>91.747573852539063</v>
      </c>
      <c r="AA106" s="15">
        <v>1.0738110542297363</v>
      </c>
      <c r="AB106" s="15">
        <v>0.19723442196846008</v>
      </c>
      <c r="AC106" s="15">
        <v>5</v>
      </c>
      <c r="AD106" s="15">
        <v>83.414634704589844</v>
      </c>
      <c r="AE106" s="15">
        <v>75.728157043457031</v>
      </c>
      <c r="AF106" s="16">
        <v>90.776695251464844</v>
      </c>
      <c r="AG106" s="15">
        <v>0.92999041080474854</v>
      </c>
      <c r="AH106" s="15">
        <v>0.1817609965801239</v>
      </c>
      <c r="AI106" s="15">
        <v>6</v>
      </c>
      <c r="AJ106" s="15">
        <v>81.463417053222656</v>
      </c>
      <c r="AK106" s="15">
        <v>75.242721557617188</v>
      </c>
      <c r="AL106" s="16">
        <v>85.4368896484375</v>
      </c>
      <c r="AM106" s="15">
        <v>0.80844968557357788</v>
      </c>
      <c r="AN106" s="15">
        <v>0.1750943511724472</v>
      </c>
      <c r="AO106" s="15">
        <v>6</v>
      </c>
      <c r="AP106" s="15">
        <v>78.048782348632813</v>
      </c>
      <c r="AQ106" s="15">
        <v>69.902915954589844</v>
      </c>
      <c r="AR106" s="16">
        <v>83.009712219238281</v>
      </c>
      <c r="AS106" s="15">
        <v>1.0009454488754272</v>
      </c>
      <c r="AT106" s="15">
        <v>0.16346202790737152</v>
      </c>
      <c r="AU106" s="15">
        <v>9</v>
      </c>
      <c r="AV106" s="15">
        <v>81.463417053222656</v>
      </c>
      <c r="AW106" s="15">
        <v>75.242721557617188</v>
      </c>
      <c r="AX106" s="16">
        <v>85.4368896484375</v>
      </c>
      <c r="AY106" s="15">
        <v>0.81246906518936157</v>
      </c>
      <c r="AZ106" s="15">
        <v>0.16744393110275269</v>
      </c>
      <c r="BA106" s="15">
        <v>9</v>
      </c>
      <c r="BB106" s="15">
        <v>75.728157043457031</v>
      </c>
      <c r="BC106" s="15">
        <v>72.946861267089844</v>
      </c>
      <c r="BD106" s="16">
        <v>83.574882507324219</v>
      </c>
      <c r="BE106" s="15">
        <v>0.83845388889312744</v>
      </c>
      <c r="BF106" s="15">
        <v>0.16552199423313141</v>
      </c>
      <c r="BG106" s="15">
        <v>9</v>
      </c>
      <c r="BH106" s="15">
        <v>78.640777587890625</v>
      </c>
      <c r="BI106" s="15">
        <v>73.429954528808594</v>
      </c>
      <c r="BJ106" s="16">
        <v>82.608695983886719</v>
      </c>
      <c r="BK106" s="15">
        <v>0.74957561492919922</v>
      </c>
      <c r="BL106" s="15">
        <v>0.17668241262435913</v>
      </c>
      <c r="BM106" s="15">
        <v>8</v>
      </c>
      <c r="BN106" s="15">
        <v>74.162681579589844</v>
      </c>
      <c r="BO106" s="15">
        <v>70.952377319335938</v>
      </c>
      <c r="BP106" s="16">
        <v>81.904762268066406</v>
      </c>
      <c r="BQ106" s="15">
        <v>0.66806918382644653</v>
      </c>
      <c r="BR106" s="15">
        <v>0.18522639572620392</v>
      </c>
      <c r="BS106" s="15">
        <v>8</v>
      </c>
      <c r="BT106" s="15">
        <v>73.333335876464844</v>
      </c>
      <c r="BU106" s="15">
        <v>67.772514343261719</v>
      </c>
      <c r="BV106" s="16">
        <v>80.09478759765625</v>
      </c>
      <c r="BW106" s="15">
        <v>0.71242290735244751</v>
      </c>
      <c r="BX106" s="15">
        <v>0.18093118071556091</v>
      </c>
      <c r="BY106" s="15">
        <v>8</v>
      </c>
      <c r="BZ106" s="15">
        <v>72.98577880859375</v>
      </c>
      <c r="CA106" s="15">
        <v>68.867927551269531</v>
      </c>
      <c r="CB106" s="16">
        <v>80.188682556152344</v>
      </c>
      <c r="CC106" s="15">
        <v>0.83014672994613647</v>
      </c>
      <c r="CD106" s="15">
        <v>0.1741843968629837</v>
      </c>
      <c r="CE106" s="15">
        <v>8</v>
      </c>
      <c r="CF106" s="15">
        <v>77.990432739257813</v>
      </c>
      <c r="CG106" s="15">
        <v>70.476188659667969</v>
      </c>
      <c r="CH106" s="16">
        <v>82.857139587402344</v>
      </c>
      <c r="CI106" s="15">
        <v>0.84213536977767944</v>
      </c>
      <c r="CJ106" s="15">
        <v>0.17533129453659058</v>
      </c>
      <c r="CK106" s="15">
        <v>8</v>
      </c>
      <c r="CL106" s="15">
        <v>78.468902587890625</v>
      </c>
      <c r="CM106" s="15">
        <v>70.952377319335938</v>
      </c>
      <c r="CN106" s="16">
        <v>82.380950927734375</v>
      </c>
      <c r="CO106" s="15">
        <v>0.8246992826461792</v>
      </c>
      <c r="CP106" s="15">
        <v>0.16856801509857178</v>
      </c>
      <c r="CQ106" s="15">
        <v>8</v>
      </c>
      <c r="CR106" s="15">
        <v>76.442306518554688</v>
      </c>
      <c r="CS106" s="15">
        <v>70.334930419921875</v>
      </c>
      <c r="CT106" s="16">
        <v>82.775115966796875</v>
      </c>
      <c r="CV106" s="73">
        <f t="shared" si="1"/>
        <v>0.8246992826461792</v>
      </c>
    </row>
    <row r="107" spans="1:100" x14ac:dyDescent="0.25">
      <c r="A107" t="s">
        <v>219</v>
      </c>
      <c r="B107" t="s">
        <v>220</v>
      </c>
      <c r="C107" s="15">
        <v>0.35937350988388062</v>
      </c>
      <c r="D107" s="15">
        <v>0.22503659129142761</v>
      </c>
      <c r="E107" s="15">
        <v>5</v>
      </c>
      <c r="F107" s="15">
        <v>66.829269409179688</v>
      </c>
      <c r="G107" s="15">
        <v>60.679611206054688</v>
      </c>
      <c r="H107" s="16">
        <v>78.155342102050781</v>
      </c>
      <c r="I107" s="15">
        <v>0.51997727155685425</v>
      </c>
      <c r="J107" s="15">
        <v>0.18897475302219391</v>
      </c>
      <c r="K107" s="15">
        <v>5</v>
      </c>
      <c r="L107" s="15">
        <v>69.268295288085938</v>
      </c>
      <c r="M107" s="15">
        <v>64.077667236328125</v>
      </c>
      <c r="N107" s="16">
        <v>80.582527160644531</v>
      </c>
      <c r="O107" s="15">
        <v>0.72084379196166992</v>
      </c>
      <c r="P107" s="15">
        <v>0.22739583253860474</v>
      </c>
      <c r="Q107" s="15">
        <v>5</v>
      </c>
      <c r="R107" s="15">
        <v>77.073173522949219</v>
      </c>
      <c r="S107" s="15">
        <v>65.533981323242188</v>
      </c>
      <c r="T107" s="16">
        <v>84.466018676757813</v>
      </c>
      <c r="U107" s="15">
        <v>0.53638136386871338</v>
      </c>
      <c r="V107" s="15">
        <v>0.17622046172618866</v>
      </c>
      <c r="W107" s="15">
        <v>5</v>
      </c>
      <c r="X107" s="15">
        <v>71.707313537597656</v>
      </c>
      <c r="Y107" s="15">
        <v>63.106796264648438</v>
      </c>
      <c r="Z107" s="16">
        <v>79.611648559570313</v>
      </c>
      <c r="AA107" s="15">
        <v>0.53089392185211182</v>
      </c>
      <c r="AB107" s="15">
        <v>0.19723442196846008</v>
      </c>
      <c r="AC107" s="15">
        <v>5</v>
      </c>
      <c r="AD107" s="15">
        <v>72.682929992675781</v>
      </c>
      <c r="AE107" s="15">
        <v>61.650485992431641</v>
      </c>
      <c r="AF107" s="16">
        <v>80.097084045410156</v>
      </c>
      <c r="AG107" s="15">
        <v>0.37816005945205688</v>
      </c>
      <c r="AH107" s="15">
        <v>0.1817609965801239</v>
      </c>
      <c r="AI107" s="15">
        <v>6</v>
      </c>
      <c r="AJ107" s="15">
        <v>68.292686462402344</v>
      </c>
      <c r="AK107" s="15">
        <v>57.766990661621094</v>
      </c>
      <c r="AL107" s="16">
        <v>76.213592529296875</v>
      </c>
      <c r="AM107" s="15">
        <v>0.39733737707138062</v>
      </c>
      <c r="AN107" s="15">
        <v>0.1750943511724472</v>
      </c>
      <c r="AO107" s="15">
        <v>6</v>
      </c>
      <c r="AP107" s="15">
        <v>67.317070007324219</v>
      </c>
      <c r="AQ107" s="15">
        <v>58.252426147460938</v>
      </c>
      <c r="AR107" s="16">
        <v>72.330093383789063</v>
      </c>
      <c r="AS107" s="15">
        <v>0.45913144946098328</v>
      </c>
      <c r="AT107" s="15">
        <v>0.16393066942691803</v>
      </c>
      <c r="AU107" s="15">
        <v>8</v>
      </c>
      <c r="AV107" s="15">
        <v>70.731704711914063</v>
      </c>
      <c r="AW107" s="15">
        <v>62.621360778808594</v>
      </c>
      <c r="AX107" s="16">
        <v>75.242721557617188</v>
      </c>
      <c r="AY107" s="15">
        <v>0.30591040849685669</v>
      </c>
      <c r="AZ107" s="15">
        <v>0.17053461074829102</v>
      </c>
      <c r="BA107" s="15">
        <v>8</v>
      </c>
      <c r="BB107" s="15">
        <v>67.961166381835938</v>
      </c>
      <c r="BC107" s="15">
        <v>57.971015930175781</v>
      </c>
      <c r="BD107" s="16">
        <v>73.429954528808594</v>
      </c>
      <c r="BE107" s="15">
        <v>0.24981983006000519</v>
      </c>
      <c r="BF107" s="15">
        <v>0.16780263185501099</v>
      </c>
      <c r="BG107" s="15">
        <v>8</v>
      </c>
      <c r="BH107" s="15">
        <v>64.5631103515625</v>
      </c>
      <c r="BI107" s="15">
        <v>57.971015930175781</v>
      </c>
      <c r="BJ107" s="16">
        <v>71.980674743652344</v>
      </c>
      <c r="BK107" s="15">
        <v>0.12517191469669342</v>
      </c>
      <c r="BL107" s="15">
        <v>0.1793215274810791</v>
      </c>
      <c r="BM107" s="15">
        <v>8</v>
      </c>
      <c r="BN107" s="15">
        <v>61.722488403320313</v>
      </c>
      <c r="BO107" s="15">
        <v>54.285713195800781</v>
      </c>
      <c r="BP107" s="16">
        <v>70.952377319335938</v>
      </c>
      <c r="BQ107" s="15">
        <v>-4.9817105755209923E-3</v>
      </c>
      <c r="BR107" s="15">
        <v>0.18209560215473175</v>
      </c>
      <c r="BS107" s="15">
        <v>10</v>
      </c>
      <c r="BT107" s="15">
        <v>58.095237731933594</v>
      </c>
      <c r="BU107" s="15">
        <v>48.815166473388672</v>
      </c>
      <c r="BV107" s="16">
        <v>66.82464599609375</v>
      </c>
      <c r="BW107" s="15">
        <v>8.1723928451538086E-2</v>
      </c>
      <c r="BX107" s="15">
        <v>0.16834370791912079</v>
      </c>
      <c r="BY107" s="15">
        <v>11</v>
      </c>
      <c r="BZ107" s="15">
        <v>60.663505554199219</v>
      </c>
      <c r="CA107" s="15">
        <v>54.71697998046875</v>
      </c>
      <c r="CB107" s="16">
        <v>68.396224975585938</v>
      </c>
      <c r="CC107" s="15">
        <v>-2.7668116614222527E-2</v>
      </c>
      <c r="CD107" s="15">
        <v>0.1567779928445816</v>
      </c>
      <c r="CE107" s="15">
        <v>11</v>
      </c>
      <c r="CF107" s="15">
        <v>57.894737243652344</v>
      </c>
      <c r="CG107" s="15">
        <v>50</v>
      </c>
      <c r="CH107" s="16">
        <v>63.809524536132813</v>
      </c>
      <c r="CI107" s="15">
        <v>-3.9605226367712021E-2</v>
      </c>
      <c r="CJ107" s="15">
        <v>0.15404632687568665</v>
      </c>
      <c r="CK107" s="15">
        <v>10</v>
      </c>
      <c r="CL107" s="15">
        <v>57.416267395019531</v>
      </c>
      <c r="CM107" s="15">
        <v>50</v>
      </c>
      <c r="CN107" s="16">
        <v>63.333332061767578</v>
      </c>
      <c r="CO107" s="15">
        <v>-0.11002213507890701</v>
      </c>
      <c r="CP107" s="15">
        <v>0.15000642836093903</v>
      </c>
      <c r="CQ107" s="15">
        <v>9</v>
      </c>
      <c r="CR107" s="15">
        <v>55.288459777832031</v>
      </c>
      <c r="CS107" s="15">
        <v>45.933013916015625</v>
      </c>
      <c r="CT107" s="16">
        <v>60.765548706054688</v>
      </c>
      <c r="CV107" s="73">
        <f t="shared" si="1"/>
        <v>-0.11002213507890701</v>
      </c>
    </row>
    <row r="108" spans="1:100" x14ac:dyDescent="0.25">
      <c r="A108" t="s">
        <v>221</v>
      </c>
      <c r="B108" t="s">
        <v>222</v>
      </c>
      <c r="C108" s="15">
        <v>-0.22141364216804504</v>
      </c>
      <c r="D108" s="15">
        <v>0.29587873816490173</v>
      </c>
      <c r="E108" s="15">
        <v>3</v>
      </c>
      <c r="F108" s="15">
        <v>49.268291473388672</v>
      </c>
      <c r="G108" s="15">
        <v>27.669902801513672</v>
      </c>
      <c r="H108" s="16">
        <v>65.048545837402344</v>
      </c>
      <c r="I108" s="15">
        <v>-0.17396391928195953</v>
      </c>
      <c r="J108" s="15">
        <v>0.20514406263828278</v>
      </c>
      <c r="K108" s="15">
        <v>4</v>
      </c>
      <c r="L108" s="15">
        <v>53.170730590820313</v>
      </c>
      <c r="M108" s="15">
        <v>37.864078521728516</v>
      </c>
      <c r="N108" s="16">
        <v>64.077667236328125</v>
      </c>
      <c r="O108" s="15">
        <v>-0.17398363351821899</v>
      </c>
      <c r="P108" s="15">
        <v>0.22914762794971466</v>
      </c>
      <c r="Q108" s="15">
        <v>5</v>
      </c>
      <c r="R108" s="15">
        <v>53.658535003662109</v>
      </c>
      <c r="S108" s="15">
        <v>32.524272918701172</v>
      </c>
      <c r="T108" s="16">
        <v>64.5631103515625</v>
      </c>
      <c r="U108" s="15">
        <v>-0.74158000946044922</v>
      </c>
      <c r="V108" s="15">
        <v>0.18141020834445953</v>
      </c>
      <c r="W108" s="15">
        <v>5</v>
      </c>
      <c r="X108" s="15">
        <v>30.731706619262695</v>
      </c>
      <c r="Y108" s="15">
        <v>11.650485038757324</v>
      </c>
      <c r="Z108" s="16">
        <v>39.805824279785156</v>
      </c>
      <c r="AA108" s="15">
        <v>-0.54025202989578247</v>
      </c>
      <c r="AB108" s="15">
        <v>0.19448556005954742</v>
      </c>
      <c r="AC108" s="15">
        <v>6</v>
      </c>
      <c r="AD108" s="15">
        <v>37.56097412109375</v>
      </c>
      <c r="AE108" s="15">
        <v>18.446601867675781</v>
      </c>
      <c r="AF108" s="16">
        <v>50.485435485839844</v>
      </c>
      <c r="AG108" s="15">
        <v>-0.44890111684799194</v>
      </c>
      <c r="AH108" s="15">
        <v>0.1889590322971344</v>
      </c>
      <c r="AI108" s="15">
        <v>7</v>
      </c>
      <c r="AJ108" s="15">
        <v>41.951217651367188</v>
      </c>
      <c r="AK108" s="15">
        <v>23.786407470703125</v>
      </c>
      <c r="AL108" s="16">
        <v>53.398059844970703</v>
      </c>
      <c r="AM108" s="15">
        <v>-0.39704212546348572</v>
      </c>
      <c r="AN108" s="15">
        <v>0.18287692964076996</v>
      </c>
      <c r="AO108" s="15">
        <v>7</v>
      </c>
      <c r="AP108" s="15">
        <v>43.902439117431641</v>
      </c>
      <c r="AQ108" s="15">
        <v>29.611650466918945</v>
      </c>
      <c r="AR108" s="16">
        <v>53.883495330810547</v>
      </c>
      <c r="AS108" s="15">
        <v>-0.39681056141853333</v>
      </c>
      <c r="AT108" s="15">
        <v>0.18371559679508209</v>
      </c>
      <c r="AU108" s="15">
        <v>9</v>
      </c>
      <c r="AV108" s="15">
        <v>41.463413238525391</v>
      </c>
      <c r="AW108" s="15">
        <v>26.699029922485352</v>
      </c>
      <c r="AX108" s="16">
        <v>55.825241088867188</v>
      </c>
      <c r="AY108" s="15">
        <v>-0.48557427525520325</v>
      </c>
      <c r="AZ108" s="15">
        <v>0.194107785820961</v>
      </c>
      <c r="BA108" s="15">
        <v>8</v>
      </c>
      <c r="BB108" s="15">
        <v>38.349514007568359</v>
      </c>
      <c r="BC108" s="15">
        <v>21.739130020141602</v>
      </c>
      <c r="BD108" s="16">
        <v>54.589370727539063</v>
      </c>
      <c r="BE108" s="15">
        <v>-0.48628398776054382</v>
      </c>
      <c r="BF108" s="15">
        <v>0.19305557012557983</v>
      </c>
      <c r="BG108" s="15">
        <v>8</v>
      </c>
      <c r="BH108" s="15">
        <v>38.349514007568359</v>
      </c>
      <c r="BI108" s="15">
        <v>21.739130020141602</v>
      </c>
      <c r="BJ108" s="16">
        <v>54.106281280517578</v>
      </c>
      <c r="BK108" s="15">
        <v>-0.43630293011665344</v>
      </c>
      <c r="BL108" s="15">
        <v>0.18952886760234833</v>
      </c>
      <c r="BM108" s="15">
        <v>9</v>
      </c>
      <c r="BN108" s="15">
        <v>39.712917327880859</v>
      </c>
      <c r="BO108" s="15">
        <v>24.761905670166016</v>
      </c>
      <c r="BP108" s="16">
        <v>55.238094329833984</v>
      </c>
      <c r="BQ108" s="15">
        <v>-0.37567108869552612</v>
      </c>
      <c r="BR108" s="15">
        <v>0.18643084168434143</v>
      </c>
      <c r="BS108" s="15">
        <v>9</v>
      </c>
      <c r="BT108" s="15">
        <v>44.285713195800781</v>
      </c>
      <c r="BU108" s="15">
        <v>28.909952163696289</v>
      </c>
      <c r="BV108" s="16">
        <v>56.398105621337891</v>
      </c>
      <c r="BW108" s="15">
        <v>-0.29434934258460999</v>
      </c>
      <c r="BX108" s="15">
        <v>0.1726149320602417</v>
      </c>
      <c r="BY108" s="15">
        <v>10</v>
      </c>
      <c r="BZ108" s="15">
        <v>49.763034820556641</v>
      </c>
      <c r="CA108" s="15">
        <v>33.018867492675781</v>
      </c>
      <c r="CB108" s="16">
        <v>57.075469970703125</v>
      </c>
      <c r="CC108" s="15">
        <v>-0.36243647336959839</v>
      </c>
      <c r="CD108" s="15">
        <v>0.15141530334949493</v>
      </c>
      <c r="CE108" s="15">
        <v>12</v>
      </c>
      <c r="CF108" s="15">
        <v>45.933013916015625</v>
      </c>
      <c r="CG108" s="15">
        <v>30.952381134033203</v>
      </c>
      <c r="CH108" s="16">
        <v>54.285713195800781</v>
      </c>
      <c r="CI108" s="15">
        <v>-0.37022015452384949</v>
      </c>
      <c r="CJ108" s="15">
        <v>0.14819897711277008</v>
      </c>
      <c r="CK108" s="15">
        <v>12</v>
      </c>
      <c r="CL108" s="15">
        <v>45.454544067382813</v>
      </c>
      <c r="CM108" s="15">
        <v>31.428571701049805</v>
      </c>
      <c r="CN108" s="16">
        <v>54.285713195800781</v>
      </c>
      <c r="CO108" s="15">
        <v>-0.38871052861213684</v>
      </c>
      <c r="CP108" s="15">
        <v>0.147017702460289</v>
      </c>
      <c r="CQ108" s="15">
        <v>12</v>
      </c>
      <c r="CR108" s="15">
        <v>43.75</v>
      </c>
      <c r="CS108" s="15">
        <v>30.62200927734375</v>
      </c>
      <c r="CT108" s="16">
        <v>53.11004638671875</v>
      </c>
      <c r="CV108" s="73">
        <f t="shared" si="1"/>
        <v>-0.38871052861213684</v>
      </c>
    </row>
    <row r="109" spans="1:100" x14ac:dyDescent="0.25">
      <c r="A109" t="s">
        <v>223</v>
      </c>
      <c r="B109" t="s">
        <v>224</v>
      </c>
      <c r="C109" s="15">
        <v>1.0467866659164429</v>
      </c>
      <c r="D109" s="15">
        <v>0.18052352964878082</v>
      </c>
      <c r="E109" s="15">
        <v>6</v>
      </c>
      <c r="F109" s="15">
        <v>84.390243530273438</v>
      </c>
      <c r="G109" s="15">
        <v>78.155342102050781</v>
      </c>
      <c r="H109" s="16">
        <v>86.893203735351563</v>
      </c>
      <c r="I109" s="15">
        <v>0.93027842044830322</v>
      </c>
      <c r="J109" s="15">
        <v>0.17077071964740753</v>
      </c>
      <c r="K109" s="15">
        <v>6</v>
      </c>
      <c r="L109" s="15">
        <v>82.926826477050781</v>
      </c>
      <c r="M109" s="15">
        <v>75.242721557617188</v>
      </c>
      <c r="N109" s="16">
        <v>84.466018676757813</v>
      </c>
      <c r="O109" s="15">
        <v>1.2268799543380737</v>
      </c>
      <c r="P109" s="15">
        <v>0.18820945918560028</v>
      </c>
      <c r="Q109" s="15">
        <v>6</v>
      </c>
      <c r="R109" s="15">
        <v>86.341461181640625</v>
      </c>
      <c r="S109" s="15">
        <v>83.009712219238281</v>
      </c>
      <c r="T109" s="16">
        <v>91.747573852539063</v>
      </c>
      <c r="U109" s="15">
        <v>0.85692423582077026</v>
      </c>
      <c r="V109" s="15">
        <v>0.16066589951515198</v>
      </c>
      <c r="W109" s="15">
        <v>6</v>
      </c>
      <c r="X109" s="15">
        <v>82.43902587890625</v>
      </c>
      <c r="Y109" s="15">
        <v>73.786407470703125</v>
      </c>
      <c r="Z109" s="16">
        <v>83.009712219238281</v>
      </c>
      <c r="AA109" s="15">
        <v>1.179842472076416</v>
      </c>
      <c r="AB109" s="15">
        <v>0.17430892586708069</v>
      </c>
      <c r="AC109" s="15">
        <v>6</v>
      </c>
      <c r="AD109" s="15">
        <v>84.8780517578125</v>
      </c>
      <c r="AE109" s="15">
        <v>80.582527160644531</v>
      </c>
      <c r="AF109" s="16">
        <v>91.262138366699219</v>
      </c>
      <c r="AG109" s="15">
        <v>1.2338577508926392</v>
      </c>
      <c r="AH109" s="15">
        <v>0.15934459865093231</v>
      </c>
      <c r="AI109" s="15">
        <v>7</v>
      </c>
      <c r="AJ109" s="15">
        <v>86.341461181640625</v>
      </c>
      <c r="AK109" s="15">
        <v>83.009712219238281</v>
      </c>
      <c r="AL109" s="16">
        <v>91.747573852539063</v>
      </c>
      <c r="AM109" s="15">
        <v>1.2100585699081421</v>
      </c>
      <c r="AN109" s="15">
        <v>0.15340590476989746</v>
      </c>
      <c r="AO109" s="15">
        <v>7</v>
      </c>
      <c r="AP109" s="15">
        <v>84.390243530273438</v>
      </c>
      <c r="AQ109" s="15">
        <v>80.097084045410156</v>
      </c>
      <c r="AR109" s="16">
        <v>91.262138366699219</v>
      </c>
      <c r="AS109" s="15">
        <v>1.3170241117477417</v>
      </c>
      <c r="AT109" s="15">
        <v>0.14654125273227692</v>
      </c>
      <c r="AU109" s="15">
        <v>9</v>
      </c>
      <c r="AV109" s="15">
        <v>90.243904113769531</v>
      </c>
      <c r="AW109" s="15">
        <v>82.524269104003906</v>
      </c>
      <c r="AX109" s="16">
        <v>91.747573852539063</v>
      </c>
      <c r="AY109" s="15">
        <v>1.20652174949646</v>
      </c>
      <c r="AZ109" s="15">
        <v>0.15477682650089264</v>
      </c>
      <c r="BA109" s="15">
        <v>10</v>
      </c>
      <c r="BB109" s="15">
        <v>85.4368896484375</v>
      </c>
      <c r="BC109" s="15">
        <v>79.22705078125</v>
      </c>
      <c r="BD109" s="16">
        <v>91.787437438964844</v>
      </c>
      <c r="BE109" s="15">
        <v>1.3084651231765747</v>
      </c>
      <c r="BF109" s="15">
        <v>0.14924938976764679</v>
      </c>
      <c r="BG109" s="15">
        <v>10</v>
      </c>
      <c r="BH109" s="15">
        <v>85.922332763671875</v>
      </c>
      <c r="BI109" s="15">
        <v>82.125602722167969</v>
      </c>
      <c r="BJ109" s="16">
        <v>91.787437438964844</v>
      </c>
      <c r="BK109" s="15">
        <v>1.3718732595443726</v>
      </c>
      <c r="BL109" s="15">
        <v>0.15056027472019196</v>
      </c>
      <c r="BM109" s="15">
        <v>10</v>
      </c>
      <c r="BN109" s="15">
        <v>89.952156066894531</v>
      </c>
      <c r="BO109" s="15">
        <v>84.285713195800781</v>
      </c>
      <c r="BP109" s="16">
        <v>91.428573608398438</v>
      </c>
      <c r="BQ109" s="15">
        <v>1.573045015335083</v>
      </c>
      <c r="BR109" s="15">
        <v>0.15069955587387085</v>
      </c>
      <c r="BS109" s="15">
        <v>10</v>
      </c>
      <c r="BT109" s="15">
        <v>91.904762268066406</v>
      </c>
      <c r="BU109" s="15">
        <v>86.25592041015625</v>
      </c>
      <c r="BV109" s="16">
        <v>93.36492919921875</v>
      </c>
      <c r="BW109" s="15">
        <v>1.5678629875183105</v>
      </c>
      <c r="BX109" s="15">
        <v>0.16274784505367279</v>
      </c>
      <c r="BY109" s="15">
        <v>10</v>
      </c>
      <c r="BZ109" s="15">
        <v>91.943130493164063</v>
      </c>
      <c r="CA109" s="15">
        <v>86.320755004882813</v>
      </c>
      <c r="CB109" s="16">
        <v>93.867927551269531</v>
      </c>
      <c r="CC109" s="15">
        <v>1.6140576601028442</v>
      </c>
      <c r="CD109" s="15">
        <v>0.14814317226409912</v>
      </c>
      <c r="CE109" s="15">
        <v>10</v>
      </c>
      <c r="CF109" s="15">
        <v>91.86602783203125</v>
      </c>
      <c r="CG109" s="15">
        <v>89.047622680664063</v>
      </c>
      <c r="CH109" s="16">
        <v>94.285713195800781</v>
      </c>
      <c r="CI109" s="15">
        <v>1.6470080614089966</v>
      </c>
      <c r="CJ109" s="15">
        <v>0.14287655055522919</v>
      </c>
      <c r="CK109" s="15">
        <v>10</v>
      </c>
      <c r="CL109" s="15">
        <v>92.822967529296875</v>
      </c>
      <c r="CM109" s="15">
        <v>89.523811340332031</v>
      </c>
      <c r="CN109" s="16">
        <v>95.23809814453125</v>
      </c>
      <c r="CO109" s="15">
        <v>1.7302787303924561</v>
      </c>
      <c r="CP109" s="15">
        <v>0.13738508522510529</v>
      </c>
      <c r="CQ109" s="15">
        <v>10</v>
      </c>
      <c r="CR109" s="15">
        <v>93.269233703613281</v>
      </c>
      <c r="CS109" s="15">
        <v>90.909088134765625</v>
      </c>
      <c r="CT109" s="16">
        <v>95.215309143066406</v>
      </c>
      <c r="CV109" s="73">
        <f t="shared" si="1"/>
        <v>1.7302787303924561</v>
      </c>
    </row>
    <row r="110" spans="1:100" x14ac:dyDescent="0.25">
      <c r="A110" t="s">
        <v>225</v>
      </c>
      <c r="B110" t="s">
        <v>226</v>
      </c>
      <c r="C110" s="15" t="e">
        <v>#N/A</v>
      </c>
      <c r="D110" s="15" t="e">
        <v>#N/A</v>
      </c>
      <c r="E110" s="15" t="e">
        <v>#N/A</v>
      </c>
      <c r="F110" s="15" t="e">
        <v>#N/A</v>
      </c>
      <c r="G110" s="15" t="e">
        <v>#N/A</v>
      </c>
      <c r="H110" s="16" t="e">
        <v>#N/A</v>
      </c>
      <c r="I110" s="15" t="e">
        <v>#N/A</v>
      </c>
      <c r="J110" s="15" t="e">
        <v>#N/A</v>
      </c>
      <c r="K110" s="15" t="e">
        <v>#N/A</v>
      </c>
      <c r="L110" s="15" t="e">
        <v>#N/A</v>
      </c>
      <c r="M110" s="15" t="e">
        <v>#N/A</v>
      </c>
      <c r="N110" s="16" t="e">
        <v>#N/A</v>
      </c>
      <c r="O110" s="15" t="e">
        <v>#N/A</v>
      </c>
      <c r="P110" s="15" t="e">
        <v>#N/A</v>
      </c>
      <c r="Q110" s="15" t="e">
        <v>#N/A</v>
      </c>
      <c r="R110" s="15" t="e">
        <v>#N/A</v>
      </c>
      <c r="S110" s="15" t="e">
        <v>#N/A</v>
      </c>
      <c r="T110" s="16" t="e">
        <v>#N/A</v>
      </c>
      <c r="U110" s="15" t="e">
        <v>#N/A</v>
      </c>
      <c r="V110" s="15" t="e">
        <v>#N/A</v>
      </c>
      <c r="W110" s="15" t="e">
        <v>#N/A</v>
      </c>
      <c r="X110" s="15" t="e">
        <v>#N/A</v>
      </c>
      <c r="Y110" s="15" t="e">
        <v>#N/A</v>
      </c>
      <c r="Z110" s="16" t="e">
        <v>#N/A</v>
      </c>
      <c r="AA110" s="15" t="e">
        <v>#N/A</v>
      </c>
      <c r="AB110" s="15" t="e">
        <v>#N/A</v>
      </c>
      <c r="AC110" s="15" t="e">
        <v>#N/A</v>
      </c>
      <c r="AD110" s="15" t="e">
        <v>#N/A</v>
      </c>
      <c r="AE110" s="15" t="e">
        <v>#N/A</v>
      </c>
      <c r="AF110" s="16" t="e">
        <v>#N/A</v>
      </c>
      <c r="AG110" s="15" t="e">
        <v>#N/A</v>
      </c>
      <c r="AH110" s="15" t="e">
        <v>#N/A</v>
      </c>
      <c r="AI110" s="15" t="e">
        <v>#N/A</v>
      </c>
      <c r="AJ110" s="15" t="e">
        <v>#N/A</v>
      </c>
      <c r="AK110" s="15" t="e">
        <v>#N/A</v>
      </c>
      <c r="AL110" s="16" t="e">
        <v>#N/A</v>
      </c>
      <c r="AM110" s="15" t="e">
        <v>#N/A</v>
      </c>
      <c r="AN110" s="15" t="e">
        <v>#N/A</v>
      </c>
      <c r="AO110" s="15" t="e">
        <v>#N/A</v>
      </c>
      <c r="AP110" s="15" t="e">
        <v>#N/A</v>
      </c>
      <c r="AQ110" s="15" t="e">
        <v>#N/A</v>
      </c>
      <c r="AR110" s="16" t="e">
        <v>#N/A</v>
      </c>
      <c r="AS110" s="15" t="e">
        <v>#N/A</v>
      </c>
      <c r="AT110" s="15" t="e">
        <v>#N/A</v>
      </c>
      <c r="AU110" s="15" t="e">
        <v>#N/A</v>
      </c>
      <c r="AV110" s="15" t="e">
        <v>#N/A</v>
      </c>
      <c r="AW110" s="15" t="e">
        <v>#N/A</v>
      </c>
      <c r="AX110" s="16" t="e">
        <v>#N/A</v>
      </c>
      <c r="AY110" s="15" t="e">
        <v>#N/A</v>
      </c>
      <c r="AZ110" s="15" t="e">
        <v>#N/A</v>
      </c>
      <c r="BA110" s="15" t="e">
        <v>#N/A</v>
      </c>
      <c r="BB110" s="15" t="e">
        <v>#N/A</v>
      </c>
      <c r="BC110" s="15" t="e">
        <v>#N/A</v>
      </c>
      <c r="BD110" s="16" t="e">
        <v>#N/A</v>
      </c>
      <c r="BE110" s="15" t="e">
        <v>#N/A</v>
      </c>
      <c r="BF110" s="15" t="e">
        <v>#N/A</v>
      </c>
      <c r="BG110" s="15" t="e">
        <v>#N/A</v>
      </c>
      <c r="BH110" s="15" t="e">
        <v>#N/A</v>
      </c>
      <c r="BI110" s="15" t="e">
        <v>#N/A</v>
      </c>
      <c r="BJ110" s="16" t="e">
        <v>#N/A</v>
      </c>
      <c r="BK110" s="15" t="e">
        <v>#N/A</v>
      </c>
      <c r="BL110" s="15" t="e">
        <v>#N/A</v>
      </c>
      <c r="BM110" s="15" t="e">
        <v>#N/A</v>
      </c>
      <c r="BN110" s="15" t="e">
        <v>#N/A</v>
      </c>
      <c r="BO110" s="15" t="e">
        <v>#N/A</v>
      </c>
      <c r="BP110" s="16" t="e">
        <v>#N/A</v>
      </c>
      <c r="BQ110" s="15" t="e">
        <v>#N/A</v>
      </c>
      <c r="BR110" s="15" t="e">
        <v>#N/A</v>
      </c>
      <c r="BS110" s="15" t="e">
        <v>#N/A</v>
      </c>
      <c r="BT110" s="15" t="e">
        <v>#N/A</v>
      </c>
      <c r="BU110" s="15" t="e">
        <v>#N/A</v>
      </c>
      <c r="BV110" s="16" t="e">
        <v>#N/A</v>
      </c>
      <c r="BW110" s="15">
        <v>1.2216805219650269</v>
      </c>
      <c r="BX110" s="15">
        <v>0.37016111612319946</v>
      </c>
      <c r="BY110" s="15">
        <v>1</v>
      </c>
      <c r="BZ110" s="15">
        <v>84.834121704101563</v>
      </c>
      <c r="CA110" s="15">
        <v>72.169815063476563</v>
      </c>
      <c r="CB110" s="16">
        <v>93.867927551269531</v>
      </c>
      <c r="CC110" s="15">
        <v>1.2138710021972656</v>
      </c>
      <c r="CD110" s="15">
        <v>0.39762920141220093</v>
      </c>
      <c r="CE110" s="15">
        <v>1</v>
      </c>
      <c r="CF110" s="15">
        <v>84.688995361328125</v>
      </c>
      <c r="CG110" s="15">
        <v>70.476188659667969</v>
      </c>
      <c r="CH110" s="16">
        <v>94.76190185546875</v>
      </c>
      <c r="CI110" s="15">
        <v>1.2301769256591797</v>
      </c>
      <c r="CJ110" s="15">
        <v>0.38916313648223877</v>
      </c>
      <c r="CK110" s="15">
        <v>1</v>
      </c>
      <c r="CL110" s="15">
        <v>83.7320556640625</v>
      </c>
      <c r="CM110" s="15">
        <v>71.428573608398438</v>
      </c>
      <c r="CN110" s="16">
        <v>94.76190185546875</v>
      </c>
      <c r="CO110" s="15">
        <v>1.1980569362640381</v>
      </c>
      <c r="CP110" s="15">
        <v>0.40973168611526489</v>
      </c>
      <c r="CQ110" s="15">
        <v>1</v>
      </c>
      <c r="CR110" s="15">
        <v>83.653846740722656</v>
      </c>
      <c r="CS110" s="15">
        <v>69.856460571289063</v>
      </c>
      <c r="CT110" s="16">
        <v>95.215309143066406</v>
      </c>
      <c r="CV110" s="73">
        <f t="shared" si="1"/>
        <v>1.1980569362640381</v>
      </c>
    </row>
    <row r="111" spans="1:100" x14ac:dyDescent="0.25">
      <c r="A111" t="s">
        <v>227</v>
      </c>
      <c r="B111" t="s">
        <v>228</v>
      </c>
      <c r="C111" s="15">
        <v>-0.12443698942661285</v>
      </c>
      <c r="D111" s="15">
        <v>0.26957201957702637</v>
      </c>
      <c r="E111" s="15">
        <v>4</v>
      </c>
      <c r="F111" s="15">
        <v>53.170730590820313</v>
      </c>
      <c r="G111" s="15">
        <v>30.582523345947266</v>
      </c>
      <c r="H111" s="16">
        <v>65.048545837402344</v>
      </c>
      <c r="I111" s="15">
        <v>-9.9361902102828026E-3</v>
      </c>
      <c r="J111" s="15">
        <v>0.18800956010818481</v>
      </c>
      <c r="K111" s="15">
        <v>5</v>
      </c>
      <c r="L111" s="15">
        <v>60</v>
      </c>
      <c r="M111" s="15">
        <v>42.233009338378906</v>
      </c>
      <c r="N111" s="16">
        <v>65.048545837402344</v>
      </c>
      <c r="O111" s="15">
        <v>4.0744118392467499E-2</v>
      </c>
      <c r="P111" s="15">
        <v>0.22914762794971466</v>
      </c>
      <c r="Q111" s="15">
        <v>5</v>
      </c>
      <c r="R111" s="15">
        <v>60.487804412841797</v>
      </c>
      <c r="S111" s="15">
        <v>47.087379455566406</v>
      </c>
      <c r="T111" s="16">
        <v>68.932037353515625</v>
      </c>
      <c r="U111" s="15">
        <v>-0.10398458689451218</v>
      </c>
      <c r="V111" s="15">
        <v>0.18141020834445953</v>
      </c>
      <c r="W111" s="15">
        <v>5</v>
      </c>
      <c r="X111" s="15">
        <v>54.634147644042969</v>
      </c>
      <c r="Y111" s="15">
        <v>41.747573852539063</v>
      </c>
      <c r="Z111" s="16">
        <v>62.135921478271484</v>
      </c>
      <c r="AA111" s="15">
        <v>0.31432384252548218</v>
      </c>
      <c r="AB111" s="15">
        <v>0.17412176728248596</v>
      </c>
      <c r="AC111" s="15">
        <v>8</v>
      </c>
      <c r="AD111" s="15">
        <v>65.853660583496094</v>
      </c>
      <c r="AE111" s="15">
        <v>56.796115875244141</v>
      </c>
      <c r="AF111" s="16">
        <v>73.786407470703125</v>
      </c>
      <c r="AG111" s="15">
        <v>0.33959752321243286</v>
      </c>
      <c r="AH111" s="15">
        <v>0.16498734056949615</v>
      </c>
      <c r="AI111" s="15">
        <v>9</v>
      </c>
      <c r="AJ111" s="15">
        <v>66.829269409179688</v>
      </c>
      <c r="AK111" s="15">
        <v>57.28155517578125</v>
      </c>
      <c r="AL111" s="16">
        <v>74.757278442382813</v>
      </c>
      <c r="AM111" s="15">
        <v>0.3288232684135437</v>
      </c>
      <c r="AN111" s="15">
        <v>0.16270153224468231</v>
      </c>
      <c r="AO111" s="15">
        <v>9</v>
      </c>
      <c r="AP111" s="15">
        <v>64.8780517578125</v>
      </c>
      <c r="AQ111" s="15">
        <v>57.28155517578125</v>
      </c>
      <c r="AR111" s="16">
        <v>70.873786926269531</v>
      </c>
      <c r="AS111" s="15">
        <v>0.297586590051651</v>
      </c>
      <c r="AT111" s="15">
        <v>0.14845216274261475</v>
      </c>
      <c r="AU111" s="15">
        <v>11</v>
      </c>
      <c r="AV111" s="15">
        <v>66.341461181640625</v>
      </c>
      <c r="AW111" s="15">
        <v>58.737865447998047</v>
      </c>
      <c r="AX111" s="16">
        <v>71.844657897949219</v>
      </c>
      <c r="AY111" s="15">
        <v>0.30809524655342102</v>
      </c>
      <c r="AZ111" s="15">
        <v>0.1509518027305603</v>
      </c>
      <c r="BA111" s="15">
        <v>12</v>
      </c>
      <c r="BB111" s="15">
        <v>68.446601867675781</v>
      </c>
      <c r="BC111" s="15">
        <v>58.937198638916016</v>
      </c>
      <c r="BD111" s="16">
        <v>72.946861267089844</v>
      </c>
      <c r="BE111" s="15">
        <v>0.4059140682220459</v>
      </c>
      <c r="BF111" s="15">
        <v>0.14832618832588196</v>
      </c>
      <c r="BG111" s="15">
        <v>12</v>
      </c>
      <c r="BH111" s="15">
        <v>69.417472839355469</v>
      </c>
      <c r="BI111" s="15">
        <v>62.801933288574219</v>
      </c>
      <c r="BJ111" s="16">
        <v>73.913040161132813</v>
      </c>
      <c r="BK111" s="15">
        <v>0.22011183202266693</v>
      </c>
      <c r="BL111" s="15">
        <v>0.16249985992908478</v>
      </c>
      <c r="BM111" s="15">
        <v>11</v>
      </c>
      <c r="BN111" s="15">
        <v>64.593299865722656</v>
      </c>
      <c r="BO111" s="15">
        <v>57.619049072265625</v>
      </c>
      <c r="BP111" s="16">
        <v>71.428573608398438</v>
      </c>
      <c r="BQ111" s="15">
        <v>6.4747177064418793E-2</v>
      </c>
      <c r="BR111" s="15">
        <v>0.16640132665634155</v>
      </c>
      <c r="BS111" s="15">
        <v>11</v>
      </c>
      <c r="BT111" s="15">
        <v>60.952381134033203</v>
      </c>
      <c r="BU111" s="15">
        <v>52.132701873779297</v>
      </c>
      <c r="BV111" s="16">
        <v>67.298576354980469</v>
      </c>
      <c r="BW111" s="15">
        <v>9.5725499093532562E-2</v>
      </c>
      <c r="BX111" s="15">
        <v>0.153670534491539</v>
      </c>
      <c r="BY111" s="15">
        <v>12</v>
      </c>
      <c r="BZ111" s="15">
        <v>61.137439727783203</v>
      </c>
      <c r="CA111" s="15">
        <v>56.132076263427734</v>
      </c>
      <c r="CB111" s="16">
        <v>67.452827453613281</v>
      </c>
      <c r="CC111" s="15">
        <v>6.9069206714630127E-2</v>
      </c>
      <c r="CD111" s="15">
        <v>0.14218801259994507</v>
      </c>
      <c r="CE111" s="15">
        <v>13</v>
      </c>
      <c r="CF111" s="15">
        <v>60.765548706054688</v>
      </c>
      <c r="CG111" s="15">
        <v>52.857143402099609</v>
      </c>
      <c r="CH111" s="16">
        <v>66.190475463867188</v>
      </c>
      <c r="CI111" s="15">
        <v>8.5795029997825623E-2</v>
      </c>
      <c r="CJ111" s="15">
        <v>0.14127534627914429</v>
      </c>
      <c r="CK111" s="15">
        <v>12</v>
      </c>
      <c r="CL111" s="15">
        <v>60.765548706054688</v>
      </c>
      <c r="CM111" s="15">
        <v>53.809524536132813</v>
      </c>
      <c r="CN111" s="16">
        <v>65.23809814453125</v>
      </c>
      <c r="CO111" s="15">
        <v>0.1549544632434845</v>
      </c>
      <c r="CP111" s="15">
        <v>0.14043012261390686</v>
      </c>
      <c r="CQ111" s="15">
        <v>11</v>
      </c>
      <c r="CR111" s="15">
        <v>61.538459777832031</v>
      </c>
      <c r="CS111" s="15">
        <v>55.980861663818359</v>
      </c>
      <c r="CT111" s="16">
        <v>66.985649108886719</v>
      </c>
      <c r="CV111" s="73">
        <f t="shared" si="1"/>
        <v>0.1549544632434845</v>
      </c>
    </row>
    <row r="112" spans="1:100" x14ac:dyDescent="0.25">
      <c r="A112" t="s">
        <v>229</v>
      </c>
      <c r="B112" t="s">
        <v>230</v>
      </c>
      <c r="C112" s="15">
        <v>-1.1093027591705322</v>
      </c>
      <c r="D112" s="15">
        <v>0.31320998072624207</v>
      </c>
      <c r="E112" s="15">
        <v>2</v>
      </c>
      <c r="F112" s="15">
        <v>9.2682924270629883</v>
      </c>
      <c r="G112" s="15">
        <v>2.4271845817565918</v>
      </c>
      <c r="H112" s="16">
        <v>29.126213073730469</v>
      </c>
      <c r="I112" s="15">
        <v>-0.94030338525772095</v>
      </c>
      <c r="J112" s="15">
        <v>0.18543162941932678</v>
      </c>
      <c r="K112" s="15">
        <v>5</v>
      </c>
      <c r="L112" s="15">
        <v>17.073171615600586</v>
      </c>
      <c r="M112" s="15">
        <v>4.3689322471618652</v>
      </c>
      <c r="N112" s="16">
        <v>31.553398132324219</v>
      </c>
      <c r="O112" s="15">
        <v>-1.0621647834777832</v>
      </c>
      <c r="P112" s="15">
        <v>0.19606740772724152</v>
      </c>
      <c r="Q112" s="15">
        <v>7</v>
      </c>
      <c r="R112" s="15">
        <v>8.2926826477050781</v>
      </c>
      <c r="S112" s="15">
        <v>3.3980581760406494</v>
      </c>
      <c r="T112" s="16">
        <v>26.213592529296875</v>
      </c>
      <c r="U112" s="15">
        <v>-1.0606962442398071</v>
      </c>
      <c r="V112" s="15">
        <v>0.16582462191581726</v>
      </c>
      <c r="W112" s="15">
        <v>6</v>
      </c>
      <c r="X112" s="15">
        <v>10.243902206420898</v>
      </c>
      <c r="Y112" s="15">
        <v>1.4563106298446655</v>
      </c>
      <c r="Z112" s="16">
        <v>28.640777587890625</v>
      </c>
      <c r="AA112" s="15">
        <v>-0.98377722501754761</v>
      </c>
      <c r="AB112" s="15">
        <v>0.16050317883491516</v>
      </c>
      <c r="AC112" s="15">
        <v>7</v>
      </c>
      <c r="AD112" s="15">
        <v>13.658536911010742</v>
      </c>
      <c r="AE112" s="15">
        <v>6.3106794357299805</v>
      </c>
      <c r="AF112" s="16">
        <v>27.669902801513672</v>
      </c>
      <c r="AG112" s="15">
        <v>-1.0956640243530273</v>
      </c>
      <c r="AH112" s="15">
        <v>0.15916682779788971</v>
      </c>
      <c r="AI112" s="15">
        <v>8</v>
      </c>
      <c r="AJ112" s="15">
        <v>11.219511985778809</v>
      </c>
      <c r="AK112" s="15">
        <v>5.3398056030273438</v>
      </c>
      <c r="AL112" s="16">
        <v>20.873786926269531</v>
      </c>
      <c r="AM112" s="15">
        <v>-0.99613386392593384</v>
      </c>
      <c r="AN112" s="15">
        <v>0.14517025649547577</v>
      </c>
      <c r="AO112" s="15">
        <v>9</v>
      </c>
      <c r="AP112" s="15">
        <v>15.609756469726563</v>
      </c>
      <c r="AQ112" s="15">
        <v>9.2233009338378906</v>
      </c>
      <c r="AR112" s="16">
        <v>25.728155136108398</v>
      </c>
      <c r="AS112" s="15">
        <v>-0.9007297158241272</v>
      </c>
      <c r="AT112" s="15">
        <v>0.14272104203701019</v>
      </c>
      <c r="AU112" s="15">
        <v>11</v>
      </c>
      <c r="AV112" s="15">
        <v>18.536584854125977</v>
      </c>
      <c r="AW112" s="15">
        <v>10.194174766540527</v>
      </c>
      <c r="AX112" s="16">
        <v>28.640777587890625</v>
      </c>
      <c r="AY112" s="15">
        <v>-0.91220921277999878</v>
      </c>
      <c r="AZ112" s="15">
        <v>0.14348466694355011</v>
      </c>
      <c r="BA112" s="15">
        <v>11</v>
      </c>
      <c r="BB112" s="15">
        <v>18.446601867675781</v>
      </c>
      <c r="BC112" s="15">
        <v>8.6956520080566406</v>
      </c>
      <c r="BD112" s="16">
        <v>28.502414703369141</v>
      </c>
      <c r="BE112" s="15">
        <v>-0.90394413471221924</v>
      </c>
      <c r="BF112" s="15">
        <v>0.12574820220470428</v>
      </c>
      <c r="BG112" s="15">
        <v>12</v>
      </c>
      <c r="BH112" s="15">
        <v>17.961164474487305</v>
      </c>
      <c r="BI112" s="15">
        <v>9.6618356704711914</v>
      </c>
      <c r="BJ112" s="16">
        <v>28.502414703369141</v>
      </c>
      <c r="BK112" s="15">
        <v>-0.88404357433319092</v>
      </c>
      <c r="BL112" s="15">
        <v>0.13628600537776947</v>
      </c>
      <c r="BM112" s="15">
        <v>12</v>
      </c>
      <c r="BN112" s="15">
        <v>20.574163436889648</v>
      </c>
      <c r="BO112" s="15">
        <v>10.476190567016602</v>
      </c>
      <c r="BP112" s="16">
        <v>28.571428298950195</v>
      </c>
      <c r="BQ112" s="15">
        <v>-0.97534525394439697</v>
      </c>
      <c r="BR112" s="15">
        <v>0.12966310977935791</v>
      </c>
      <c r="BS112" s="15">
        <v>12</v>
      </c>
      <c r="BT112" s="15">
        <v>16.666666030883789</v>
      </c>
      <c r="BU112" s="15">
        <v>9.478672981262207</v>
      </c>
      <c r="BV112" s="16">
        <v>24.644550323486328</v>
      </c>
      <c r="BW112" s="15">
        <v>-0.97871595621109009</v>
      </c>
      <c r="BX112" s="15">
        <v>0.12927217781543732</v>
      </c>
      <c r="BY112" s="15">
        <v>12</v>
      </c>
      <c r="BZ112" s="15">
        <v>18.009479522705078</v>
      </c>
      <c r="CA112" s="15">
        <v>8.0188674926757813</v>
      </c>
      <c r="CB112" s="16">
        <v>23.11320686340332</v>
      </c>
      <c r="CC112" s="15">
        <v>-0.88597047328948975</v>
      </c>
      <c r="CD112" s="15">
        <v>0.1207902804017067</v>
      </c>
      <c r="CE112" s="15">
        <v>14</v>
      </c>
      <c r="CF112" s="15">
        <v>20.095693588256836</v>
      </c>
      <c r="CG112" s="15">
        <v>12.857142448425293</v>
      </c>
      <c r="CH112" s="16">
        <v>27.619047164916992</v>
      </c>
      <c r="CI112" s="15">
        <v>-0.90085285902023315</v>
      </c>
      <c r="CJ112" s="15">
        <v>0.12626354396343231</v>
      </c>
      <c r="CK112" s="15">
        <v>13</v>
      </c>
      <c r="CL112" s="15">
        <v>19.617225646972656</v>
      </c>
      <c r="CM112" s="15">
        <v>11.904762268066406</v>
      </c>
      <c r="CN112" s="16">
        <v>27.142856597900391</v>
      </c>
      <c r="CO112" s="15">
        <v>-0.75939947366714478</v>
      </c>
      <c r="CP112" s="15">
        <v>0.12948587536811829</v>
      </c>
      <c r="CQ112" s="15">
        <v>13</v>
      </c>
      <c r="CR112" s="15">
        <v>25.961538314819336</v>
      </c>
      <c r="CS112" s="15">
        <v>15.789473533630371</v>
      </c>
      <c r="CT112" s="16">
        <v>35.885166168212891</v>
      </c>
      <c r="CV112" s="73">
        <f t="shared" si="1"/>
        <v>-0.75939947366714478</v>
      </c>
    </row>
    <row r="113" spans="1:100" x14ac:dyDescent="0.25">
      <c r="A113" t="s">
        <v>231</v>
      </c>
      <c r="B113" t="s">
        <v>232</v>
      </c>
      <c r="C113" s="15">
        <v>-1.0288097858428955</v>
      </c>
      <c r="D113" s="15">
        <v>0.29587873816490173</v>
      </c>
      <c r="E113" s="15">
        <v>3</v>
      </c>
      <c r="F113" s="15">
        <v>15.121951103210449</v>
      </c>
      <c r="G113" s="15">
        <v>2.9126212596893311</v>
      </c>
      <c r="H113" s="16">
        <v>31.067960739135742</v>
      </c>
      <c r="I113" s="15">
        <v>-1.0217690467834473</v>
      </c>
      <c r="J113" s="15">
        <v>0.19851885735988617</v>
      </c>
      <c r="K113" s="15">
        <v>5</v>
      </c>
      <c r="L113" s="15">
        <v>12.195121765136719</v>
      </c>
      <c r="M113" s="15">
        <v>2.4271845817565918</v>
      </c>
      <c r="N113" s="16">
        <v>29.126213073730469</v>
      </c>
      <c r="O113" s="15">
        <v>-0.94872331619262695</v>
      </c>
      <c r="P113" s="15">
        <v>0.2425355464220047</v>
      </c>
      <c r="Q113" s="15">
        <v>5</v>
      </c>
      <c r="R113" s="15">
        <v>14.146341323852539</v>
      </c>
      <c r="S113" s="15">
        <v>4.3689322471618652</v>
      </c>
      <c r="T113" s="16">
        <v>32.524272918701172</v>
      </c>
      <c r="U113" s="15">
        <v>-0.98751074075698853</v>
      </c>
      <c r="V113" s="15">
        <v>0.18513715267181396</v>
      </c>
      <c r="W113" s="15">
        <v>6</v>
      </c>
      <c r="X113" s="15">
        <v>14.634146690368652</v>
      </c>
      <c r="Y113" s="15">
        <v>2.4271845817565918</v>
      </c>
      <c r="Z113" s="16">
        <v>33.009708404541016</v>
      </c>
      <c r="AA113" s="15">
        <v>-0.83063852787017822</v>
      </c>
      <c r="AB113" s="15">
        <v>0.18887926638126373</v>
      </c>
      <c r="AC113" s="15">
        <v>9</v>
      </c>
      <c r="AD113" s="15">
        <v>21.463415145874023</v>
      </c>
      <c r="AE113" s="15">
        <v>9.2233009338378906</v>
      </c>
      <c r="AF113" s="16">
        <v>39.805824279785156</v>
      </c>
      <c r="AG113" s="15">
        <v>-0.80223721265792847</v>
      </c>
      <c r="AH113" s="15">
        <v>0.16768486797809601</v>
      </c>
      <c r="AI113" s="15">
        <v>11</v>
      </c>
      <c r="AJ113" s="15">
        <v>22.439023971557617</v>
      </c>
      <c r="AK113" s="15">
        <v>11.650485038757324</v>
      </c>
      <c r="AL113" s="16">
        <v>36.407768249511719</v>
      </c>
      <c r="AM113" s="15">
        <v>-0.97350907325744629</v>
      </c>
      <c r="AN113" s="15">
        <v>0.16995090246200562</v>
      </c>
      <c r="AO113" s="15">
        <v>11</v>
      </c>
      <c r="AP113" s="15">
        <v>17.073171615600586</v>
      </c>
      <c r="AQ113" s="15">
        <v>8.2524271011352539</v>
      </c>
      <c r="AR113" s="16">
        <v>29.611650466918945</v>
      </c>
      <c r="AS113" s="15">
        <v>-0.86790716648101807</v>
      </c>
      <c r="AT113" s="15">
        <v>0.14824926853179932</v>
      </c>
      <c r="AU113" s="15">
        <v>14</v>
      </c>
      <c r="AV113" s="15">
        <v>19.512195587158203</v>
      </c>
      <c r="AW113" s="15">
        <v>10.194174766540527</v>
      </c>
      <c r="AX113" s="16">
        <v>31.067960739135742</v>
      </c>
      <c r="AY113" s="15">
        <v>-0.90551704168319702</v>
      </c>
      <c r="AZ113" s="15">
        <v>0.15418258309364319</v>
      </c>
      <c r="BA113" s="15">
        <v>14</v>
      </c>
      <c r="BB113" s="15">
        <v>18.932039260864258</v>
      </c>
      <c r="BC113" s="15">
        <v>8.6956520080566406</v>
      </c>
      <c r="BD113" s="16">
        <v>30.917875289916992</v>
      </c>
      <c r="BE113" s="15">
        <v>-1.0267505645751953</v>
      </c>
      <c r="BF113" s="15">
        <v>0.15175268054008484</v>
      </c>
      <c r="BG113" s="15">
        <v>14</v>
      </c>
      <c r="BH113" s="15">
        <v>13.106796264648438</v>
      </c>
      <c r="BI113" s="15">
        <v>5.3140096664428711</v>
      </c>
      <c r="BJ113" s="16">
        <v>23.188405990600586</v>
      </c>
      <c r="BK113" s="15">
        <v>-1.0819967985153198</v>
      </c>
      <c r="BL113" s="15">
        <v>0.15888296067714691</v>
      </c>
      <c r="BM113" s="15">
        <v>14</v>
      </c>
      <c r="BN113" s="15">
        <v>11.961722373962402</v>
      </c>
      <c r="BO113" s="15">
        <v>5.2380952835083008</v>
      </c>
      <c r="BP113" s="16">
        <v>22.857143402099609</v>
      </c>
      <c r="BQ113" s="15">
        <v>-0.93570578098297119</v>
      </c>
      <c r="BR113" s="15">
        <v>0.15796688199043274</v>
      </c>
      <c r="BS113" s="15">
        <v>14</v>
      </c>
      <c r="BT113" s="15">
        <v>18.571428298950195</v>
      </c>
      <c r="BU113" s="15">
        <v>9.0047397613525391</v>
      </c>
      <c r="BV113" s="16">
        <v>28.909952163696289</v>
      </c>
      <c r="BW113" s="15">
        <v>-0.94682633876800537</v>
      </c>
      <c r="BX113" s="15">
        <v>0.15075056254863739</v>
      </c>
      <c r="BY113" s="15">
        <v>15</v>
      </c>
      <c r="BZ113" s="15">
        <v>18.48341178894043</v>
      </c>
      <c r="CA113" s="15">
        <v>8.0188674926757813</v>
      </c>
      <c r="CB113" s="16">
        <v>25.943395614624023</v>
      </c>
      <c r="CC113" s="15">
        <v>-1.0939861536026001</v>
      </c>
      <c r="CD113" s="15">
        <v>0.14376409351825714</v>
      </c>
      <c r="CE113" s="15">
        <v>15</v>
      </c>
      <c r="CF113" s="15">
        <v>11.961722373962402</v>
      </c>
      <c r="CG113" s="15">
        <v>4.2857141494750977</v>
      </c>
      <c r="CH113" s="16">
        <v>21.428571701049805</v>
      </c>
      <c r="CI113" s="15">
        <v>-1.0596624612808228</v>
      </c>
      <c r="CJ113" s="15">
        <v>0.14103114604949951</v>
      </c>
      <c r="CK113" s="15">
        <v>15</v>
      </c>
      <c r="CL113" s="15">
        <v>12.918660163879395</v>
      </c>
      <c r="CM113" s="15">
        <v>6.1904764175415039</v>
      </c>
      <c r="CN113" s="16">
        <v>22.380952835083008</v>
      </c>
      <c r="CO113" s="15">
        <v>-0.94259577989578247</v>
      </c>
      <c r="CP113" s="15">
        <v>0.1411917507648468</v>
      </c>
      <c r="CQ113" s="15">
        <v>14</v>
      </c>
      <c r="CR113" s="15">
        <v>16.346153259277344</v>
      </c>
      <c r="CS113" s="15">
        <v>10.047846794128418</v>
      </c>
      <c r="CT113" s="16">
        <v>27.751195907592773</v>
      </c>
      <c r="CV113" s="73">
        <f t="shared" si="1"/>
        <v>-0.94259577989578247</v>
      </c>
    </row>
    <row r="114" spans="1:100" x14ac:dyDescent="0.25">
      <c r="A114" t="s">
        <v>233</v>
      </c>
      <c r="B114" t="s">
        <v>234</v>
      </c>
      <c r="C114" s="15" t="e">
        <v>#N/A</v>
      </c>
      <c r="D114" s="15" t="e">
        <v>#N/A</v>
      </c>
      <c r="E114" s="15" t="e">
        <v>#N/A</v>
      </c>
      <c r="F114" s="15" t="e">
        <v>#N/A</v>
      </c>
      <c r="G114" s="15" t="e">
        <v>#N/A</v>
      </c>
      <c r="H114" s="16" t="e">
        <v>#N/A</v>
      </c>
      <c r="I114" s="15">
        <v>-0.58180314302444458</v>
      </c>
      <c r="J114" s="15">
        <v>0.51745861768722534</v>
      </c>
      <c r="K114" s="15">
        <v>1</v>
      </c>
      <c r="L114" s="15">
        <v>35.121952056884766</v>
      </c>
      <c r="M114" s="15">
        <v>2.4271845817565918</v>
      </c>
      <c r="N114" s="16">
        <v>65.048545837402344</v>
      </c>
      <c r="O114" s="15">
        <v>-0.37548789381980896</v>
      </c>
      <c r="P114" s="15">
        <v>0.29820284247398376</v>
      </c>
      <c r="Q114" s="15">
        <v>2</v>
      </c>
      <c r="R114" s="15">
        <v>45.365852355957031</v>
      </c>
      <c r="S114" s="15">
        <v>20.388349533081055</v>
      </c>
      <c r="T114" s="16">
        <v>62.621360778808594</v>
      </c>
      <c r="U114" s="15">
        <v>-9.6602171659469604E-2</v>
      </c>
      <c r="V114" s="15">
        <v>0.31488966941833496</v>
      </c>
      <c r="W114" s="15">
        <v>2</v>
      </c>
      <c r="X114" s="15">
        <v>55.609756469726563</v>
      </c>
      <c r="Y114" s="15">
        <v>34.466018676757813</v>
      </c>
      <c r="Z114" s="16">
        <v>68.932037353515625</v>
      </c>
      <c r="AA114" s="15">
        <v>9.9434010684490204E-2</v>
      </c>
      <c r="AB114" s="15">
        <v>0.33637094497680664</v>
      </c>
      <c r="AC114" s="15">
        <v>2</v>
      </c>
      <c r="AD114" s="15">
        <v>58.536586761474609</v>
      </c>
      <c r="AE114" s="15">
        <v>41.747573852539063</v>
      </c>
      <c r="AF114" s="16">
        <v>75.242721557617188</v>
      </c>
      <c r="AG114" s="15">
        <v>0.33598428964614868</v>
      </c>
      <c r="AH114" s="15">
        <v>0.29625105857849121</v>
      </c>
      <c r="AI114" s="15">
        <v>3</v>
      </c>
      <c r="AJ114" s="15">
        <v>66.341461181640625</v>
      </c>
      <c r="AK114" s="15">
        <v>52.912620544433594</v>
      </c>
      <c r="AL114" s="16">
        <v>77.184463500976563</v>
      </c>
      <c r="AM114" s="15">
        <v>0.24032808840274811</v>
      </c>
      <c r="AN114" s="15">
        <v>0.2668549120426178</v>
      </c>
      <c r="AO114" s="15">
        <v>3</v>
      </c>
      <c r="AP114" s="15">
        <v>61.951217651367188</v>
      </c>
      <c r="AQ114" s="15">
        <v>51.456310272216797</v>
      </c>
      <c r="AR114" s="16">
        <v>72.330093383789063</v>
      </c>
      <c r="AS114" s="15">
        <v>7.7881433069705963E-2</v>
      </c>
      <c r="AT114" s="15">
        <v>0.31651735305786133</v>
      </c>
      <c r="AU114" s="15">
        <v>3</v>
      </c>
      <c r="AV114" s="15">
        <v>59.512195587158203</v>
      </c>
      <c r="AW114" s="15">
        <v>38.834953308105469</v>
      </c>
      <c r="AX114" s="16">
        <v>72.815536499023438</v>
      </c>
      <c r="AY114" s="15">
        <v>0.13908429443836212</v>
      </c>
      <c r="AZ114" s="15">
        <v>0.3152240514755249</v>
      </c>
      <c r="BA114" s="15">
        <v>3</v>
      </c>
      <c r="BB114" s="15">
        <v>60.194175720214844</v>
      </c>
      <c r="BC114" s="15">
        <v>42.028984069824219</v>
      </c>
      <c r="BD114" s="16">
        <v>73.429954528808594</v>
      </c>
      <c r="BE114" s="15">
        <v>-1.6722031868994236E-3</v>
      </c>
      <c r="BF114" s="15">
        <v>0.31375795602798462</v>
      </c>
      <c r="BG114" s="15">
        <v>3</v>
      </c>
      <c r="BH114" s="15">
        <v>58.737865447998047</v>
      </c>
      <c r="BI114" s="15">
        <v>37.198066711425781</v>
      </c>
      <c r="BJ114" s="16">
        <v>71.980674743652344</v>
      </c>
      <c r="BK114" s="15">
        <v>-0.13367244601249695</v>
      </c>
      <c r="BL114" s="15">
        <v>0.30135065317153931</v>
      </c>
      <c r="BM114" s="15">
        <v>4</v>
      </c>
      <c r="BN114" s="15">
        <v>55.023921966552734</v>
      </c>
      <c r="BO114" s="15">
        <v>30.476190567016602</v>
      </c>
      <c r="BP114" s="16">
        <v>69.523811340332031</v>
      </c>
      <c r="BQ114" s="15">
        <v>-4.2808149009943008E-2</v>
      </c>
      <c r="BR114" s="15">
        <v>0.30194264650344849</v>
      </c>
      <c r="BS114" s="15">
        <v>4</v>
      </c>
      <c r="BT114" s="15">
        <v>57.142856597900391</v>
      </c>
      <c r="BU114" s="15">
        <v>34.597156524658203</v>
      </c>
      <c r="BV114" s="16">
        <v>71.090049743652344</v>
      </c>
      <c r="BW114" s="15">
        <v>0.13460345566272736</v>
      </c>
      <c r="BX114" s="15">
        <v>0.29600897431373596</v>
      </c>
      <c r="BY114" s="15">
        <v>4</v>
      </c>
      <c r="BZ114" s="15">
        <v>62.559242248535156</v>
      </c>
      <c r="CA114" s="15">
        <v>45.754718780517578</v>
      </c>
      <c r="CB114" s="16">
        <v>72.169815063476563</v>
      </c>
      <c r="CC114" s="15">
        <v>3.1996376346796751E-3</v>
      </c>
      <c r="CD114" s="15">
        <v>0.2923443615436554</v>
      </c>
      <c r="CE114" s="15">
        <v>4</v>
      </c>
      <c r="CF114" s="15">
        <v>58.373207092285156</v>
      </c>
      <c r="CG114" s="15">
        <v>39.047618865966797</v>
      </c>
      <c r="CH114" s="16">
        <v>70.476188659667969</v>
      </c>
      <c r="CI114" s="15">
        <v>-4.0763545781373978E-2</v>
      </c>
      <c r="CJ114" s="15">
        <v>0.29337123036384583</v>
      </c>
      <c r="CK114" s="15">
        <v>4</v>
      </c>
      <c r="CL114" s="15">
        <v>56.937797546386719</v>
      </c>
      <c r="CM114" s="15">
        <v>37.619049072265625</v>
      </c>
      <c r="CN114" s="16">
        <v>69.047622680664063</v>
      </c>
      <c r="CO114" s="15">
        <v>0.30706098675727844</v>
      </c>
      <c r="CP114" s="15">
        <v>0.31982102990150452</v>
      </c>
      <c r="CQ114" s="15">
        <v>4</v>
      </c>
      <c r="CR114" s="15">
        <v>64.903846740722656</v>
      </c>
      <c r="CS114" s="15">
        <v>50.717704772949219</v>
      </c>
      <c r="CT114" s="16">
        <v>77.033493041992188</v>
      </c>
      <c r="CV114" s="73">
        <f t="shared" si="1"/>
        <v>0.30706098675727844</v>
      </c>
    </row>
    <row r="115" spans="1:100" x14ac:dyDescent="0.25">
      <c r="A115" t="s">
        <v>235</v>
      </c>
      <c r="B115" t="s">
        <v>236</v>
      </c>
      <c r="C115" s="15">
        <v>-1.7542320489883423</v>
      </c>
      <c r="D115" s="15">
        <v>0.47386851906776428</v>
      </c>
      <c r="E115" s="15">
        <v>2</v>
      </c>
      <c r="F115" s="15">
        <v>0.97560977935791016</v>
      </c>
      <c r="G115" s="15">
        <v>0</v>
      </c>
      <c r="H115" s="16">
        <v>16.504854202270508</v>
      </c>
      <c r="I115" s="15">
        <v>-1.7550232410430908</v>
      </c>
      <c r="J115" s="15">
        <v>0.46443566679954529</v>
      </c>
      <c r="K115" s="15">
        <v>2</v>
      </c>
      <c r="L115" s="15">
        <v>1.4634146690368652</v>
      </c>
      <c r="M115" s="15">
        <v>0</v>
      </c>
      <c r="N115" s="16">
        <v>14.563106536865234</v>
      </c>
      <c r="O115" s="15">
        <v>-1.8009859323501587</v>
      </c>
      <c r="P115" s="15">
        <v>0.46242174506187439</v>
      </c>
      <c r="Q115" s="15">
        <v>2</v>
      </c>
      <c r="R115" s="15">
        <v>0.48780488967895508</v>
      </c>
      <c r="S115" s="15">
        <v>0</v>
      </c>
      <c r="T115" s="16">
        <v>9.7087383270263672</v>
      </c>
      <c r="U115" s="15">
        <v>-1.1672190427780151</v>
      </c>
      <c r="V115" s="15">
        <v>0.39286589622497559</v>
      </c>
      <c r="W115" s="15">
        <v>2</v>
      </c>
      <c r="X115" s="15">
        <v>6.8292684555053711</v>
      </c>
      <c r="Y115" s="15">
        <v>0</v>
      </c>
      <c r="Z115" s="16">
        <v>35.436893463134766</v>
      </c>
      <c r="AA115" s="15">
        <v>-1.7299423217773438</v>
      </c>
      <c r="AB115" s="15">
        <v>0.29173478484153748</v>
      </c>
      <c r="AC115" s="15">
        <v>3</v>
      </c>
      <c r="AD115" s="15">
        <v>0.97560977935791016</v>
      </c>
      <c r="AE115" s="15">
        <v>0</v>
      </c>
      <c r="AF115" s="16">
        <v>6.3106794357299805</v>
      </c>
      <c r="AG115" s="15">
        <v>-1.5018684864044189</v>
      </c>
      <c r="AH115" s="15">
        <v>0.22736145555973053</v>
      </c>
      <c r="AI115" s="15">
        <v>5</v>
      </c>
      <c r="AJ115" s="15">
        <v>2.4390244483947754</v>
      </c>
      <c r="AK115" s="15">
        <v>0</v>
      </c>
      <c r="AL115" s="16">
        <v>10.679611206054688</v>
      </c>
      <c r="AM115" s="15">
        <v>-1.3937911987304688</v>
      </c>
      <c r="AN115" s="15">
        <v>0.21227827668190002</v>
      </c>
      <c r="AO115" s="15">
        <v>5</v>
      </c>
      <c r="AP115" s="15">
        <v>5.8536586761474609</v>
      </c>
      <c r="AQ115" s="15">
        <v>0</v>
      </c>
      <c r="AR115" s="16">
        <v>13.592232704162598</v>
      </c>
      <c r="AS115" s="15">
        <v>-1.5749359130859375</v>
      </c>
      <c r="AT115" s="15">
        <v>0.23011624813079834</v>
      </c>
      <c r="AU115" s="15">
        <v>5</v>
      </c>
      <c r="AV115" s="15">
        <v>0.97560977935791016</v>
      </c>
      <c r="AW115" s="15">
        <v>0</v>
      </c>
      <c r="AX115" s="16">
        <v>8.7378644943237305</v>
      </c>
      <c r="AY115" s="15">
        <v>-1.8122143745422363</v>
      </c>
      <c r="AZ115" s="15">
        <v>0.29010173678398132</v>
      </c>
      <c r="BA115" s="15">
        <v>3</v>
      </c>
      <c r="BB115" s="15">
        <v>0.48543688654899597</v>
      </c>
      <c r="BC115" s="15">
        <v>0</v>
      </c>
      <c r="BD115" s="16">
        <v>4.3478260040283203</v>
      </c>
      <c r="BE115" s="15">
        <v>-1.8312782049179077</v>
      </c>
      <c r="BF115" s="15">
        <v>0.2879272997379303</v>
      </c>
      <c r="BG115" s="15">
        <v>3</v>
      </c>
      <c r="BH115" s="15">
        <v>0.48543688654899597</v>
      </c>
      <c r="BI115" s="15">
        <v>0</v>
      </c>
      <c r="BJ115" s="16">
        <v>4.3478260040283203</v>
      </c>
      <c r="BK115" s="15">
        <v>-1.3667997121810913</v>
      </c>
      <c r="BL115" s="15">
        <v>0.22800087928771973</v>
      </c>
      <c r="BM115" s="15">
        <v>5</v>
      </c>
      <c r="BN115" s="15">
        <v>3.3492822647094727</v>
      </c>
      <c r="BO115" s="15">
        <v>0</v>
      </c>
      <c r="BP115" s="16">
        <v>17.142856597900391</v>
      </c>
      <c r="BQ115" s="15">
        <v>-1.3367913961410522</v>
      </c>
      <c r="BR115" s="15">
        <v>0.21767011284828186</v>
      </c>
      <c r="BS115" s="15">
        <v>5</v>
      </c>
      <c r="BT115" s="15">
        <v>2.8571429252624512</v>
      </c>
      <c r="BU115" s="15">
        <v>0.4739336371421814</v>
      </c>
      <c r="BV115" s="16">
        <v>16.587677001953125</v>
      </c>
      <c r="BW115" s="15">
        <v>-1.3730695247650146</v>
      </c>
      <c r="BX115" s="15">
        <v>0.20887075364589691</v>
      </c>
      <c r="BY115" s="15">
        <v>5</v>
      </c>
      <c r="BZ115" s="15">
        <v>3.7914690971374512</v>
      </c>
      <c r="CA115" s="15">
        <v>0</v>
      </c>
      <c r="CB115" s="16">
        <v>16.509433746337891</v>
      </c>
      <c r="CC115" s="15">
        <v>-1.3728582859039307</v>
      </c>
      <c r="CD115" s="15">
        <v>0.20902159810066223</v>
      </c>
      <c r="CE115" s="15">
        <v>4</v>
      </c>
      <c r="CF115" s="15">
        <v>2.8708133697509766</v>
      </c>
      <c r="CG115" s="15">
        <v>0</v>
      </c>
      <c r="CH115" s="16">
        <v>16.190475463867188</v>
      </c>
      <c r="CI115" s="15">
        <v>-1.3581440448760986</v>
      </c>
      <c r="CJ115" s="15">
        <v>0.21298633515834808</v>
      </c>
      <c r="CK115" s="15">
        <v>4</v>
      </c>
      <c r="CL115" s="15">
        <v>3.3492822647094727</v>
      </c>
      <c r="CM115" s="15">
        <v>0</v>
      </c>
      <c r="CN115" s="16">
        <v>16.666666030883789</v>
      </c>
      <c r="CO115" s="15">
        <v>-1.3447868824005127</v>
      </c>
      <c r="CP115" s="15">
        <v>0.21091164648532867</v>
      </c>
      <c r="CQ115" s="15">
        <v>4</v>
      </c>
      <c r="CR115" s="15">
        <v>5.2884616851806641</v>
      </c>
      <c r="CS115" s="15">
        <v>0.47846889495849609</v>
      </c>
      <c r="CT115" s="16">
        <v>14.354066848754883</v>
      </c>
      <c r="CV115" s="73">
        <f t="shared" si="1"/>
        <v>-1.3447868824005127</v>
      </c>
    </row>
    <row r="116" spans="1:100" x14ac:dyDescent="0.25">
      <c r="A116" t="s">
        <v>237</v>
      </c>
      <c r="B116" t="s">
        <v>238</v>
      </c>
      <c r="C116" s="15">
        <v>0.26511436700820923</v>
      </c>
      <c r="D116" s="15">
        <v>0.18052352964878082</v>
      </c>
      <c r="E116" s="15">
        <v>6</v>
      </c>
      <c r="F116" s="15">
        <v>64.8780517578125</v>
      </c>
      <c r="G116" s="15">
        <v>57.766990661621094</v>
      </c>
      <c r="H116" s="16">
        <v>73.300971984863281</v>
      </c>
      <c r="I116" s="15">
        <v>0.33615970611572266</v>
      </c>
      <c r="J116" s="15">
        <v>0.16396869719028473</v>
      </c>
      <c r="K116" s="15">
        <v>7</v>
      </c>
      <c r="L116" s="15">
        <v>65.365852355957031</v>
      </c>
      <c r="M116" s="15">
        <v>61.650485992431641</v>
      </c>
      <c r="N116" s="16">
        <v>73.300971984863281</v>
      </c>
      <c r="O116" s="15">
        <v>0.24803540110588074</v>
      </c>
      <c r="P116" s="15">
        <v>0.17607910931110382</v>
      </c>
      <c r="Q116" s="15">
        <v>7</v>
      </c>
      <c r="R116" s="15">
        <v>64.8780517578125</v>
      </c>
      <c r="S116" s="15">
        <v>58.252426147460938</v>
      </c>
      <c r="T116" s="16">
        <v>71.359222412109375</v>
      </c>
      <c r="U116" s="15">
        <v>0.47142434120178223</v>
      </c>
      <c r="V116" s="15">
        <v>0.15505415201187134</v>
      </c>
      <c r="W116" s="15">
        <v>7</v>
      </c>
      <c r="X116" s="15">
        <v>69.756095886230469</v>
      </c>
      <c r="Y116" s="15">
        <v>62.621360778808594</v>
      </c>
      <c r="Z116" s="16">
        <v>77.669906616210938</v>
      </c>
      <c r="AA116" s="15">
        <v>0.48307833075523376</v>
      </c>
      <c r="AB116" s="15">
        <v>0.15774045884609222</v>
      </c>
      <c r="AC116" s="15">
        <v>8</v>
      </c>
      <c r="AD116" s="15">
        <v>71.707313537597656</v>
      </c>
      <c r="AE116" s="15">
        <v>61.650485992431641</v>
      </c>
      <c r="AF116" s="16">
        <v>75.728157043457031</v>
      </c>
      <c r="AG116" s="15">
        <v>0.3356340229511261</v>
      </c>
      <c r="AH116" s="15">
        <v>0.14537113904953003</v>
      </c>
      <c r="AI116" s="15">
        <v>9</v>
      </c>
      <c r="AJ116" s="15">
        <v>65.853660583496094</v>
      </c>
      <c r="AK116" s="15">
        <v>57.766990661621094</v>
      </c>
      <c r="AL116" s="16">
        <v>72.330093383789063</v>
      </c>
      <c r="AM116" s="15">
        <v>0.59182101488113403</v>
      </c>
      <c r="AN116" s="15">
        <v>0.14317819476127625</v>
      </c>
      <c r="AO116" s="15">
        <v>9</v>
      </c>
      <c r="AP116" s="15">
        <v>70.731704711914063</v>
      </c>
      <c r="AQ116" s="15">
        <v>66.019416809082031</v>
      </c>
      <c r="AR116" s="16">
        <v>78.640777587890625</v>
      </c>
      <c r="AS116" s="15">
        <v>0.2750074565410614</v>
      </c>
      <c r="AT116" s="15">
        <v>0.13550502061843872</v>
      </c>
      <c r="AU116" s="15">
        <v>11</v>
      </c>
      <c r="AV116" s="15">
        <v>65.365852355957031</v>
      </c>
      <c r="AW116" s="15">
        <v>58.737865447998047</v>
      </c>
      <c r="AX116" s="16">
        <v>70.873786926269531</v>
      </c>
      <c r="AY116" s="15">
        <v>0.52293723821640015</v>
      </c>
      <c r="AZ116" s="15">
        <v>0.14242054522037506</v>
      </c>
      <c r="BA116" s="15">
        <v>11</v>
      </c>
      <c r="BB116" s="15">
        <v>72.815536499023438</v>
      </c>
      <c r="BC116" s="15">
        <v>67.149757385253906</v>
      </c>
      <c r="BD116" s="16">
        <v>74.396133422851563</v>
      </c>
      <c r="BE116" s="15">
        <v>0.37300786375999451</v>
      </c>
      <c r="BF116" s="15">
        <v>0.13852910697460175</v>
      </c>
      <c r="BG116" s="15">
        <v>11</v>
      </c>
      <c r="BH116" s="15">
        <v>67.961166381835938</v>
      </c>
      <c r="BI116" s="15">
        <v>62.318840026855469</v>
      </c>
      <c r="BJ116" s="16">
        <v>73.913040161132813</v>
      </c>
      <c r="BK116" s="15">
        <v>0.48328867554664612</v>
      </c>
      <c r="BL116" s="15">
        <v>0.14073237776756287</v>
      </c>
      <c r="BM116" s="15">
        <v>12</v>
      </c>
      <c r="BN116" s="15">
        <v>71.291862487792969</v>
      </c>
      <c r="BO116" s="15">
        <v>66.190475463867188</v>
      </c>
      <c r="BP116" s="16">
        <v>73.333335876464844</v>
      </c>
      <c r="BQ116" s="15">
        <v>0.40166458487510681</v>
      </c>
      <c r="BR116" s="15">
        <v>0.1402144581079483</v>
      </c>
      <c r="BS116" s="15">
        <v>12</v>
      </c>
      <c r="BT116" s="15">
        <v>69.047622680664063</v>
      </c>
      <c r="BU116" s="15">
        <v>63.033176422119141</v>
      </c>
      <c r="BV116" s="16">
        <v>72.037918090820313</v>
      </c>
      <c r="BW116" s="15">
        <v>0.46127521991729736</v>
      </c>
      <c r="BX116" s="15">
        <v>0.14731292426586151</v>
      </c>
      <c r="BY116" s="15">
        <v>13</v>
      </c>
      <c r="BZ116" s="15">
        <v>70.142181396484375</v>
      </c>
      <c r="CA116" s="15">
        <v>64.15093994140625</v>
      </c>
      <c r="CB116" s="16">
        <v>72.641510009765625</v>
      </c>
      <c r="CC116" s="15">
        <v>0.46342611312866211</v>
      </c>
      <c r="CD116" s="15">
        <v>0.13736429810523987</v>
      </c>
      <c r="CE116" s="15">
        <v>12</v>
      </c>
      <c r="CF116" s="15">
        <v>70.334930419921875</v>
      </c>
      <c r="CG116" s="15">
        <v>63.809524536132813</v>
      </c>
      <c r="CH116" s="16">
        <v>72.857139587402344</v>
      </c>
      <c r="CI116" s="15">
        <v>0.54594588279724121</v>
      </c>
      <c r="CJ116" s="15">
        <v>0.13342949748039246</v>
      </c>
      <c r="CK116" s="15">
        <v>12</v>
      </c>
      <c r="CL116" s="15">
        <v>70.334930419921875</v>
      </c>
      <c r="CM116" s="15">
        <v>65.23809814453125</v>
      </c>
      <c r="CN116" s="16">
        <v>74.76190185546875</v>
      </c>
      <c r="CO116" s="15">
        <v>0.49100765585899353</v>
      </c>
      <c r="CP116" s="15">
        <v>0.13028256595134735</v>
      </c>
      <c r="CQ116" s="15">
        <v>12</v>
      </c>
      <c r="CR116" s="15">
        <v>69.711540222167969</v>
      </c>
      <c r="CS116" s="15">
        <v>64.114830017089844</v>
      </c>
      <c r="CT116" s="16">
        <v>74.641151428222656</v>
      </c>
      <c r="CV116" s="73">
        <f t="shared" si="1"/>
        <v>0.49100765585899353</v>
      </c>
    </row>
    <row r="117" spans="1:100" x14ac:dyDescent="0.25">
      <c r="A117" t="s">
        <v>239</v>
      </c>
      <c r="B117" t="s">
        <v>240</v>
      </c>
      <c r="C117" s="15" t="e">
        <v>#N/A</v>
      </c>
      <c r="D117" s="15" t="e">
        <v>#N/A</v>
      </c>
      <c r="E117" s="15" t="e">
        <v>#N/A</v>
      </c>
      <c r="F117" s="15" t="e">
        <v>#N/A</v>
      </c>
      <c r="G117" s="15" t="e">
        <v>#N/A</v>
      </c>
      <c r="H117" s="16" t="e">
        <v>#N/A</v>
      </c>
      <c r="I117" s="15" t="e">
        <v>#N/A</v>
      </c>
      <c r="J117" s="15" t="e">
        <v>#N/A</v>
      </c>
      <c r="K117" s="15" t="e">
        <v>#N/A</v>
      </c>
      <c r="L117" s="15" t="e">
        <v>#N/A</v>
      </c>
      <c r="M117" s="15" t="e">
        <v>#N/A</v>
      </c>
      <c r="N117" s="16" t="e">
        <v>#N/A</v>
      </c>
      <c r="O117" s="15" t="e">
        <v>#N/A</v>
      </c>
      <c r="P117" s="15" t="e">
        <v>#N/A</v>
      </c>
      <c r="Q117" s="15" t="e">
        <v>#N/A</v>
      </c>
      <c r="R117" s="15" t="e">
        <v>#N/A</v>
      </c>
      <c r="S117" s="15" t="e">
        <v>#N/A</v>
      </c>
      <c r="T117" s="16" t="e">
        <v>#N/A</v>
      </c>
      <c r="U117" s="15" t="e">
        <v>#N/A</v>
      </c>
      <c r="V117" s="15" t="e">
        <v>#N/A</v>
      </c>
      <c r="W117" s="15" t="e">
        <v>#N/A</v>
      </c>
      <c r="X117" s="15" t="e">
        <v>#N/A</v>
      </c>
      <c r="Y117" s="15" t="e">
        <v>#N/A</v>
      </c>
      <c r="Z117" s="16" t="e">
        <v>#N/A</v>
      </c>
      <c r="AA117" s="15">
        <v>-0.81334692239761353</v>
      </c>
      <c r="AB117" s="15">
        <v>0.25415113568305969</v>
      </c>
      <c r="AC117" s="15">
        <v>1</v>
      </c>
      <c r="AD117" s="15">
        <v>22.926828384399414</v>
      </c>
      <c r="AE117" s="15">
        <v>7.2815532684326172</v>
      </c>
      <c r="AF117" s="16">
        <v>43.689319610595703</v>
      </c>
      <c r="AG117" s="15">
        <v>-0.57264989614486694</v>
      </c>
      <c r="AH117" s="15">
        <v>0.23384937644004822</v>
      </c>
      <c r="AI117" s="15">
        <v>2</v>
      </c>
      <c r="AJ117" s="15">
        <v>33.658535003662109</v>
      </c>
      <c r="AK117" s="15">
        <v>16.019416809082031</v>
      </c>
      <c r="AL117" s="16">
        <v>50.485435485839844</v>
      </c>
      <c r="AM117" s="15">
        <v>-0.57586300373077393</v>
      </c>
      <c r="AN117" s="15">
        <v>0.23356977105140686</v>
      </c>
      <c r="AO117" s="15">
        <v>2</v>
      </c>
      <c r="AP117" s="15">
        <v>36.585365295410156</v>
      </c>
      <c r="AQ117" s="15">
        <v>17.961164474487305</v>
      </c>
      <c r="AR117" s="16">
        <v>51.456310272216797</v>
      </c>
      <c r="AS117" s="15">
        <v>-0.4208700954914093</v>
      </c>
      <c r="AT117" s="15">
        <v>0.30322867631912231</v>
      </c>
      <c r="AU117" s="15">
        <v>3</v>
      </c>
      <c r="AV117" s="15">
        <v>39.512195587158203</v>
      </c>
      <c r="AW117" s="15">
        <v>17.961164474487305</v>
      </c>
      <c r="AX117" s="16">
        <v>59.708736419677734</v>
      </c>
      <c r="AY117" s="15">
        <v>-0.7590910792350769</v>
      </c>
      <c r="AZ117" s="15">
        <v>0.24268165230751038</v>
      </c>
      <c r="BA117" s="15">
        <v>4</v>
      </c>
      <c r="BB117" s="15">
        <v>23.786407470703125</v>
      </c>
      <c r="BC117" s="15">
        <v>8.6956520080566406</v>
      </c>
      <c r="BD117" s="16">
        <v>43.478260040283203</v>
      </c>
      <c r="BE117" s="15">
        <v>-0.59079349040985107</v>
      </c>
      <c r="BF117" s="15">
        <v>0.18225492537021637</v>
      </c>
      <c r="BG117" s="15">
        <v>6</v>
      </c>
      <c r="BH117" s="15">
        <v>32.524272918701172</v>
      </c>
      <c r="BI117" s="15">
        <v>18.840579986572266</v>
      </c>
      <c r="BJ117" s="16">
        <v>48.792270660400391</v>
      </c>
      <c r="BK117" s="15">
        <v>-0.56124246120452881</v>
      </c>
      <c r="BL117" s="15">
        <v>0.19737018644809723</v>
      </c>
      <c r="BM117" s="15">
        <v>7</v>
      </c>
      <c r="BN117" s="15">
        <v>33.014354705810547</v>
      </c>
      <c r="BO117" s="15">
        <v>20.476190567016602</v>
      </c>
      <c r="BP117" s="16">
        <v>51.428569793701172</v>
      </c>
      <c r="BQ117" s="15">
        <v>-0.62424385547637939</v>
      </c>
      <c r="BR117" s="15">
        <v>0.15764127671718597</v>
      </c>
      <c r="BS117" s="15">
        <v>8</v>
      </c>
      <c r="BT117" s="15">
        <v>31.904762268066406</v>
      </c>
      <c r="BU117" s="15">
        <v>19.431280136108398</v>
      </c>
      <c r="BV117" s="16">
        <v>45.023696899414063</v>
      </c>
      <c r="BW117" s="15">
        <v>-0.60709124803543091</v>
      </c>
      <c r="BX117" s="15">
        <v>0.16003891825675964</v>
      </c>
      <c r="BY117" s="15">
        <v>8</v>
      </c>
      <c r="BZ117" s="15">
        <v>31.279621124267578</v>
      </c>
      <c r="CA117" s="15">
        <v>20.283018112182617</v>
      </c>
      <c r="CB117" s="16">
        <v>45.754718780517578</v>
      </c>
      <c r="CC117" s="15">
        <v>-0.63494163751602173</v>
      </c>
      <c r="CD117" s="15">
        <v>0.16624592244625092</v>
      </c>
      <c r="CE117" s="15">
        <v>8</v>
      </c>
      <c r="CF117" s="15">
        <v>29.665071487426758</v>
      </c>
      <c r="CG117" s="15">
        <v>19.523809432983398</v>
      </c>
      <c r="CH117" s="16">
        <v>46.190475463867188</v>
      </c>
      <c r="CI117" s="15">
        <v>-0.65535819530487061</v>
      </c>
      <c r="CJ117" s="15">
        <v>0.18528908491134644</v>
      </c>
      <c r="CK117" s="15">
        <v>7</v>
      </c>
      <c r="CL117" s="15">
        <v>29.186603546142578</v>
      </c>
      <c r="CM117" s="15">
        <v>17.142856597900391</v>
      </c>
      <c r="CN117" s="16">
        <v>47.619049072265625</v>
      </c>
      <c r="CO117" s="15">
        <v>-0.44995635747909546</v>
      </c>
      <c r="CP117" s="15">
        <v>0.19205771386623383</v>
      </c>
      <c r="CQ117" s="15">
        <v>8</v>
      </c>
      <c r="CR117" s="15">
        <v>39.423076629638672</v>
      </c>
      <c r="CS117" s="15">
        <v>24.880382537841797</v>
      </c>
      <c r="CT117" s="16">
        <v>53.588516235351563</v>
      </c>
      <c r="CV117" s="73">
        <f t="shared" si="1"/>
        <v>-0.44995635747909546</v>
      </c>
    </row>
    <row r="118" spans="1:100" x14ac:dyDescent="0.25">
      <c r="A118" t="s">
        <v>241</v>
      </c>
      <c r="B118" t="s">
        <v>242</v>
      </c>
      <c r="C118" s="15">
        <v>0.71527111530303955</v>
      </c>
      <c r="D118" s="15">
        <v>0.29587873816490173</v>
      </c>
      <c r="E118" s="15">
        <v>3</v>
      </c>
      <c r="F118" s="15">
        <v>78.048782348632813</v>
      </c>
      <c r="G118" s="15">
        <v>64.5631103515625</v>
      </c>
      <c r="H118" s="16">
        <v>84.951454162597656</v>
      </c>
      <c r="I118" s="15">
        <v>0.76158237457275391</v>
      </c>
      <c r="J118" s="15">
        <v>0.21895968914031982</v>
      </c>
      <c r="K118" s="15">
        <v>3</v>
      </c>
      <c r="L118" s="15">
        <v>79.024391174316406</v>
      </c>
      <c r="M118" s="15">
        <v>66.990287780761719</v>
      </c>
      <c r="N118" s="16">
        <v>83.980583190917969</v>
      </c>
      <c r="O118" s="15">
        <v>0.83564245700836182</v>
      </c>
      <c r="P118" s="15">
        <v>0.29520359635353088</v>
      </c>
      <c r="Q118" s="15">
        <v>3</v>
      </c>
      <c r="R118" s="15">
        <v>80.975608825683594</v>
      </c>
      <c r="S118" s="15">
        <v>65.533981323242188</v>
      </c>
      <c r="T118" s="16">
        <v>86.407768249511719</v>
      </c>
      <c r="U118" s="15">
        <v>1.2246687412261963</v>
      </c>
      <c r="V118" s="15">
        <v>0.19058394432067871</v>
      </c>
      <c r="W118" s="15">
        <v>4</v>
      </c>
      <c r="X118" s="15">
        <v>83.902435302734375</v>
      </c>
      <c r="Y118" s="15">
        <v>82.524269104003906</v>
      </c>
      <c r="Z118" s="16">
        <v>91.262138366699219</v>
      </c>
      <c r="AA118" s="15">
        <v>0.98599827289581299</v>
      </c>
      <c r="AB118" s="15">
        <v>0.2547939121723175</v>
      </c>
      <c r="AC118" s="15">
        <v>3</v>
      </c>
      <c r="AD118" s="15">
        <v>82.926826477050781</v>
      </c>
      <c r="AE118" s="15">
        <v>72.815536499023438</v>
      </c>
      <c r="AF118" s="16">
        <v>91.262138366699219</v>
      </c>
      <c r="AG118" s="15">
        <v>0.95682454109191895</v>
      </c>
      <c r="AH118" s="15">
        <v>0.26217049360275269</v>
      </c>
      <c r="AI118" s="15">
        <v>3</v>
      </c>
      <c r="AJ118" s="15">
        <v>82.43902587890625</v>
      </c>
      <c r="AK118" s="15">
        <v>71.359222412109375</v>
      </c>
      <c r="AL118" s="16">
        <v>91.262138366699219</v>
      </c>
      <c r="AM118" s="15">
        <v>0.63368475437164307</v>
      </c>
      <c r="AN118" s="15">
        <v>0.19560346007347107</v>
      </c>
      <c r="AO118" s="15">
        <v>5</v>
      </c>
      <c r="AP118" s="15">
        <v>72.195121765136719</v>
      </c>
      <c r="AQ118" s="15">
        <v>64.077667236328125</v>
      </c>
      <c r="AR118" s="16">
        <v>80.097084045410156</v>
      </c>
      <c r="AS118" s="15">
        <v>0.54310101270675659</v>
      </c>
      <c r="AT118" s="15">
        <v>0.17980541288852692</v>
      </c>
      <c r="AU118" s="15">
        <v>6</v>
      </c>
      <c r="AV118" s="15">
        <v>72.195121765136719</v>
      </c>
      <c r="AW118" s="15">
        <v>64.5631103515625</v>
      </c>
      <c r="AX118" s="16">
        <v>77.669906616210938</v>
      </c>
      <c r="AY118" s="15">
        <v>0.49027147889137268</v>
      </c>
      <c r="AZ118" s="15">
        <v>0.18286018073558807</v>
      </c>
      <c r="BA118" s="15">
        <v>6</v>
      </c>
      <c r="BB118" s="15">
        <v>71.359222412109375</v>
      </c>
      <c r="BC118" s="15">
        <v>60.869564056396484</v>
      </c>
      <c r="BD118" s="16">
        <v>74.879226684570313</v>
      </c>
      <c r="BE118" s="15">
        <v>0.5384553074836731</v>
      </c>
      <c r="BF118" s="15">
        <v>0.17660918831825256</v>
      </c>
      <c r="BG118" s="15">
        <v>7</v>
      </c>
      <c r="BH118" s="15">
        <v>72.330093383789063</v>
      </c>
      <c r="BI118" s="15">
        <v>63.768115997314453</v>
      </c>
      <c r="BJ118" s="16">
        <v>75.362319946289063</v>
      </c>
      <c r="BK118" s="15">
        <v>0.41502711176872253</v>
      </c>
      <c r="BL118" s="15">
        <v>0.19105662405490875</v>
      </c>
      <c r="BM118" s="15">
        <v>7</v>
      </c>
      <c r="BN118" s="15">
        <v>70.813400268554688</v>
      </c>
      <c r="BO118" s="15">
        <v>60.476188659667969</v>
      </c>
      <c r="BP118" s="16">
        <v>73.333335876464844</v>
      </c>
      <c r="BQ118" s="15">
        <v>0.39975124597549438</v>
      </c>
      <c r="BR118" s="15">
        <v>0.18943612277507782</v>
      </c>
      <c r="BS118" s="15">
        <v>7</v>
      </c>
      <c r="BT118" s="15">
        <v>68.571426391601563</v>
      </c>
      <c r="BU118" s="15">
        <v>61.137439727783203</v>
      </c>
      <c r="BV118" s="16">
        <v>73.459716796875</v>
      </c>
      <c r="BW118" s="15">
        <v>0.13011389970779419</v>
      </c>
      <c r="BX118" s="15">
        <v>0.1833079606294632</v>
      </c>
      <c r="BY118" s="15">
        <v>7</v>
      </c>
      <c r="BZ118" s="15">
        <v>62.085308074951172</v>
      </c>
      <c r="CA118" s="15">
        <v>55.660377502441406</v>
      </c>
      <c r="CB118" s="16">
        <v>69.339622497558594</v>
      </c>
      <c r="CC118" s="15">
        <v>-0.1614384800195694</v>
      </c>
      <c r="CD118" s="15">
        <v>0.18426544964313507</v>
      </c>
      <c r="CE118" s="15">
        <v>6</v>
      </c>
      <c r="CF118" s="15">
        <v>53.11004638671875</v>
      </c>
      <c r="CG118" s="15">
        <v>39.523811340332031</v>
      </c>
      <c r="CH118" s="16">
        <v>61.904762268066406</v>
      </c>
      <c r="CI118" s="15">
        <v>-0.15431468188762665</v>
      </c>
      <c r="CJ118" s="15">
        <v>0.18304142355918884</v>
      </c>
      <c r="CK118" s="15">
        <v>6</v>
      </c>
      <c r="CL118" s="15">
        <v>53.588516235351563</v>
      </c>
      <c r="CM118" s="15">
        <v>41.428569793701172</v>
      </c>
      <c r="CN118" s="16">
        <v>62.380950927734375</v>
      </c>
      <c r="CO118" s="15">
        <v>-0.26267263293266296</v>
      </c>
      <c r="CP118" s="15">
        <v>0.1777900904417038</v>
      </c>
      <c r="CQ118" s="15">
        <v>6</v>
      </c>
      <c r="CR118" s="15">
        <v>50</v>
      </c>
      <c r="CS118" s="15">
        <v>35.406700134277344</v>
      </c>
      <c r="CT118" s="16">
        <v>57.894737243652344</v>
      </c>
      <c r="CV118" s="73">
        <f t="shared" si="1"/>
        <v>-0.26267263293266296</v>
      </c>
    </row>
    <row r="119" spans="1:100" x14ac:dyDescent="0.25">
      <c r="A119" t="s">
        <v>243</v>
      </c>
      <c r="B119" t="s">
        <v>244</v>
      </c>
      <c r="C119" s="15">
        <v>-0.47267726063728333</v>
      </c>
      <c r="D119" s="15">
        <v>0.55691903829574585</v>
      </c>
      <c r="E119" s="15">
        <v>1</v>
      </c>
      <c r="F119" s="15">
        <v>36.097560882568359</v>
      </c>
      <c r="G119" s="15">
        <v>5.3398056030273438</v>
      </c>
      <c r="H119" s="16">
        <v>67.475730895996094</v>
      </c>
      <c r="I119" s="15">
        <v>-0.48243129253387451</v>
      </c>
      <c r="J119" s="15">
        <v>0.2872987687587738</v>
      </c>
      <c r="K119" s="15">
        <v>3</v>
      </c>
      <c r="L119" s="15">
        <v>38.536586761474609</v>
      </c>
      <c r="M119" s="15">
        <v>16.019416809082031</v>
      </c>
      <c r="N119" s="16">
        <v>60.194175720214844</v>
      </c>
      <c r="O119" s="15">
        <v>-0.72645145654678345</v>
      </c>
      <c r="P119" s="15">
        <v>0.21637645363807678</v>
      </c>
      <c r="Q119" s="15">
        <v>5</v>
      </c>
      <c r="R119" s="15">
        <v>26.829267501831055</v>
      </c>
      <c r="S119" s="15">
        <v>7.7669901847839355</v>
      </c>
      <c r="T119" s="16">
        <v>46.116504669189453</v>
      </c>
      <c r="U119" s="15">
        <v>-0.86439883708953857</v>
      </c>
      <c r="V119" s="15">
        <v>0.20785418152809143</v>
      </c>
      <c r="W119" s="15">
        <v>5</v>
      </c>
      <c r="X119" s="15">
        <v>25.365854263305664</v>
      </c>
      <c r="Y119" s="15">
        <v>4.8543691635131836</v>
      </c>
      <c r="Z119" s="16">
        <v>35.436893463134766</v>
      </c>
      <c r="AA119" s="15">
        <v>-0.9002758264541626</v>
      </c>
      <c r="AB119" s="15">
        <v>0.1705339252948761</v>
      </c>
      <c r="AC119" s="15">
        <v>6</v>
      </c>
      <c r="AD119" s="15">
        <v>17.560976028442383</v>
      </c>
      <c r="AE119" s="15">
        <v>8.7378644943237305</v>
      </c>
      <c r="AF119" s="16">
        <v>33.495143890380859</v>
      </c>
      <c r="AG119" s="15">
        <v>-1.027239203453064</v>
      </c>
      <c r="AH119" s="15">
        <v>0.17627185583114624</v>
      </c>
      <c r="AI119" s="15">
        <v>7</v>
      </c>
      <c r="AJ119" s="15">
        <v>13.170731544494629</v>
      </c>
      <c r="AK119" s="15">
        <v>5.8252425193786621</v>
      </c>
      <c r="AL119" s="16">
        <v>25.728155136108398</v>
      </c>
      <c r="AM119" s="15">
        <v>-1.1703095436096191</v>
      </c>
      <c r="AN119" s="15">
        <v>0.15797059237957001</v>
      </c>
      <c r="AO119" s="15">
        <v>8</v>
      </c>
      <c r="AP119" s="15">
        <v>10.731707572937012</v>
      </c>
      <c r="AQ119" s="15">
        <v>4.3689322471618652</v>
      </c>
      <c r="AR119" s="16">
        <v>18.446601867675781</v>
      </c>
      <c r="AS119" s="15">
        <v>-1.2613129615783691</v>
      </c>
      <c r="AT119" s="15">
        <v>0.1598355621099472</v>
      </c>
      <c r="AU119" s="15">
        <v>11</v>
      </c>
      <c r="AV119" s="15">
        <v>7.3170733451843262</v>
      </c>
      <c r="AW119" s="15">
        <v>2.4271845817565918</v>
      </c>
      <c r="AX119" s="16">
        <v>14.563106536865234</v>
      </c>
      <c r="AY119" s="15">
        <v>-1.2406601905822754</v>
      </c>
      <c r="AZ119" s="15">
        <v>0.15752840042114258</v>
      </c>
      <c r="BA119" s="15">
        <v>11</v>
      </c>
      <c r="BB119" s="15">
        <v>7.7669901847839355</v>
      </c>
      <c r="BC119" s="15">
        <v>2.8985507488250732</v>
      </c>
      <c r="BD119" s="16">
        <v>14.492753982543945</v>
      </c>
      <c r="BE119" s="15">
        <v>-1.1211357116699219</v>
      </c>
      <c r="BF119" s="15">
        <v>0.14504379034042358</v>
      </c>
      <c r="BG119" s="15">
        <v>11</v>
      </c>
      <c r="BH119" s="15">
        <v>9.2233009338378906</v>
      </c>
      <c r="BI119" s="15">
        <v>4.3478260040283203</v>
      </c>
      <c r="BJ119" s="16">
        <v>18.840579986572266</v>
      </c>
      <c r="BK119" s="15">
        <v>-1.2305684089660645</v>
      </c>
      <c r="BL119" s="15">
        <v>0.15333369374275208</v>
      </c>
      <c r="BM119" s="15">
        <v>11</v>
      </c>
      <c r="BN119" s="15">
        <v>6.2200956344604492</v>
      </c>
      <c r="BO119" s="15">
        <v>1.9047619104385376</v>
      </c>
      <c r="BP119" s="16">
        <v>17.142856597900391</v>
      </c>
      <c r="BQ119" s="15">
        <v>-1.1090655326843262</v>
      </c>
      <c r="BR119" s="15">
        <v>0.14129401743412018</v>
      </c>
      <c r="BS119" s="15">
        <v>11</v>
      </c>
      <c r="BT119" s="15">
        <v>11.904762268066406</v>
      </c>
      <c r="BU119" s="15">
        <v>2.8436019420623779</v>
      </c>
      <c r="BV119" s="16">
        <v>19.431280136108398</v>
      </c>
      <c r="BW119" s="15">
        <v>-1.1541846990585327</v>
      </c>
      <c r="BX119" s="15">
        <v>0.13862951099872589</v>
      </c>
      <c r="BY119" s="15">
        <v>11</v>
      </c>
      <c r="BZ119" s="15">
        <v>9.478672981262207</v>
      </c>
      <c r="CA119" s="15">
        <v>3.3018867969512939</v>
      </c>
      <c r="CB119" s="16">
        <v>18.867923736572266</v>
      </c>
      <c r="CC119" s="15">
        <v>-1.0907186269760132</v>
      </c>
      <c r="CD119" s="15">
        <v>0.13691858947277069</v>
      </c>
      <c r="CE119" s="15">
        <v>12</v>
      </c>
      <c r="CF119" s="15">
        <v>12.440191268920898</v>
      </c>
      <c r="CG119" s="15">
        <v>4.2857141494750977</v>
      </c>
      <c r="CH119" s="16">
        <v>21.428571701049805</v>
      </c>
      <c r="CI119" s="15">
        <v>-1.1249698400497437</v>
      </c>
      <c r="CJ119" s="15">
        <v>0.14249931275844574</v>
      </c>
      <c r="CK119" s="15">
        <v>12</v>
      </c>
      <c r="CL119" s="15">
        <v>11.483253479003906</v>
      </c>
      <c r="CM119" s="15">
        <v>3.3333332538604736</v>
      </c>
      <c r="CN119" s="16">
        <v>20.952381134033203</v>
      </c>
      <c r="CO119" s="15">
        <v>-1.1058142185211182</v>
      </c>
      <c r="CP119" s="15">
        <v>0.15371404588222504</v>
      </c>
      <c r="CQ119" s="15">
        <v>12</v>
      </c>
      <c r="CR119" s="15">
        <v>11.538461685180664</v>
      </c>
      <c r="CS119" s="15">
        <v>5.263157844543457</v>
      </c>
      <c r="CT119" s="16">
        <v>20.574163436889648</v>
      </c>
      <c r="CV119" s="73">
        <f t="shared" si="1"/>
        <v>-1.1058142185211182</v>
      </c>
    </row>
    <row r="120" spans="1:100" x14ac:dyDescent="0.25">
      <c r="A120" t="s">
        <v>245</v>
      </c>
      <c r="B120" t="s">
        <v>246</v>
      </c>
      <c r="C120" s="15">
        <v>-0.47267726063728333</v>
      </c>
      <c r="D120" s="15">
        <v>0.55691903829574585</v>
      </c>
      <c r="E120" s="15">
        <v>1</v>
      </c>
      <c r="F120" s="15">
        <v>36.097560882568359</v>
      </c>
      <c r="G120" s="15">
        <v>5.3398056030273438</v>
      </c>
      <c r="H120" s="16">
        <v>67.475730895996094</v>
      </c>
      <c r="I120" s="15">
        <v>-0.38902372121810913</v>
      </c>
      <c r="J120" s="15">
        <v>0.38363313674926758</v>
      </c>
      <c r="K120" s="15">
        <v>2</v>
      </c>
      <c r="L120" s="15">
        <v>40.487804412841797</v>
      </c>
      <c r="M120" s="15">
        <v>12.621358871459961</v>
      </c>
      <c r="N120" s="16">
        <v>64.5631103515625</v>
      </c>
      <c r="O120" s="15">
        <v>-0.77888232469558716</v>
      </c>
      <c r="P120" s="15">
        <v>0.26360994577407837</v>
      </c>
      <c r="Q120" s="15">
        <v>3</v>
      </c>
      <c r="R120" s="15">
        <v>24.878047943115234</v>
      </c>
      <c r="S120" s="15">
        <v>5.3398056030273438</v>
      </c>
      <c r="T120" s="16">
        <v>46.601940155029297</v>
      </c>
      <c r="U120" s="15">
        <v>-1.0464197397232056</v>
      </c>
      <c r="V120" s="15">
        <v>0.27020996809005737</v>
      </c>
      <c r="W120" s="15">
        <v>3</v>
      </c>
      <c r="X120" s="15">
        <v>11.219511985778809</v>
      </c>
      <c r="Y120" s="15">
        <v>0.48543688654899597</v>
      </c>
      <c r="Z120" s="16">
        <v>34.466018676757813</v>
      </c>
      <c r="AA120" s="15">
        <v>-1.1556844711303711</v>
      </c>
      <c r="AB120" s="15">
        <v>0.23409196734428406</v>
      </c>
      <c r="AC120" s="15">
        <v>4</v>
      </c>
      <c r="AD120" s="15">
        <v>8.7804880142211914</v>
      </c>
      <c r="AE120" s="15">
        <v>2.4271845817565918</v>
      </c>
      <c r="AF120" s="16">
        <v>25.728155136108398</v>
      </c>
      <c r="AG120" s="15">
        <v>-1.2420080900192261</v>
      </c>
      <c r="AH120" s="15">
        <v>0.24791766703128815</v>
      </c>
      <c r="AI120" s="15">
        <v>6</v>
      </c>
      <c r="AJ120" s="15">
        <v>8.7804880142211914</v>
      </c>
      <c r="AK120" s="15">
        <v>1.4563106298446655</v>
      </c>
      <c r="AL120" s="16">
        <v>20.873786926269531</v>
      </c>
      <c r="AM120" s="15">
        <v>-1.3220844268798828</v>
      </c>
      <c r="AN120" s="15">
        <v>0.23549272119998932</v>
      </c>
      <c r="AO120" s="15">
        <v>6</v>
      </c>
      <c r="AP120" s="15">
        <v>6.8292684555053711</v>
      </c>
      <c r="AQ120" s="15">
        <v>0</v>
      </c>
      <c r="AR120" s="16">
        <v>18.446601867675781</v>
      </c>
      <c r="AS120" s="15">
        <v>-1.3154697418212891</v>
      </c>
      <c r="AT120" s="15">
        <v>0.21900980174541473</v>
      </c>
      <c r="AU120" s="15">
        <v>7</v>
      </c>
      <c r="AV120" s="15">
        <v>5.3658537864685059</v>
      </c>
      <c r="AW120" s="15">
        <v>0.97087377309799194</v>
      </c>
      <c r="AX120" s="16">
        <v>17.475728988647461</v>
      </c>
      <c r="AY120" s="15">
        <v>-1.2844133377075195</v>
      </c>
      <c r="AZ120" s="15">
        <v>0.21774870157241821</v>
      </c>
      <c r="BA120" s="15">
        <v>7</v>
      </c>
      <c r="BB120" s="15">
        <v>5.8252425193786621</v>
      </c>
      <c r="BC120" s="15">
        <v>0.96618360280990601</v>
      </c>
      <c r="BD120" s="16">
        <v>16.908212661743164</v>
      </c>
      <c r="BE120" s="15">
        <v>-1.2124289274215698</v>
      </c>
      <c r="BF120" s="15">
        <v>0.21024313569068909</v>
      </c>
      <c r="BG120" s="15">
        <v>8</v>
      </c>
      <c r="BH120" s="15">
        <v>6.3106794357299805</v>
      </c>
      <c r="BI120" s="15">
        <v>2.4154589176177979</v>
      </c>
      <c r="BJ120" s="16">
        <v>19.323671340942383</v>
      </c>
      <c r="BK120" s="15">
        <v>-1.2610820531845093</v>
      </c>
      <c r="BL120" s="15">
        <v>0.19574032723903656</v>
      </c>
      <c r="BM120" s="15">
        <v>9</v>
      </c>
      <c r="BN120" s="15">
        <v>5.7416267395019531</v>
      </c>
      <c r="BO120" s="15">
        <v>0.9523809552192688</v>
      </c>
      <c r="BP120" s="16">
        <v>18.095237731933594</v>
      </c>
      <c r="BQ120" s="15">
        <v>-1.2068852186203003</v>
      </c>
      <c r="BR120" s="15">
        <v>0.19431748986244202</v>
      </c>
      <c r="BS120" s="15">
        <v>9</v>
      </c>
      <c r="BT120" s="15">
        <v>8.0952377319335938</v>
      </c>
      <c r="BU120" s="15">
        <v>1.421800971031189</v>
      </c>
      <c r="BV120" s="16">
        <v>19.431280136108398</v>
      </c>
      <c r="BW120" s="15">
        <v>-1.1868623495101929</v>
      </c>
      <c r="BX120" s="15">
        <v>0.18842144310474396</v>
      </c>
      <c r="BY120" s="15">
        <v>9</v>
      </c>
      <c r="BZ120" s="15">
        <v>8.0568723678588867</v>
      </c>
      <c r="CA120" s="15">
        <v>1.8867924213409424</v>
      </c>
      <c r="CB120" s="16">
        <v>20.283018112182617</v>
      </c>
      <c r="CC120" s="15">
        <v>-1.0417025089263916</v>
      </c>
      <c r="CD120" s="15">
        <v>0.1990782618522644</v>
      </c>
      <c r="CE120" s="15">
        <v>9</v>
      </c>
      <c r="CF120" s="15">
        <v>14.832535743713379</v>
      </c>
      <c r="CG120" s="15">
        <v>3.3333332538604736</v>
      </c>
      <c r="CH120" s="16">
        <v>27.142856597900391</v>
      </c>
      <c r="CI120" s="15">
        <v>-0.89969527721405029</v>
      </c>
      <c r="CJ120" s="15">
        <v>0.18347471952438354</v>
      </c>
      <c r="CK120" s="15">
        <v>10</v>
      </c>
      <c r="CL120" s="15">
        <v>20.095693588256836</v>
      </c>
      <c r="CM120" s="15">
        <v>9.0476188659667969</v>
      </c>
      <c r="CN120" s="16">
        <v>32.380950927734375</v>
      </c>
      <c r="CO120" s="15">
        <v>-0.7645111083984375</v>
      </c>
      <c r="CP120" s="15">
        <v>0.1903097927570343</v>
      </c>
      <c r="CQ120" s="15">
        <v>9</v>
      </c>
      <c r="CR120" s="15">
        <v>25</v>
      </c>
      <c r="CS120" s="15">
        <v>12.918660163879395</v>
      </c>
      <c r="CT120" s="16">
        <v>39.234451293945313</v>
      </c>
      <c r="CV120" s="73">
        <f t="shared" si="1"/>
        <v>-0.7645111083984375</v>
      </c>
    </row>
    <row r="121" spans="1:100" x14ac:dyDescent="0.25">
      <c r="A121" t="s">
        <v>247</v>
      </c>
      <c r="B121" t="s">
        <v>248</v>
      </c>
      <c r="C121" s="15">
        <v>-0.81954586505889893</v>
      </c>
      <c r="D121" s="15">
        <v>0.31320998072624207</v>
      </c>
      <c r="E121" s="15">
        <v>2</v>
      </c>
      <c r="F121" s="15">
        <v>23.902439117431641</v>
      </c>
      <c r="G121" s="15">
        <v>5.3398056030273438</v>
      </c>
      <c r="H121" s="16">
        <v>43.203884124755859</v>
      </c>
      <c r="I121" s="15">
        <v>-3.0028095468878746E-2</v>
      </c>
      <c r="J121" s="15">
        <v>0.18543162941932678</v>
      </c>
      <c r="K121" s="15">
        <v>5</v>
      </c>
      <c r="L121" s="15">
        <v>58.536586761474609</v>
      </c>
      <c r="M121" s="15">
        <v>42.233009338378906</v>
      </c>
      <c r="N121" s="16">
        <v>65.048545837402344</v>
      </c>
      <c r="O121" s="15">
        <v>-0.28767701983451843</v>
      </c>
      <c r="P121" s="15">
        <v>0.19606740772724152</v>
      </c>
      <c r="Q121" s="15">
        <v>7</v>
      </c>
      <c r="R121" s="15">
        <v>48.292682647705078</v>
      </c>
      <c r="S121" s="15">
        <v>31.553398132324219</v>
      </c>
      <c r="T121" s="16">
        <v>59.708736419677734</v>
      </c>
      <c r="U121" s="15">
        <v>-0.12049813568592072</v>
      </c>
      <c r="V121" s="15">
        <v>0.15843813121318817</v>
      </c>
      <c r="W121" s="15">
        <v>7</v>
      </c>
      <c r="X121" s="15">
        <v>54.146343231201172</v>
      </c>
      <c r="Y121" s="15">
        <v>42.71844482421875</v>
      </c>
      <c r="Z121" s="16">
        <v>62.135921478271484</v>
      </c>
      <c r="AA121" s="15">
        <v>0.17579317092895508</v>
      </c>
      <c r="AB121" s="15">
        <v>0.15325774252414703</v>
      </c>
      <c r="AC121" s="15">
        <v>8</v>
      </c>
      <c r="AD121" s="15">
        <v>60</v>
      </c>
      <c r="AE121" s="15">
        <v>54.8543701171875</v>
      </c>
      <c r="AF121" s="16">
        <v>69.902915954589844</v>
      </c>
      <c r="AG121" s="15">
        <v>0.13708576560020447</v>
      </c>
      <c r="AH121" s="15">
        <v>0.14817151427268982</v>
      </c>
      <c r="AI121" s="15">
        <v>9</v>
      </c>
      <c r="AJ121" s="15">
        <v>60</v>
      </c>
      <c r="AK121" s="15">
        <v>54.368930816650391</v>
      </c>
      <c r="AL121" s="16">
        <v>68.446601867675781</v>
      </c>
      <c r="AM121" s="15">
        <v>0.3210378885269165</v>
      </c>
      <c r="AN121" s="15">
        <v>0.14328856766223907</v>
      </c>
      <c r="AO121" s="15">
        <v>9</v>
      </c>
      <c r="AP121" s="15">
        <v>64.390243530273438</v>
      </c>
      <c r="AQ121" s="15">
        <v>57.766990661621094</v>
      </c>
      <c r="AR121" s="16">
        <v>69.902915954589844</v>
      </c>
      <c r="AS121" s="15">
        <v>0.29331648349761963</v>
      </c>
      <c r="AT121" s="15">
        <v>0.15661631524562836</v>
      </c>
      <c r="AU121" s="15">
        <v>10</v>
      </c>
      <c r="AV121" s="15">
        <v>65.853660583496094</v>
      </c>
      <c r="AW121" s="15">
        <v>58.737865447998047</v>
      </c>
      <c r="AX121" s="16">
        <v>72.330093383789063</v>
      </c>
      <c r="AY121" s="15">
        <v>0.24806450307369232</v>
      </c>
      <c r="AZ121" s="15">
        <v>0.15789949893951416</v>
      </c>
      <c r="BA121" s="15">
        <v>10</v>
      </c>
      <c r="BB121" s="15">
        <v>63.592231750488281</v>
      </c>
      <c r="BC121" s="15">
        <v>57.487922668457031</v>
      </c>
      <c r="BD121" s="16">
        <v>72.463768005371094</v>
      </c>
      <c r="BE121" s="15">
        <v>0.12984770536422729</v>
      </c>
      <c r="BF121" s="15">
        <v>0.14619007706642151</v>
      </c>
      <c r="BG121" s="15">
        <v>10</v>
      </c>
      <c r="BH121" s="15">
        <v>61.650485992431641</v>
      </c>
      <c r="BI121" s="15">
        <v>56.038646697998047</v>
      </c>
      <c r="BJ121" s="16">
        <v>67.632850646972656</v>
      </c>
      <c r="BK121" s="15">
        <v>0.12665519118309021</v>
      </c>
      <c r="BL121" s="15">
        <v>0.14704069495201111</v>
      </c>
      <c r="BM121" s="15">
        <v>11</v>
      </c>
      <c r="BN121" s="15">
        <v>62.200958251953125</v>
      </c>
      <c r="BO121" s="15">
        <v>55.714286804199219</v>
      </c>
      <c r="BP121" s="16">
        <v>69.523811340332031</v>
      </c>
      <c r="BQ121" s="15">
        <v>0.12535706162452698</v>
      </c>
      <c r="BR121" s="15">
        <v>0.13431015610694885</v>
      </c>
      <c r="BS121" s="15">
        <v>11</v>
      </c>
      <c r="BT121" s="15">
        <v>61.904762268066406</v>
      </c>
      <c r="BU121" s="15">
        <v>55.924171447753906</v>
      </c>
      <c r="BV121" s="16">
        <v>67.298576354980469</v>
      </c>
      <c r="BW121" s="15">
        <v>0.18812690675258636</v>
      </c>
      <c r="BX121" s="15">
        <v>0.13832388818264008</v>
      </c>
      <c r="BY121" s="15">
        <v>10</v>
      </c>
      <c r="BZ121" s="15">
        <v>63.981040954589844</v>
      </c>
      <c r="CA121" s="15">
        <v>56.603775024414063</v>
      </c>
      <c r="CB121" s="16">
        <v>68.867927551269531</v>
      </c>
      <c r="CC121" s="15">
        <v>0.15384523570537567</v>
      </c>
      <c r="CD121" s="15">
        <v>0.13907484710216522</v>
      </c>
      <c r="CE121" s="15">
        <v>10</v>
      </c>
      <c r="CF121" s="15">
        <v>62.679424285888672</v>
      </c>
      <c r="CG121" s="15">
        <v>55.714286804199219</v>
      </c>
      <c r="CH121" s="16">
        <v>67.619049072265625</v>
      </c>
      <c r="CI121" s="15">
        <v>0.26498132944107056</v>
      </c>
      <c r="CJ121" s="15">
        <v>0.14114636182785034</v>
      </c>
      <c r="CK121" s="15">
        <v>11</v>
      </c>
      <c r="CL121" s="15">
        <v>64.114830017089844</v>
      </c>
      <c r="CM121" s="15">
        <v>59.523811340332031</v>
      </c>
      <c r="CN121" s="16">
        <v>69.523811340332031</v>
      </c>
      <c r="CO121" s="15">
        <v>0.33954089879989624</v>
      </c>
      <c r="CP121" s="15">
        <v>0.144719198346138</v>
      </c>
      <c r="CQ121" s="15">
        <v>11</v>
      </c>
      <c r="CR121" s="15">
        <v>66.346153259277344</v>
      </c>
      <c r="CS121" s="15">
        <v>59.808612823486328</v>
      </c>
      <c r="CT121" s="16">
        <v>70.334930419921875</v>
      </c>
      <c r="CV121" s="73">
        <f t="shared" si="1"/>
        <v>0.33954089879989624</v>
      </c>
    </row>
    <row r="122" spans="1:100" x14ac:dyDescent="0.25">
      <c r="A122" t="s">
        <v>249</v>
      </c>
      <c r="B122" t="s">
        <v>250</v>
      </c>
      <c r="C122" s="15">
        <v>-0.46891883015632629</v>
      </c>
      <c r="D122" s="15">
        <v>0.29587873816490173</v>
      </c>
      <c r="E122" s="15">
        <v>3</v>
      </c>
      <c r="F122" s="15">
        <v>36.585365295410156</v>
      </c>
      <c r="G122" s="15">
        <v>17.475728988647461</v>
      </c>
      <c r="H122" s="16">
        <v>60.679611206054688</v>
      </c>
      <c r="I122" s="15">
        <v>-0.25291350483894348</v>
      </c>
      <c r="J122" s="15">
        <v>0.20514406263828278</v>
      </c>
      <c r="K122" s="15">
        <v>4</v>
      </c>
      <c r="L122" s="15">
        <v>45.365852355957031</v>
      </c>
      <c r="M122" s="15">
        <v>33.495143890380859</v>
      </c>
      <c r="N122" s="16">
        <v>61.650485992431641</v>
      </c>
      <c r="O122" s="15">
        <v>-0.40507099032402039</v>
      </c>
      <c r="P122" s="15">
        <v>0.25401043891906738</v>
      </c>
      <c r="Q122" s="15">
        <v>4</v>
      </c>
      <c r="R122" s="15">
        <v>41.951217651367188</v>
      </c>
      <c r="S122" s="15">
        <v>22.330097198486328</v>
      </c>
      <c r="T122" s="16">
        <v>59.223300933837891</v>
      </c>
      <c r="U122" s="15">
        <v>-0.38144513964653015</v>
      </c>
      <c r="V122" s="15">
        <v>0.18141020834445953</v>
      </c>
      <c r="W122" s="15">
        <v>5</v>
      </c>
      <c r="X122" s="15">
        <v>42.43902587890625</v>
      </c>
      <c r="Y122" s="15">
        <v>33.009708404541016</v>
      </c>
      <c r="Z122" s="16">
        <v>55.825241088867188</v>
      </c>
      <c r="AA122" s="15">
        <v>-0.58708769083023071</v>
      </c>
      <c r="AB122" s="15">
        <v>0.20997698605060577</v>
      </c>
      <c r="AC122" s="15">
        <v>5</v>
      </c>
      <c r="AD122" s="15">
        <v>34.634147644042969</v>
      </c>
      <c r="AE122" s="15">
        <v>16.504854202270508</v>
      </c>
      <c r="AF122" s="16">
        <v>49.029125213623047</v>
      </c>
      <c r="AG122" s="15">
        <v>-0.60394883155822754</v>
      </c>
      <c r="AH122" s="15">
        <v>0.20637653768062592</v>
      </c>
      <c r="AI122" s="15">
        <v>6</v>
      </c>
      <c r="AJ122" s="15">
        <v>29.756097793579102</v>
      </c>
      <c r="AK122" s="15">
        <v>16.019416809082031</v>
      </c>
      <c r="AL122" s="16">
        <v>49.029125213623047</v>
      </c>
      <c r="AM122" s="15">
        <v>-0.48764690756797791</v>
      </c>
      <c r="AN122" s="15">
        <v>0.19886814057826996</v>
      </c>
      <c r="AO122" s="15">
        <v>6</v>
      </c>
      <c r="AP122" s="15">
        <v>38.536586761474609</v>
      </c>
      <c r="AQ122" s="15">
        <v>21.844659805297852</v>
      </c>
      <c r="AR122" s="16">
        <v>51.941745758056641</v>
      </c>
      <c r="AS122" s="15">
        <v>-0.93780207633972168</v>
      </c>
      <c r="AT122" s="15">
        <v>0.17807641625404358</v>
      </c>
      <c r="AU122" s="15">
        <v>9</v>
      </c>
      <c r="AV122" s="15">
        <v>17.560976028442383</v>
      </c>
      <c r="AW122" s="15">
        <v>7.7669901847839355</v>
      </c>
      <c r="AX122" s="16">
        <v>29.126213073730469</v>
      </c>
      <c r="AY122" s="15">
        <v>-0.89234071969985962</v>
      </c>
      <c r="AZ122" s="15">
        <v>0.17827457189559937</v>
      </c>
      <c r="BA122" s="15">
        <v>9</v>
      </c>
      <c r="BB122" s="15">
        <v>19.902912139892578</v>
      </c>
      <c r="BC122" s="15">
        <v>8.6956520080566406</v>
      </c>
      <c r="BD122" s="16">
        <v>33.333332061767578</v>
      </c>
      <c r="BE122" s="15">
        <v>-0.84302794933319092</v>
      </c>
      <c r="BF122" s="15">
        <v>0.17179879546165466</v>
      </c>
      <c r="BG122" s="15">
        <v>10</v>
      </c>
      <c r="BH122" s="15">
        <v>19.902912139892578</v>
      </c>
      <c r="BI122" s="15">
        <v>9.1787443161010742</v>
      </c>
      <c r="BJ122" s="16">
        <v>34.782608032226563</v>
      </c>
      <c r="BK122" s="15">
        <v>-0.82743018865585327</v>
      </c>
      <c r="BL122" s="15">
        <v>0.1857878714799881</v>
      </c>
      <c r="BM122" s="15">
        <v>11</v>
      </c>
      <c r="BN122" s="15">
        <v>22.488039016723633</v>
      </c>
      <c r="BO122" s="15">
        <v>9.5238094329833984</v>
      </c>
      <c r="BP122" s="16">
        <v>36.666667938232422</v>
      </c>
      <c r="BQ122" s="15">
        <v>-0.86066824197769165</v>
      </c>
      <c r="BR122" s="15">
        <v>0.17047224938869476</v>
      </c>
      <c r="BS122" s="15">
        <v>12</v>
      </c>
      <c r="BT122" s="15">
        <v>20.476190567016602</v>
      </c>
      <c r="BU122" s="15">
        <v>10.426540374755859</v>
      </c>
      <c r="BV122" s="16">
        <v>32.701423645019531</v>
      </c>
      <c r="BW122" s="15">
        <v>-0.88678497076034546</v>
      </c>
      <c r="BX122" s="15">
        <v>0.15848331153392792</v>
      </c>
      <c r="BY122" s="15">
        <v>13</v>
      </c>
      <c r="BZ122" s="15">
        <v>19.90521240234375</v>
      </c>
      <c r="CA122" s="15">
        <v>9.9056606292724609</v>
      </c>
      <c r="CB122" s="16">
        <v>29.245283126831055</v>
      </c>
      <c r="CC122" s="15">
        <v>-0.86703783273696899</v>
      </c>
      <c r="CD122" s="15">
        <v>0.15060044825077057</v>
      </c>
      <c r="CE122" s="15">
        <v>12</v>
      </c>
      <c r="CF122" s="15">
        <v>21.052631378173828</v>
      </c>
      <c r="CG122" s="15">
        <v>11.904762268066406</v>
      </c>
      <c r="CH122" s="16">
        <v>30.476190567016602</v>
      </c>
      <c r="CI122" s="15">
        <v>-0.92637676000595093</v>
      </c>
      <c r="CJ122" s="15">
        <v>0.14736013114452362</v>
      </c>
      <c r="CK122" s="15">
        <v>12</v>
      </c>
      <c r="CL122" s="15">
        <v>18.181818008422852</v>
      </c>
      <c r="CM122" s="15">
        <v>10.952381134033203</v>
      </c>
      <c r="CN122" s="16">
        <v>27.142856597900391</v>
      </c>
      <c r="CO122" s="15">
        <v>-1.0627948045730591</v>
      </c>
      <c r="CP122" s="15">
        <v>0.14880611002445221</v>
      </c>
      <c r="CQ122" s="15">
        <v>10</v>
      </c>
      <c r="CR122" s="15">
        <v>13.461538314819336</v>
      </c>
      <c r="CS122" s="15">
        <v>6.6985645294189453</v>
      </c>
      <c r="CT122" s="16">
        <v>21.052631378173828</v>
      </c>
      <c r="CV122" s="73">
        <f t="shared" si="1"/>
        <v>-1.0627948045730591</v>
      </c>
    </row>
    <row r="123" spans="1:100" x14ac:dyDescent="0.25">
      <c r="A123" t="s">
        <v>251</v>
      </c>
      <c r="B123" t="s">
        <v>252</v>
      </c>
      <c r="C123" s="15">
        <v>-0.47267726063728333</v>
      </c>
      <c r="D123" s="15">
        <v>0.55691903829574585</v>
      </c>
      <c r="E123" s="15">
        <v>1</v>
      </c>
      <c r="F123" s="15">
        <v>36.097560882568359</v>
      </c>
      <c r="G123" s="15">
        <v>5.3398056030273438</v>
      </c>
      <c r="H123" s="16">
        <v>67.475730895996094</v>
      </c>
      <c r="I123" s="15">
        <v>-7.2774946689605713E-2</v>
      </c>
      <c r="J123" s="15">
        <v>0.34488603472709656</v>
      </c>
      <c r="K123" s="15">
        <v>3</v>
      </c>
      <c r="L123" s="15">
        <v>56.585365295410156</v>
      </c>
      <c r="M123" s="15">
        <v>31.553398132324219</v>
      </c>
      <c r="N123" s="16">
        <v>68.932037353515625</v>
      </c>
      <c r="O123" s="15">
        <v>-0.12362281233072281</v>
      </c>
      <c r="P123" s="15">
        <v>0.32513037323951721</v>
      </c>
      <c r="Q123" s="15">
        <v>3</v>
      </c>
      <c r="R123" s="15">
        <v>56.585365295410156</v>
      </c>
      <c r="S123" s="15">
        <v>30.097087860107422</v>
      </c>
      <c r="T123" s="16">
        <v>68.932037353515625</v>
      </c>
      <c r="U123" s="15">
        <v>-0.17866773903369904</v>
      </c>
      <c r="V123" s="15">
        <v>0.3229219913482666</v>
      </c>
      <c r="W123" s="15">
        <v>4</v>
      </c>
      <c r="X123" s="15">
        <v>52.195121765136719</v>
      </c>
      <c r="Y123" s="15">
        <v>32.524272918701172</v>
      </c>
      <c r="Z123" s="16">
        <v>66.990287780761719</v>
      </c>
      <c r="AA123" s="15">
        <v>-0.39499929547309875</v>
      </c>
      <c r="AB123" s="15">
        <v>0.2867053747177124</v>
      </c>
      <c r="AC123" s="15">
        <v>4</v>
      </c>
      <c r="AD123" s="15">
        <v>43.902439117431641</v>
      </c>
      <c r="AE123" s="15">
        <v>17.961164474487305</v>
      </c>
      <c r="AF123" s="16">
        <v>57.766990661621094</v>
      </c>
      <c r="AG123" s="15">
        <v>-0.19221405684947968</v>
      </c>
      <c r="AH123" s="15">
        <v>0.24571812152862549</v>
      </c>
      <c r="AI123" s="15">
        <v>5</v>
      </c>
      <c r="AJ123" s="15">
        <v>50.243904113769531</v>
      </c>
      <c r="AK123" s="15">
        <v>31.067960739135742</v>
      </c>
      <c r="AL123" s="16">
        <v>61.650485992431641</v>
      </c>
      <c r="AM123" s="15">
        <v>-3.9452243596315384E-2</v>
      </c>
      <c r="AN123" s="15">
        <v>0.24788136780261993</v>
      </c>
      <c r="AO123" s="15">
        <v>5</v>
      </c>
      <c r="AP123" s="15">
        <v>55.609756469726563</v>
      </c>
      <c r="AQ123" s="15">
        <v>39.320388793945313</v>
      </c>
      <c r="AR123" s="16">
        <v>66.504852294921875</v>
      </c>
      <c r="AS123" s="15">
        <v>-5.2554164081811905E-2</v>
      </c>
      <c r="AT123" s="15">
        <v>0.19138230383396149</v>
      </c>
      <c r="AU123" s="15">
        <v>7</v>
      </c>
      <c r="AV123" s="15">
        <v>57.073169708251953</v>
      </c>
      <c r="AW123" s="15">
        <v>43.689319610595703</v>
      </c>
      <c r="AX123" s="16">
        <v>65.048545837402344</v>
      </c>
      <c r="AY123" s="15">
        <v>-0.12018635869026184</v>
      </c>
      <c r="AZ123" s="15">
        <v>0.18432758748531342</v>
      </c>
      <c r="BA123" s="15">
        <v>8</v>
      </c>
      <c r="BB123" s="15">
        <v>54.8543701171875</v>
      </c>
      <c r="BC123" s="15">
        <v>41.062801361083984</v>
      </c>
      <c r="BD123" s="16">
        <v>60.386474609375</v>
      </c>
      <c r="BE123" s="15">
        <v>3.1414281576871872E-2</v>
      </c>
      <c r="BF123" s="15">
        <v>0.18064491450786591</v>
      </c>
      <c r="BG123" s="15">
        <v>8</v>
      </c>
      <c r="BH123" s="15">
        <v>59.708736419677734</v>
      </c>
      <c r="BI123" s="15">
        <v>49.275363922119141</v>
      </c>
      <c r="BJ123" s="16">
        <v>66.666664123535156</v>
      </c>
      <c r="BK123" s="15">
        <v>0.1598934531211853</v>
      </c>
      <c r="BL123" s="15">
        <v>0.17966896295547485</v>
      </c>
      <c r="BM123" s="15">
        <v>8</v>
      </c>
      <c r="BN123" s="15">
        <v>63.636363983154297</v>
      </c>
      <c r="BO123" s="15">
        <v>54.761905670166016</v>
      </c>
      <c r="BP123" s="16">
        <v>70.952377319335938</v>
      </c>
      <c r="BQ123" s="15">
        <v>0.17815960943698883</v>
      </c>
      <c r="BR123" s="15">
        <v>0.18097978830337524</v>
      </c>
      <c r="BS123" s="15">
        <v>8</v>
      </c>
      <c r="BT123" s="15">
        <v>63.333332061767578</v>
      </c>
      <c r="BU123" s="15">
        <v>55.450237274169922</v>
      </c>
      <c r="BV123" s="16">
        <v>71.563980102539063</v>
      </c>
      <c r="BW123" s="15">
        <v>0.17651347815990448</v>
      </c>
      <c r="BX123" s="15">
        <v>0.18212786316871643</v>
      </c>
      <c r="BY123" s="15">
        <v>8</v>
      </c>
      <c r="BZ123" s="15">
        <v>63.507110595703125</v>
      </c>
      <c r="CA123" s="15">
        <v>56.132076263427734</v>
      </c>
      <c r="CB123" s="16">
        <v>70.754714965820313</v>
      </c>
      <c r="CC123" s="15">
        <v>0.10555970668792725</v>
      </c>
      <c r="CD123" s="15">
        <v>0.18749944865703583</v>
      </c>
      <c r="CE123" s="15">
        <v>9</v>
      </c>
      <c r="CF123" s="15">
        <v>61.722488403320313</v>
      </c>
      <c r="CG123" s="15">
        <v>52.380950927734375</v>
      </c>
      <c r="CH123" s="16">
        <v>69.047622680664063</v>
      </c>
      <c r="CI123" s="15">
        <v>0.22614921629428864</v>
      </c>
      <c r="CJ123" s="15">
        <v>0.18683651089668274</v>
      </c>
      <c r="CK123" s="15">
        <v>10</v>
      </c>
      <c r="CL123" s="15">
        <v>63.636363983154297</v>
      </c>
      <c r="CM123" s="15">
        <v>56.190475463867188</v>
      </c>
      <c r="CN123" s="16">
        <v>70</v>
      </c>
      <c r="CO123" s="15">
        <v>0.148853600025177</v>
      </c>
      <c r="CP123" s="15">
        <v>0.19367155432701111</v>
      </c>
      <c r="CQ123" s="15">
        <v>10</v>
      </c>
      <c r="CR123" s="15">
        <v>61.057693481445313</v>
      </c>
      <c r="CS123" s="15">
        <v>52.631580352783203</v>
      </c>
      <c r="CT123" s="16">
        <v>67.942581176757813</v>
      </c>
      <c r="CV123" s="73">
        <f t="shared" si="1"/>
        <v>0.148853600025177</v>
      </c>
    </row>
    <row r="124" spans="1:100" x14ac:dyDescent="0.25">
      <c r="A124" t="s">
        <v>253</v>
      </c>
      <c r="B124" t="s">
        <v>254</v>
      </c>
      <c r="C124" s="15">
        <v>-1.7400323152542114</v>
      </c>
      <c r="D124" s="15">
        <v>0.47386851906776428</v>
      </c>
      <c r="E124" s="15">
        <v>2</v>
      </c>
      <c r="F124" s="15">
        <v>1.9512195587158203</v>
      </c>
      <c r="G124" s="15">
        <v>0</v>
      </c>
      <c r="H124" s="16">
        <v>17.475728988647461</v>
      </c>
      <c r="I124" s="15">
        <v>-1.7297338247299194</v>
      </c>
      <c r="J124" s="15">
        <v>0.33054381608963013</v>
      </c>
      <c r="K124" s="15">
        <v>4</v>
      </c>
      <c r="L124" s="15">
        <v>1.9512195587158203</v>
      </c>
      <c r="M124" s="15">
        <v>0</v>
      </c>
      <c r="N124" s="16">
        <v>5.8252425193786621</v>
      </c>
      <c r="O124" s="15">
        <v>-1.3687409162521362</v>
      </c>
      <c r="P124" s="15">
        <v>0.31309020519256592</v>
      </c>
      <c r="Q124" s="15">
        <v>4</v>
      </c>
      <c r="R124" s="15">
        <v>3.9024391174316406</v>
      </c>
      <c r="S124" s="15">
        <v>0.48543688654899597</v>
      </c>
      <c r="T124" s="16">
        <v>20.388349533081055</v>
      </c>
      <c r="U124" s="15">
        <v>-1.1730000972747803</v>
      </c>
      <c r="V124" s="15">
        <v>0.35974466800689697</v>
      </c>
      <c r="W124" s="15">
        <v>3</v>
      </c>
      <c r="X124" s="15">
        <v>5.3658537864685059</v>
      </c>
      <c r="Y124" s="15">
        <v>0.48543688654899597</v>
      </c>
      <c r="Z124" s="16">
        <v>34.466018676757813</v>
      </c>
      <c r="AA124" s="15">
        <v>-1.2181029319763184</v>
      </c>
      <c r="AB124" s="15">
        <v>0.28294894099235535</v>
      </c>
      <c r="AC124" s="15">
        <v>4</v>
      </c>
      <c r="AD124" s="15">
        <v>7.8048782348632813</v>
      </c>
      <c r="AE124" s="15">
        <v>1.4563106298446655</v>
      </c>
      <c r="AF124" s="16">
        <v>26.699029922485352</v>
      </c>
      <c r="AG124" s="15">
        <v>-1.2673537731170654</v>
      </c>
      <c r="AH124" s="15">
        <v>0.24969035387039185</v>
      </c>
      <c r="AI124" s="15">
        <v>5</v>
      </c>
      <c r="AJ124" s="15">
        <v>8.2926826477050781</v>
      </c>
      <c r="AK124" s="15">
        <v>0.97087377309799194</v>
      </c>
      <c r="AL124" s="16">
        <v>18.932039260864258</v>
      </c>
      <c r="AM124" s="15">
        <v>-1.0372244119644165</v>
      </c>
      <c r="AN124" s="15">
        <v>0.24366968870162964</v>
      </c>
      <c r="AO124" s="15">
        <v>4</v>
      </c>
      <c r="AP124" s="15">
        <v>14.146341323852539</v>
      </c>
      <c r="AQ124" s="15">
        <v>3.3980581760406494</v>
      </c>
      <c r="AR124" s="16">
        <v>31.553398132324219</v>
      </c>
      <c r="AS124" s="15">
        <v>-0.4739823043346405</v>
      </c>
      <c r="AT124" s="15">
        <v>0.24494276940822601</v>
      </c>
      <c r="AU124" s="15">
        <v>5</v>
      </c>
      <c r="AV124" s="15">
        <v>38.536586761474609</v>
      </c>
      <c r="AW124" s="15">
        <v>19.417476654052734</v>
      </c>
      <c r="AX124" s="16">
        <v>56.796115875244141</v>
      </c>
      <c r="AY124" s="15">
        <v>-0.33199694752693176</v>
      </c>
      <c r="AZ124" s="15">
        <v>0.25032150745391846</v>
      </c>
      <c r="BA124" s="15">
        <v>6</v>
      </c>
      <c r="BB124" s="15">
        <v>47.087379455566406</v>
      </c>
      <c r="BC124" s="15">
        <v>24.15458869934082</v>
      </c>
      <c r="BD124" s="16">
        <v>59.4202880859375</v>
      </c>
      <c r="BE124" s="15">
        <v>-0.70039743185043335</v>
      </c>
      <c r="BF124" s="15">
        <v>0.20345765352249146</v>
      </c>
      <c r="BG124" s="15">
        <v>10</v>
      </c>
      <c r="BH124" s="15">
        <v>28.155340194702148</v>
      </c>
      <c r="BI124" s="15">
        <v>13.043478012084961</v>
      </c>
      <c r="BJ124" s="16">
        <v>43.478260040283203</v>
      </c>
      <c r="BK124" s="15">
        <v>-0.56271052360534668</v>
      </c>
      <c r="BL124" s="15">
        <v>0.18049715459346771</v>
      </c>
      <c r="BM124" s="15">
        <v>12</v>
      </c>
      <c r="BN124" s="15">
        <v>32.535884857177734</v>
      </c>
      <c r="BO124" s="15">
        <v>21.904762268066406</v>
      </c>
      <c r="BP124" s="16">
        <v>50.952381134033203</v>
      </c>
      <c r="BQ124" s="15">
        <v>-0.52783846855163574</v>
      </c>
      <c r="BR124" s="15">
        <v>0.17610494792461395</v>
      </c>
      <c r="BS124" s="15">
        <v>12</v>
      </c>
      <c r="BT124" s="15">
        <v>35.238094329833984</v>
      </c>
      <c r="BU124" s="15">
        <v>21.800947189331055</v>
      </c>
      <c r="BV124" s="16">
        <v>50.236965179443359</v>
      </c>
      <c r="BW124" s="15">
        <v>-0.62215369939804077</v>
      </c>
      <c r="BX124" s="15">
        <v>0.16616444289684296</v>
      </c>
      <c r="BY124" s="15">
        <v>13</v>
      </c>
      <c r="BZ124" s="15">
        <v>30.331752777099609</v>
      </c>
      <c r="CA124" s="15">
        <v>19.339622497558594</v>
      </c>
      <c r="CB124" s="16">
        <v>45.754718780517578</v>
      </c>
      <c r="CC124" s="15">
        <v>-0.58668047189712524</v>
      </c>
      <c r="CD124" s="15">
        <v>0.14376409351825714</v>
      </c>
      <c r="CE124" s="15">
        <v>15</v>
      </c>
      <c r="CF124" s="15">
        <v>33.014354705810547</v>
      </c>
      <c r="CG124" s="15">
        <v>23.333333969116211</v>
      </c>
      <c r="CH124" s="16">
        <v>47.142856597900391</v>
      </c>
      <c r="CI124" s="15">
        <v>-0.68093568086624146</v>
      </c>
      <c r="CJ124" s="15">
        <v>0.14103114604949951</v>
      </c>
      <c r="CK124" s="15">
        <v>15</v>
      </c>
      <c r="CL124" s="15">
        <v>27.272727966308594</v>
      </c>
      <c r="CM124" s="15">
        <v>18.571428298950195</v>
      </c>
      <c r="CN124" s="16">
        <v>41.428569793701172</v>
      </c>
      <c r="CO124" s="15">
        <v>-0.77968645095825195</v>
      </c>
      <c r="CP124" s="15">
        <v>0.14785115420818329</v>
      </c>
      <c r="CQ124" s="15">
        <v>13</v>
      </c>
      <c r="CR124" s="15">
        <v>24.519229888916016</v>
      </c>
      <c r="CS124" s="15">
        <v>13.875597953796387</v>
      </c>
      <c r="CT124" s="16">
        <v>36.363636016845703</v>
      </c>
      <c r="CV124" s="73">
        <f t="shared" si="1"/>
        <v>-0.77968645095825195</v>
      </c>
    </row>
    <row r="125" spans="1:100" x14ac:dyDescent="0.25">
      <c r="A125" t="s">
        <v>255</v>
      </c>
      <c r="B125" t="s">
        <v>256</v>
      </c>
      <c r="C125" s="15">
        <v>-0.77576863765716553</v>
      </c>
      <c r="D125" s="15">
        <v>0.29587873816490173</v>
      </c>
      <c r="E125" s="15">
        <v>3</v>
      </c>
      <c r="F125" s="15">
        <v>25.853658676147461</v>
      </c>
      <c r="G125" s="15">
        <v>5.8252425193786621</v>
      </c>
      <c r="H125" s="16">
        <v>43.203884124755859</v>
      </c>
      <c r="I125" s="15">
        <v>-0.85889589786529541</v>
      </c>
      <c r="J125" s="15">
        <v>0.21895968914031982</v>
      </c>
      <c r="K125" s="15">
        <v>3</v>
      </c>
      <c r="L125" s="15">
        <v>23.414634704589844</v>
      </c>
      <c r="M125" s="15">
        <v>4.3689322471618652</v>
      </c>
      <c r="N125" s="16">
        <v>38.349514007568359</v>
      </c>
      <c r="O125" s="15">
        <v>-0.73467022180557251</v>
      </c>
      <c r="P125" s="15">
        <v>0.29520359635353088</v>
      </c>
      <c r="Q125" s="15">
        <v>3</v>
      </c>
      <c r="R125" s="15">
        <v>26.341463088989258</v>
      </c>
      <c r="S125" s="15">
        <v>5.3398056030273438</v>
      </c>
      <c r="T125" s="16">
        <v>50.485435485839844</v>
      </c>
      <c r="U125" s="15">
        <v>-0.94772273302078247</v>
      </c>
      <c r="V125" s="15">
        <v>0.20386338233947754</v>
      </c>
      <c r="W125" s="15">
        <v>3</v>
      </c>
      <c r="X125" s="15">
        <v>18.04878044128418</v>
      </c>
      <c r="Y125" s="15">
        <v>2.4271845817565918</v>
      </c>
      <c r="Z125" s="16">
        <v>34.466018676757813</v>
      </c>
      <c r="AA125" s="15">
        <v>-0.82167041301727295</v>
      </c>
      <c r="AB125" s="15">
        <v>0.23007574677467346</v>
      </c>
      <c r="AC125" s="15">
        <v>4</v>
      </c>
      <c r="AD125" s="15">
        <v>22.439023971557617</v>
      </c>
      <c r="AE125" s="15">
        <v>8.7378644943237305</v>
      </c>
      <c r="AF125" s="16">
        <v>42.71844482421875</v>
      </c>
      <c r="AG125" s="15">
        <v>-0.82527351379394531</v>
      </c>
      <c r="AH125" s="15">
        <v>0.23293551802635193</v>
      </c>
      <c r="AI125" s="15">
        <v>5</v>
      </c>
      <c r="AJ125" s="15">
        <v>20.975608825683594</v>
      </c>
      <c r="AK125" s="15">
        <v>9.7087383270263672</v>
      </c>
      <c r="AL125" s="16">
        <v>42.233009338378906</v>
      </c>
      <c r="AM125" s="15">
        <v>-0.87450438737869263</v>
      </c>
      <c r="AN125" s="15">
        <v>0.2149365246295929</v>
      </c>
      <c r="AO125" s="15">
        <v>5</v>
      </c>
      <c r="AP125" s="15">
        <v>19.024391174316406</v>
      </c>
      <c r="AQ125" s="15">
        <v>9.2233009338378906</v>
      </c>
      <c r="AR125" s="16">
        <v>37.864078521728516</v>
      </c>
      <c r="AS125" s="15">
        <v>-1.0270568132400513</v>
      </c>
      <c r="AT125" s="15">
        <v>0.24162070453166962</v>
      </c>
      <c r="AU125" s="15">
        <v>5</v>
      </c>
      <c r="AV125" s="15">
        <v>13.658536911010742</v>
      </c>
      <c r="AW125" s="15">
        <v>3.8834950923919678</v>
      </c>
      <c r="AX125" s="16">
        <v>29.611650466918945</v>
      </c>
      <c r="AY125" s="15">
        <v>-0.95963644981384277</v>
      </c>
      <c r="AZ125" s="15">
        <v>0.21493595838546753</v>
      </c>
      <c r="BA125" s="15">
        <v>6</v>
      </c>
      <c r="BB125" s="15">
        <v>15.048543930053711</v>
      </c>
      <c r="BC125" s="15">
        <v>4.8309178352355957</v>
      </c>
      <c r="BD125" s="16">
        <v>32.850242614746094</v>
      </c>
      <c r="BE125" s="15">
        <v>-0.86041951179504395</v>
      </c>
      <c r="BF125" s="15">
        <v>0.20112922787666321</v>
      </c>
      <c r="BG125" s="15">
        <v>7</v>
      </c>
      <c r="BH125" s="15">
        <v>19.417476654052734</v>
      </c>
      <c r="BI125" s="15">
        <v>7.2463769912719727</v>
      </c>
      <c r="BJ125" s="16">
        <v>36.714977264404297</v>
      </c>
      <c r="BK125" s="15">
        <v>-1.1668213605880737</v>
      </c>
      <c r="BL125" s="15">
        <v>0.18766458332538605</v>
      </c>
      <c r="BM125" s="15">
        <v>8</v>
      </c>
      <c r="BN125" s="15">
        <v>8.1339712142944336</v>
      </c>
      <c r="BO125" s="15">
        <v>1.9047619104385376</v>
      </c>
      <c r="BP125" s="16">
        <v>21.904762268066406</v>
      </c>
      <c r="BQ125" s="15">
        <v>-1.2580994367599487</v>
      </c>
      <c r="BR125" s="15">
        <v>0.18523420393466949</v>
      </c>
      <c r="BS125" s="15">
        <v>8</v>
      </c>
      <c r="BT125" s="15">
        <v>5.2380952835083008</v>
      </c>
      <c r="BU125" s="15">
        <v>1.421800971031189</v>
      </c>
      <c r="BV125" s="16">
        <v>18.48341178894043</v>
      </c>
      <c r="BW125" s="15">
        <v>-1.2937495708465576</v>
      </c>
      <c r="BX125" s="15">
        <v>0.1898200511932373</v>
      </c>
      <c r="BY125" s="15">
        <v>7</v>
      </c>
      <c r="BZ125" s="15">
        <v>5.2132701873779297</v>
      </c>
      <c r="CA125" s="15">
        <v>1.4150943756103516</v>
      </c>
      <c r="CB125" s="16">
        <v>17.924528121948242</v>
      </c>
      <c r="CC125" s="15">
        <v>-1.4016469717025757</v>
      </c>
      <c r="CD125" s="15">
        <v>0.17622414231300354</v>
      </c>
      <c r="CE125" s="15">
        <v>10</v>
      </c>
      <c r="CF125" s="15">
        <v>2.3923444747924805</v>
      </c>
      <c r="CG125" s="15">
        <v>0</v>
      </c>
      <c r="CH125" s="16">
        <v>11.904762268066406</v>
      </c>
      <c r="CI125" s="15">
        <v>-1.5180796384811401</v>
      </c>
      <c r="CJ125" s="15">
        <v>0.17345386743545532</v>
      </c>
      <c r="CK125" s="15">
        <v>11</v>
      </c>
      <c r="CL125" s="15">
        <v>0.95693778991699219</v>
      </c>
      <c r="CM125" s="15">
        <v>0</v>
      </c>
      <c r="CN125" s="16">
        <v>8.0952377319335938</v>
      </c>
      <c r="CO125" s="15">
        <v>-1.6098834276199341</v>
      </c>
      <c r="CP125" s="15">
        <v>0.16919657588005066</v>
      </c>
      <c r="CQ125" s="15">
        <v>10</v>
      </c>
      <c r="CR125" s="15">
        <v>1.442307710647583</v>
      </c>
      <c r="CS125" s="15">
        <v>0</v>
      </c>
      <c r="CT125" s="16">
        <v>6.2200956344604492</v>
      </c>
      <c r="CV125" s="73">
        <f t="shared" si="1"/>
        <v>-1.6098834276199341</v>
      </c>
    </row>
    <row r="126" spans="1:100" x14ac:dyDescent="0.25">
      <c r="A126" t="s">
        <v>257</v>
      </c>
      <c r="B126" t="s">
        <v>258</v>
      </c>
      <c r="C126" s="15">
        <v>1.359539270401001</v>
      </c>
      <c r="D126" s="15">
        <v>0.55691903829574585</v>
      </c>
      <c r="E126" s="15">
        <v>1</v>
      </c>
      <c r="F126" s="15">
        <v>89.268295288085938</v>
      </c>
      <c r="G126" s="15">
        <v>70.388351440429688</v>
      </c>
      <c r="H126" s="16">
        <v>98.058250427246094</v>
      </c>
      <c r="I126" s="15">
        <v>1.3801486492156982</v>
      </c>
      <c r="J126" s="15">
        <v>0.50697702169418335</v>
      </c>
      <c r="K126" s="15">
        <v>1</v>
      </c>
      <c r="L126" s="15">
        <v>90.731704711914063</v>
      </c>
      <c r="M126" s="15">
        <v>70.388351440429688</v>
      </c>
      <c r="N126" s="16">
        <v>95.1456298828125</v>
      </c>
      <c r="O126" s="15">
        <v>1.3848828077316284</v>
      </c>
      <c r="P126" s="15">
        <v>0.50411516427993774</v>
      </c>
      <c r="Q126" s="15">
        <v>1</v>
      </c>
      <c r="R126" s="15">
        <v>89.756095886230469</v>
      </c>
      <c r="S126" s="15">
        <v>72.330093383789063</v>
      </c>
      <c r="T126" s="16">
        <v>95.1456298828125</v>
      </c>
      <c r="U126" s="15">
        <v>1.299333930015564</v>
      </c>
      <c r="V126" s="15">
        <v>0.47266682982444763</v>
      </c>
      <c r="W126" s="15">
        <v>1</v>
      </c>
      <c r="X126" s="15">
        <v>89.268295288085938</v>
      </c>
      <c r="Y126" s="15">
        <v>70.873786926269531</v>
      </c>
      <c r="Z126" s="16">
        <v>94.174758911132813</v>
      </c>
      <c r="AA126" s="15">
        <v>1.3165196180343628</v>
      </c>
      <c r="AB126" s="15">
        <v>0.38395386934280396</v>
      </c>
      <c r="AC126" s="15">
        <v>1</v>
      </c>
      <c r="AD126" s="15">
        <v>89.268295288085938</v>
      </c>
      <c r="AE126" s="15">
        <v>75.242721557617188</v>
      </c>
      <c r="AF126" s="16">
        <v>94.174758911132813</v>
      </c>
      <c r="AG126" s="15">
        <v>1.3303232192993164</v>
      </c>
      <c r="AH126" s="15">
        <v>0.3922702968120575</v>
      </c>
      <c r="AI126" s="15">
        <v>1</v>
      </c>
      <c r="AJ126" s="15">
        <v>88.780487060546875</v>
      </c>
      <c r="AK126" s="15">
        <v>76.213592529296875</v>
      </c>
      <c r="AL126" s="16">
        <v>95.1456298828125</v>
      </c>
      <c r="AM126" s="15">
        <v>1.2721831798553467</v>
      </c>
      <c r="AN126" s="15">
        <v>0.31880417466163635</v>
      </c>
      <c r="AO126" s="15">
        <v>1</v>
      </c>
      <c r="AP126" s="15">
        <v>88.292686462402344</v>
      </c>
      <c r="AQ126" s="15">
        <v>73.300971984863281</v>
      </c>
      <c r="AR126" s="16">
        <v>92.71844482421875</v>
      </c>
      <c r="AS126" s="15">
        <v>1.2747476100921631</v>
      </c>
      <c r="AT126" s="15">
        <v>0.41847303509712219</v>
      </c>
      <c r="AU126" s="15">
        <v>1</v>
      </c>
      <c r="AV126" s="15">
        <v>89.268295288085938</v>
      </c>
      <c r="AW126" s="15">
        <v>72.815536499023438</v>
      </c>
      <c r="AX126" s="16">
        <v>94.660194396972656</v>
      </c>
      <c r="AY126" s="15">
        <v>1.1142226457595825</v>
      </c>
      <c r="AZ126" s="15">
        <v>0.37453487515449524</v>
      </c>
      <c r="BA126" s="15">
        <v>2</v>
      </c>
      <c r="BB126" s="15">
        <v>83.980583190917969</v>
      </c>
      <c r="BC126" s="15">
        <v>71.980674743652344</v>
      </c>
      <c r="BD126" s="16">
        <v>92.753623962402344</v>
      </c>
      <c r="BE126" s="15">
        <v>1.2144263982772827</v>
      </c>
      <c r="BF126" s="15">
        <v>0.3753979504108429</v>
      </c>
      <c r="BG126" s="15">
        <v>2</v>
      </c>
      <c r="BH126" s="15">
        <v>84.466018676757813</v>
      </c>
      <c r="BI126" s="15">
        <v>73.913040161132813</v>
      </c>
      <c r="BJ126" s="16">
        <v>93.236717224121094</v>
      </c>
      <c r="BK126" s="15">
        <v>1.6849656105041504</v>
      </c>
      <c r="BL126" s="15">
        <v>0.27525725960731506</v>
      </c>
      <c r="BM126" s="15">
        <v>3</v>
      </c>
      <c r="BN126" s="15">
        <v>91.86602783203125</v>
      </c>
      <c r="BO126" s="15">
        <v>85.714286804199219</v>
      </c>
      <c r="BP126" s="16">
        <v>97.142860412597656</v>
      </c>
      <c r="BQ126" s="15">
        <v>1.8541508913040161</v>
      </c>
      <c r="BR126" s="15">
        <v>0.28567886352539063</v>
      </c>
      <c r="BS126" s="15">
        <v>2</v>
      </c>
      <c r="BT126" s="15">
        <v>93.809524536132813</v>
      </c>
      <c r="BU126" s="15">
        <v>88.625595092773438</v>
      </c>
      <c r="BV126" s="16">
        <v>99.052131652832031</v>
      </c>
      <c r="BW126" s="15">
        <v>1.8186240196228027</v>
      </c>
      <c r="BX126" s="15">
        <v>0.28283342719078064</v>
      </c>
      <c r="BY126" s="15">
        <v>2</v>
      </c>
      <c r="BZ126" s="15">
        <v>93.838859558105469</v>
      </c>
      <c r="CA126" s="15">
        <v>88.679244995117188</v>
      </c>
      <c r="CB126" s="16">
        <v>99.056602478027344</v>
      </c>
      <c r="CC126" s="15">
        <v>1.8030053377151489</v>
      </c>
      <c r="CD126" s="15">
        <v>0.29991996288299561</v>
      </c>
      <c r="CE126" s="15">
        <v>2</v>
      </c>
      <c r="CF126" s="15">
        <v>94.258369445800781</v>
      </c>
      <c r="CG126" s="15">
        <v>87.142860412597656</v>
      </c>
      <c r="CH126" s="16">
        <v>98.571426391601563</v>
      </c>
      <c r="CI126" s="15">
        <v>1.8333684206008911</v>
      </c>
      <c r="CJ126" s="15">
        <v>0.2995745837688446</v>
      </c>
      <c r="CK126" s="15">
        <v>2</v>
      </c>
      <c r="CL126" s="15">
        <v>94.736839294433594</v>
      </c>
      <c r="CM126" s="15">
        <v>88.571426391601563</v>
      </c>
      <c r="CN126" s="16">
        <v>99.047622680664063</v>
      </c>
      <c r="CO126" s="15">
        <v>2.07920241355896</v>
      </c>
      <c r="CP126" s="15">
        <v>0.30695560574531555</v>
      </c>
      <c r="CQ126" s="15">
        <v>2</v>
      </c>
      <c r="CR126" s="15">
        <v>96.153846740722656</v>
      </c>
      <c r="CS126" s="15">
        <v>91.387557983398438</v>
      </c>
      <c r="CT126" s="16">
        <v>100</v>
      </c>
      <c r="CV126" s="73">
        <f t="shared" si="1"/>
        <v>2.07920241355896</v>
      </c>
    </row>
    <row r="127" spans="1:100" x14ac:dyDescent="0.25">
      <c r="A127" t="s">
        <v>259</v>
      </c>
      <c r="B127" t="s">
        <v>260</v>
      </c>
      <c r="C127" s="15">
        <v>-5.9670597314834595E-2</v>
      </c>
      <c r="D127" s="15">
        <v>0.31320998072624207</v>
      </c>
      <c r="E127" s="15">
        <v>2</v>
      </c>
      <c r="F127" s="15">
        <v>57.56097412109375</v>
      </c>
      <c r="G127" s="15">
        <v>30.582523345947266</v>
      </c>
      <c r="H127" s="16">
        <v>70.388351440429688</v>
      </c>
      <c r="I127" s="15">
        <v>3.1442135572433472E-2</v>
      </c>
      <c r="J127" s="15">
        <v>0.18543162941932678</v>
      </c>
      <c r="K127" s="15">
        <v>5</v>
      </c>
      <c r="L127" s="15">
        <v>61.463413238525391</v>
      </c>
      <c r="M127" s="15">
        <v>45.1456298828125</v>
      </c>
      <c r="N127" s="16">
        <v>65.533981323242188</v>
      </c>
      <c r="O127" s="15">
        <v>0.18868353962898254</v>
      </c>
      <c r="P127" s="15">
        <v>0.19606740772724152</v>
      </c>
      <c r="Q127" s="15">
        <v>7</v>
      </c>
      <c r="R127" s="15">
        <v>64.390243530273438</v>
      </c>
      <c r="S127" s="15">
        <v>55.825241088867188</v>
      </c>
      <c r="T127" s="16">
        <v>70.873786926269531</v>
      </c>
      <c r="U127" s="15">
        <v>4.4652771204710007E-2</v>
      </c>
      <c r="V127" s="15">
        <v>0.15843813121318817</v>
      </c>
      <c r="W127" s="15">
        <v>7</v>
      </c>
      <c r="X127" s="15">
        <v>59.512195587158203</v>
      </c>
      <c r="Y127" s="15">
        <v>50.485435485839844</v>
      </c>
      <c r="Z127" s="16">
        <v>65.533981323242188</v>
      </c>
      <c r="AA127" s="15">
        <v>0.26371937990188599</v>
      </c>
      <c r="AB127" s="15">
        <v>0.15325774252414703</v>
      </c>
      <c r="AC127" s="15">
        <v>8</v>
      </c>
      <c r="AD127" s="15">
        <v>61.951217651367188</v>
      </c>
      <c r="AE127" s="15">
        <v>56.796115875244141</v>
      </c>
      <c r="AF127" s="16">
        <v>72.330093383789063</v>
      </c>
      <c r="AG127" s="15">
        <v>0.32461157441139221</v>
      </c>
      <c r="AH127" s="15">
        <v>0.14817151427268982</v>
      </c>
      <c r="AI127" s="15">
        <v>9</v>
      </c>
      <c r="AJ127" s="15">
        <v>65.365852355957031</v>
      </c>
      <c r="AK127" s="15">
        <v>57.766990661621094</v>
      </c>
      <c r="AL127" s="16">
        <v>71.844657897949219</v>
      </c>
      <c r="AM127" s="15">
        <v>0.22412872314453125</v>
      </c>
      <c r="AN127" s="15">
        <v>0.14328856766223907</v>
      </c>
      <c r="AO127" s="15">
        <v>9</v>
      </c>
      <c r="AP127" s="15">
        <v>61.463413238525391</v>
      </c>
      <c r="AQ127" s="15">
        <v>56.796115875244141</v>
      </c>
      <c r="AR127" s="16">
        <v>67.961166381835938</v>
      </c>
      <c r="AS127" s="15">
        <v>7.464262843132019E-2</v>
      </c>
      <c r="AT127" s="15">
        <v>0.14824509620666504</v>
      </c>
      <c r="AU127" s="15">
        <v>10</v>
      </c>
      <c r="AV127" s="15">
        <v>59.024391174316406</v>
      </c>
      <c r="AW127" s="15">
        <v>53.398059844970703</v>
      </c>
      <c r="AX127" s="16">
        <v>66.990287780761719</v>
      </c>
      <c r="AY127" s="15">
        <v>3.5032760351896286E-2</v>
      </c>
      <c r="AZ127" s="15">
        <v>0.13189855217933655</v>
      </c>
      <c r="BA127" s="15">
        <v>12</v>
      </c>
      <c r="BB127" s="15">
        <v>58.252426147460938</v>
      </c>
      <c r="BC127" s="15">
        <v>53.623188018798828</v>
      </c>
      <c r="BD127" s="16">
        <v>64.251205444335938</v>
      </c>
      <c r="BE127" s="15">
        <v>3.6169886589050293E-2</v>
      </c>
      <c r="BF127" s="15">
        <v>0.12477980554103851</v>
      </c>
      <c r="BG127" s="15">
        <v>13</v>
      </c>
      <c r="BH127" s="15">
        <v>60.194175720214844</v>
      </c>
      <c r="BI127" s="15">
        <v>54.106281280517578</v>
      </c>
      <c r="BJ127" s="16">
        <v>63.285022735595703</v>
      </c>
      <c r="BK127" s="15">
        <v>0.12125837802886963</v>
      </c>
      <c r="BL127" s="15">
        <v>0.13849563896656036</v>
      </c>
      <c r="BM127" s="15">
        <v>12</v>
      </c>
      <c r="BN127" s="15">
        <v>61.2440185546875</v>
      </c>
      <c r="BO127" s="15">
        <v>56.666667938232422</v>
      </c>
      <c r="BP127" s="16">
        <v>68.095237731933594</v>
      </c>
      <c r="BQ127" s="15">
        <v>0.27074211835861206</v>
      </c>
      <c r="BR127" s="15">
        <v>0.13224050402641296</v>
      </c>
      <c r="BS127" s="15">
        <v>12</v>
      </c>
      <c r="BT127" s="15">
        <v>65.714286804199219</v>
      </c>
      <c r="BU127" s="15">
        <v>59.241706848144531</v>
      </c>
      <c r="BV127" s="16">
        <v>71.563980102539063</v>
      </c>
      <c r="BW127" s="15">
        <v>0.23989087343215942</v>
      </c>
      <c r="BX127" s="15">
        <v>0.13179145753383636</v>
      </c>
      <c r="BY127" s="15">
        <v>11</v>
      </c>
      <c r="BZ127" s="15">
        <v>64.928909301757813</v>
      </c>
      <c r="CA127" s="15">
        <v>58.490566253662109</v>
      </c>
      <c r="CB127" s="16">
        <v>69.811317443847656</v>
      </c>
      <c r="CC127" s="15">
        <v>0.31248387694358826</v>
      </c>
      <c r="CD127" s="15">
        <v>0.13153347373008728</v>
      </c>
      <c r="CE127" s="15">
        <v>11</v>
      </c>
      <c r="CF127" s="15">
        <v>66.507179260253906</v>
      </c>
      <c r="CG127" s="15">
        <v>61.428569793701172</v>
      </c>
      <c r="CH127" s="16">
        <v>70.476188659667969</v>
      </c>
      <c r="CI127" s="15">
        <v>0.36444196105003357</v>
      </c>
      <c r="CJ127" s="15">
        <v>0.14114636182785034</v>
      </c>
      <c r="CK127" s="15">
        <v>11</v>
      </c>
      <c r="CL127" s="15">
        <v>66.985649108886719</v>
      </c>
      <c r="CM127" s="15">
        <v>62.380950927734375</v>
      </c>
      <c r="CN127" s="16">
        <v>71.904762268066406</v>
      </c>
      <c r="CO127" s="15">
        <v>0.47920811176300049</v>
      </c>
      <c r="CP127" s="15">
        <v>0.144719198346138</v>
      </c>
      <c r="CQ127" s="15">
        <v>11</v>
      </c>
      <c r="CR127" s="15">
        <v>68.75</v>
      </c>
      <c r="CS127" s="15">
        <v>62.679424285888672</v>
      </c>
      <c r="CT127" s="16">
        <v>74.641151428222656</v>
      </c>
      <c r="CV127" s="73">
        <f t="shared" si="1"/>
        <v>0.47920811176300049</v>
      </c>
    </row>
    <row r="128" spans="1:100" x14ac:dyDescent="0.25">
      <c r="A128" t="s">
        <v>261</v>
      </c>
      <c r="B128" t="s">
        <v>262</v>
      </c>
      <c r="C128" s="15">
        <v>2.0450453758239746</v>
      </c>
      <c r="D128" s="15">
        <v>0.27975788712501526</v>
      </c>
      <c r="E128" s="15">
        <v>4</v>
      </c>
      <c r="F128" s="15">
        <v>95.1219482421875</v>
      </c>
      <c r="G128" s="15">
        <v>91.747573852539063</v>
      </c>
      <c r="H128" s="16">
        <v>100</v>
      </c>
      <c r="I128" s="15">
        <v>1.9763222932815552</v>
      </c>
      <c r="J128" s="15">
        <v>0.29135426878929138</v>
      </c>
      <c r="K128" s="15">
        <v>4</v>
      </c>
      <c r="L128" s="15">
        <v>93.658538818359375</v>
      </c>
      <c r="M128" s="15">
        <v>91.747573852539063</v>
      </c>
      <c r="N128" s="16">
        <v>100</v>
      </c>
      <c r="O128" s="15">
        <v>2.0930373668670654</v>
      </c>
      <c r="P128" s="15">
        <v>0.28238603472709656</v>
      </c>
      <c r="Q128" s="15">
        <v>4</v>
      </c>
      <c r="R128" s="15">
        <v>94.634147644042969</v>
      </c>
      <c r="S128" s="15">
        <v>92.233009338378906</v>
      </c>
      <c r="T128" s="16">
        <v>99.514564514160156</v>
      </c>
      <c r="U128" s="15">
        <v>2.0728228092193604</v>
      </c>
      <c r="V128" s="15">
        <v>0.29947578907012939</v>
      </c>
      <c r="W128" s="15">
        <v>3</v>
      </c>
      <c r="X128" s="15">
        <v>94.146339416503906</v>
      </c>
      <c r="Y128" s="15">
        <v>91.747573852539063</v>
      </c>
      <c r="Z128" s="16">
        <v>100</v>
      </c>
      <c r="AA128" s="15">
        <v>1.7062826156616211</v>
      </c>
      <c r="AB128" s="15">
        <v>0.23209121823310852</v>
      </c>
      <c r="AC128" s="15">
        <v>4</v>
      </c>
      <c r="AD128" s="15">
        <v>92.195121765136719</v>
      </c>
      <c r="AE128" s="15">
        <v>89.320388793945313</v>
      </c>
      <c r="AF128" s="16">
        <v>95.631065368652344</v>
      </c>
      <c r="AG128" s="15">
        <v>1.9013231992721558</v>
      </c>
      <c r="AH128" s="15">
        <v>0.20385819673538208</v>
      </c>
      <c r="AI128" s="15">
        <v>5</v>
      </c>
      <c r="AJ128" s="15">
        <v>93.658538818359375</v>
      </c>
      <c r="AK128" s="15">
        <v>91.747573852539063</v>
      </c>
      <c r="AL128" s="16">
        <v>97.57281494140625</v>
      </c>
      <c r="AM128" s="15">
        <v>1.6578530073165894</v>
      </c>
      <c r="AN128" s="15">
        <v>0.19404111802577972</v>
      </c>
      <c r="AO128" s="15">
        <v>5</v>
      </c>
      <c r="AP128" s="15">
        <v>92.682929992675781</v>
      </c>
      <c r="AQ128" s="15">
        <v>89.805824279785156</v>
      </c>
      <c r="AR128" s="16">
        <v>96.116508483886719</v>
      </c>
      <c r="AS128" s="15">
        <v>1.9039384126663208</v>
      </c>
      <c r="AT128" s="15">
        <v>0.18782290816307068</v>
      </c>
      <c r="AU128" s="15">
        <v>6</v>
      </c>
      <c r="AV128" s="15">
        <v>94.146339416503906</v>
      </c>
      <c r="AW128" s="15">
        <v>91.747573852539063</v>
      </c>
      <c r="AX128" s="16">
        <v>98.058250427246094</v>
      </c>
      <c r="AY128" s="15">
        <v>2.0065207481384277</v>
      </c>
      <c r="AZ128" s="15">
        <v>0.19448588788509369</v>
      </c>
      <c r="BA128" s="15">
        <v>6</v>
      </c>
      <c r="BB128" s="15">
        <v>95.1456298828125</v>
      </c>
      <c r="BC128" s="15">
        <v>91.787437438964844</v>
      </c>
      <c r="BD128" s="16">
        <v>98.550727844238281</v>
      </c>
      <c r="BE128" s="15">
        <v>2.0161824226379395</v>
      </c>
      <c r="BF128" s="15">
        <v>0.19303680956363678</v>
      </c>
      <c r="BG128" s="15">
        <v>6</v>
      </c>
      <c r="BH128" s="15">
        <v>95.631065368652344</v>
      </c>
      <c r="BI128" s="15">
        <v>92.270530700683594</v>
      </c>
      <c r="BJ128" s="16">
        <v>98.550727844238281</v>
      </c>
      <c r="BK128" s="15">
        <v>1.9853389263153076</v>
      </c>
      <c r="BL128" s="15">
        <v>0.19015111029148102</v>
      </c>
      <c r="BM128" s="15">
        <v>7</v>
      </c>
      <c r="BN128" s="15">
        <v>94.736839294433594</v>
      </c>
      <c r="BO128" s="15">
        <v>91.428573608398438</v>
      </c>
      <c r="BP128" s="16">
        <v>98.571426391601563</v>
      </c>
      <c r="BQ128" s="15">
        <v>2.0631206035614014</v>
      </c>
      <c r="BR128" s="15">
        <v>0.19938251376152039</v>
      </c>
      <c r="BS128" s="15">
        <v>7</v>
      </c>
      <c r="BT128" s="15">
        <v>95.714286804199219</v>
      </c>
      <c r="BU128" s="15">
        <v>92.890998840332031</v>
      </c>
      <c r="BV128" s="16">
        <v>99.052131652832031</v>
      </c>
      <c r="BW128" s="15">
        <v>2.1677839756011963</v>
      </c>
      <c r="BX128" s="15">
        <v>0.19468933343887329</v>
      </c>
      <c r="BY128" s="15">
        <v>7</v>
      </c>
      <c r="BZ128" s="15">
        <v>97.630332946777344</v>
      </c>
      <c r="CA128" s="15">
        <v>93.867927551269531</v>
      </c>
      <c r="CB128" s="16">
        <v>100</v>
      </c>
      <c r="CC128" s="15">
        <v>2.1229538917541504</v>
      </c>
      <c r="CD128" s="15">
        <v>0.18383680284023285</v>
      </c>
      <c r="CE128" s="15">
        <v>7</v>
      </c>
      <c r="CF128" s="15">
        <v>96.172248840332031</v>
      </c>
      <c r="CG128" s="15">
        <v>94.285713195800781</v>
      </c>
      <c r="CH128" s="16">
        <v>100</v>
      </c>
      <c r="CI128" s="15">
        <v>2.1159570217132568</v>
      </c>
      <c r="CJ128" s="15">
        <v>0.18652224540710449</v>
      </c>
      <c r="CK128" s="15">
        <v>7</v>
      </c>
      <c r="CL128" s="15">
        <v>97.129188537597656</v>
      </c>
      <c r="CM128" s="15">
        <v>94.285713195800781</v>
      </c>
      <c r="CN128" s="16">
        <v>100</v>
      </c>
      <c r="CO128" s="15">
        <v>2.0892348289489746</v>
      </c>
      <c r="CP128" s="15">
        <v>0.18405812978744507</v>
      </c>
      <c r="CQ128" s="15">
        <v>6</v>
      </c>
      <c r="CR128" s="15">
        <v>96.634613037109375</v>
      </c>
      <c r="CS128" s="15">
        <v>93.301437377929688</v>
      </c>
      <c r="CT128" s="16">
        <v>100</v>
      </c>
      <c r="CV128" s="73">
        <f t="shared" si="1"/>
        <v>2.0892348289489746</v>
      </c>
    </row>
    <row r="129" spans="1:100" x14ac:dyDescent="0.25">
      <c r="A129" t="s">
        <v>263</v>
      </c>
      <c r="B129" t="s">
        <v>264</v>
      </c>
      <c r="C129" s="15">
        <v>0.44343101978302002</v>
      </c>
      <c r="D129" s="15">
        <v>0.55691903829574585</v>
      </c>
      <c r="E129" s="15">
        <v>1</v>
      </c>
      <c r="F129" s="15">
        <v>70.243904113769531</v>
      </c>
      <c r="G129" s="15">
        <v>36.407768249511719</v>
      </c>
      <c r="H129" s="16">
        <v>86.893203735351563</v>
      </c>
      <c r="I129" s="15">
        <v>0.461173415184021</v>
      </c>
      <c r="J129" s="15">
        <v>0.50697702169418335</v>
      </c>
      <c r="K129" s="15">
        <v>1</v>
      </c>
      <c r="L129" s="15">
        <v>68.292686462402344</v>
      </c>
      <c r="M129" s="15">
        <v>41.262134552001953</v>
      </c>
      <c r="N129" s="16">
        <v>84.951454162597656</v>
      </c>
      <c r="O129" s="15">
        <v>0.44240960478782654</v>
      </c>
      <c r="P129" s="15">
        <v>0.50411516427993774</v>
      </c>
      <c r="Q129" s="15">
        <v>1</v>
      </c>
      <c r="R129" s="15">
        <v>69.268295288085938</v>
      </c>
      <c r="S129" s="15">
        <v>44.174758911132813</v>
      </c>
      <c r="T129" s="16">
        <v>86.407768249511719</v>
      </c>
      <c r="U129" s="15">
        <v>-6.3532799482345581E-2</v>
      </c>
      <c r="V129" s="15">
        <v>0.47266682982444763</v>
      </c>
      <c r="W129" s="15">
        <v>1</v>
      </c>
      <c r="X129" s="15">
        <v>56.097560882568359</v>
      </c>
      <c r="Y129" s="15">
        <v>26.699029922485352</v>
      </c>
      <c r="Z129" s="16">
        <v>77.184463500976563</v>
      </c>
      <c r="AA129" s="15">
        <v>0.83345872163772583</v>
      </c>
      <c r="AB129" s="15">
        <v>0.38395386934280396</v>
      </c>
      <c r="AC129" s="15">
        <v>1</v>
      </c>
      <c r="AD129" s="15">
        <v>79.512191772460938</v>
      </c>
      <c r="AE129" s="15">
        <v>61.165046691894531</v>
      </c>
      <c r="AF129" s="16">
        <v>91.262138366699219</v>
      </c>
      <c r="AG129" s="15">
        <v>1.3760322332382202</v>
      </c>
      <c r="AH129" s="15">
        <v>0.3922702968120575</v>
      </c>
      <c r="AI129" s="15">
        <v>1</v>
      </c>
      <c r="AJ129" s="15">
        <v>91.219512939453125</v>
      </c>
      <c r="AK129" s="15">
        <v>76.213592529296875</v>
      </c>
      <c r="AL129" s="16">
        <v>95.1456298828125</v>
      </c>
      <c r="AM129" s="15">
        <v>0.49959325790405273</v>
      </c>
      <c r="AN129" s="15">
        <v>0.22522297501564026</v>
      </c>
      <c r="AO129" s="15">
        <v>2</v>
      </c>
      <c r="AP129" s="15">
        <v>69.756095886230469</v>
      </c>
      <c r="AQ129" s="15">
        <v>58.252426147460938</v>
      </c>
      <c r="AR129" s="16">
        <v>79.126213073730469</v>
      </c>
      <c r="AS129" s="15">
        <v>0.35718005895614624</v>
      </c>
      <c r="AT129" s="15">
        <v>0.25763371586799622</v>
      </c>
      <c r="AU129" s="15">
        <v>2</v>
      </c>
      <c r="AV129" s="15">
        <v>68.780487060546875</v>
      </c>
      <c r="AW129" s="15">
        <v>56.796115875244141</v>
      </c>
      <c r="AX129" s="16">
        <v>75.242721557617188</v>
      </c>
      <c r="AY129" s="15">
        <v>0.48977527022361755</v>
      </c>
      <c r="AZ129" s="15">
        <v>0.28958666324615479</v>
      </c>
      <c r="BA129" s="15">
        <v>2</v>
      </c>
      <c r="BB129" s="15">
        <v>70.873786926269531</v>
      </c>
      <c r="BC129" s="15">
        <v>57.487922668457031</v>
      </c>
      <c r="BD129" s="16">
        <v>80.67633056640625</v>
      </c>
      <c r="BE129" s="15">
        <v>0.47233521938323975</v>
      </c>
      <c r="BF129" s="15">
        <v>0.26258012652397156</v>
      </c>
      <c r="BG129" s="15">
        <v>2</v>
      </c>
      <c r="BH129" s="15">
        <v>70.873786926269531</v>
      </c>
      <c r="BI129" s="15">
        <v>60.386474609375</v>
      </c>
      <c r="BJ129" s="16">
        <v>79.22705078125</v>
      </c>
      <c r="BK129" s="15">
        <v>0.16501183807849884</v>
      </c>
      <c r="BL129" s="15">
        <v>0.20522056519985199</v>
      </c>
      <c r="BM129" s="15">
        <v>3</v>
      </c>
      <c r="BN129" s="15">
        <v>64.114830017089844</v>
      </c>
      <c r="BO129" s="15">
        <v>54.285713195800781</v>
      </c>
      <c r="BP129" s="16">
        <v>71.428573608398438</v>
      </c>
      <c r="BQ129" s="15">
        <v>0.42848750948905945</v>
      </c>
      <c r="BR129" s="15">
        <v>0.19337348639965057</v>
      </c>
      <c r="BS129" s="15">
        <v>3</v>
      </c>
      <c r="BT129" s="15">
        <v>70.476188659667969</v>
      </c>
      <c r="BU129" s="15">
        <v>61.611373901367188</v>
      </c>
      <c r="BV129" s="16">
        <v>74.407585144042969</v>
      </c>
      <c r="BW129" s="15">
        <v>0.46345305442810059</v>
      </c>
      <c r="BX129" s="15">
        <v>0.24686077237129211</v>
      </c>
      <c r="BY129" s="15">
        <v>3</v>
      </c>
      <c r="BZ129" s="15">
        <v>70.616111755371094</v>
      </c>
      <c r="CA129" s="15">
        <v>60.377357482910156</v>
      </c>
      <c r="CB129" s="16">
        <v>77.830184936523438</v>
      </c>
      <c r="CC129" s="15">
        <v>0.44971930980682373</v>
      </c>
      <c r="CD129" s="15">
        <v>0.24425703287124634</v>
      </c>
      <c r="CE129" s="15">
        <v>3</v>
      </c>
      <c r="CF129" s="15">
        <v>69.856460571289063</v>
      </c>
      <c r="CG129" s="15">
        <v>60</v>
      </c>
      <c r="CH129" s="16">
        <v>78.095237731933594</v>
      </c>
      <c r="CI129" s="15">
        <v>0.58910048007965088</v>
      </c>
      <c r="CJ129" s="15">
        <v>0.2316850870847702</v>
      </c>
      <c r="CK129" s="15">
        <v>3</v>
      </c>
      <c r="CL129" s="15">
        <v>71.291862487792969</v>
      </c>
      <c r="CM129" s="15">
        <v>63.333332061767578</v>
      </c>
      <c r="CN129" s="16">
        <v>79.523811340332031</v>
      </c>
      <c r="CO129" s="15">
        <v>0.86199831962585449</v>
      </c>
      <c r="CP129" s="15">
        <v>0.228493332862854</v>
      </c>
      <c r="CQ129" s="15">
        <v>3</v>
      </c>
      <c r="CR129" s="15">
        <v>78.365386962890625</v>
      </c>
      <c r="CS129" s="15">
        <v>68.899520874023438</v>
      </c>
      <c r="CT129" s="16">
        <v>84.210525512695313</v>
      </c>
      <c r="CV129" s="73">
        <f t="shared" si="1"/>
        <v>0.86199831962585449</v>
      </c>
    </row>
    <row r="130" spans="1:100" x14ac:dyDescent="0.25">
      <c r="A130" t="s">
        <v>265</v>
      </c>
      <c r="B130" t="s">
        <v>266</v>
      </c>
      <c r="C130" s="15">
        <v>-0.96442431211471558</v>
      </c>
      <c r="D130" s="15">
        <v>0.31320998072624207</v>
      </c>
      <c r="E130" s="15">
        <v>2</v>
      </c>
      <c r="F130" s="15">
        <v>17.073171615600586</v>
      </c>
      <c r="G130" s="15">
        <v>2.9126212596893311</v>
      </c>
      <c r="H130" s="16">
        <v>37.378639221191406</v>
      </c>
      <c r="I130" s="15">
        <v>-0.66946738958358765</v>
      </c>
      <c r="J130" s="15">
        <v>0.18785464763641357</v>
      </c>
      <c r="K130" s="15">
        <v>4</v>
      </c>
      <c r="L130" s="15">
        <v>30.731706619262695</v>
      </c>
      <c r="M130" s="15">
        <v>14.563106536865234</v>
      </c>
      <c r="N130" s="16">
        <v>41.262134552001953</v>
      </c>
      <c r="O130" s="15">
        <v>-0.66400033235549927</v>
      </c>
      <c r="P130" s="15">
        <v>0.21454274654388428</v>
      </c>
      <c r="Q130" s="15">
        <v>5</v>
      </c>
      <c r="R130" s="15">
        <v>29.756097793579102</v>
      </c>
      <c r="S130" s="15">
        <v>9.7087383270263672</v>
      </c>
      <c r="T130" s="16">
        <v>47.57281494140625</v>
      </c>
      <c r="U130" s="15">
        <v>-0.880898118019104</v>
      </c>
      <c r="V130" s="15">
        <v>0.1705891489982605</v>
      </c>
      <c r="W130" s="15">
        <v>5</v>
      </c>
      <c r="X130" s="15">
        <v>23.902439117431641</v>
      </c>
      <c r="Y130" s="15">
        <v>7.2815532684326172</v>
      </c>
      <c r="Z130" s="16">
        <v>34.466018676757813</v>
      </c>
      <c r="AA130" s="15">
        <v>-0.6646953821182251</v>
      </c>
      <c r="AB130" s="15">
        <v>0.15599066019058228</v>
      </c>
      <c r="AC130" s="15">
        <v>7</v>
      </c>
      <c r="AD130" s="15">
        <v>31.219512939453125</v>
      </c>
      <c r="AE130" s="15">
        <v>16.504854202270508</v>
      </c>
      <c r="AF130" s="16">
        <v>43.203884124755859</v>
      </c>
      <c r="AG130" s="15">
        <v>-0.49372556805610657</v>
      </c>
      <c r="AH130" s="15">
        <v>0.14957241714000702</v>
      </c>
      <c r="AI130" s="15">
        <v>9</v>
      </c>
      <c r="AJ130" s="15">
        <v>38.048782348632813</v>
      </c>
      <c r="AK130" s="15">
        <v>25.728155136108398</v>
      </c>
      <c r="AL130" s="16">
        <v>49.514564514160156</v>
      </c>
      <c r="AM130" s="15">
        <v>-0.4441603422164917</v>
      </c>
      <c r="AN130" s="15">
        <v>0.14594803750514984</v>
      </c>
      <c r="AO130" s="15">
        <v>9</v>
      </c>
      <c r="AP130" s="15">
        <v>39.512195587158203</v>
      </c>
      <c r="AQ130" s="15">
        <v>30.097087860107422</v>
      </c>
      <c r="AR130" s="16">
        <v>50.970874786376953</v>
      </c>
      <c r="AS130" s="15">
        <v>-0.36694008111953735</v>
      </c>
      <c r="AT130" s="15">
        <v>0.15768730640411377</v>
      </c>
      <c r="AU130" s="15">
        <v>10</v>
      </c>
      <c r="AV130" s="15">
        <v>43.902439117431641</v>
      </c>
      <c r="AW130" s="15">
        <v>30.582523345947266</v>
      </c>
      <c r="AX130" s="16">
        <v>54.8543701171875</v>
      </c>
      <c r="AY130" s="15">
        <v>-0.35207056999206543</v>
      </c>
      <c r="AZ130" s="15">
        <v>0.15654443204402924</v>
      </c>
      <c r="BA130" s="15">
        <v>10</v>
      </c>
      <c r="BB130" s="15">
        <v>44.660194396972656</v>
      </c>
      <c r="BC130" s="15">
        <v>32.367149353027344</v>
      </c>
      <c r="BD130" s="16">
        <v>57.487922668457031</v>
      </c>
      <c r="BE130" s="15">
        <v>-0.16632539033889771</v>
      </c>
      <c r="BF130" s="15">
        <v>0.14435099065303802</v>
      </c>
      <c r="BG130" s="15">
        <v>11</v>
      </c>
      <c r="BH130" s="15">
        <v>54.368930816650391</v>
      </c>
      <c r="BI130" s="15">
        <v>42.512077331542969</v>
      </c>
      <c r="BJ130" s="16">
        <v>60.386474609375</v>
      </c>
      <c r="BK130" s="15">
        <v>-0.10491872578859329</v>
      </c>
      <c r="BL130" s="15">
        <v>0.15566444396972656</v>
      </c>
      <c r="BM130" s="15">
        <v>10</v>
      </c>
      <c r="BN130" s="15">
        <v>56.937797546386719</v>
      </c>
      <c r="BO130" s="15">
        <v>44.761905670166016</v>
      </c>
      <c r="BP130" s="16">
        <v>63.333332061767578</v>
      </c>
      <c r="BQ130" s="15">
        <v>-5.7371214032173157E-2</v>
      </c>
      <c r="BR130" s="15">
        <v>0.14345632493495941</v>
      </c>
      <c r="BS130" s="15">
        <v>10</v>
      </c>
      <c r="BT130" s="15">
        <v>56.666667938232422</v>
      </c>
      <c r="BU130" s="15">
        <v>48.815166473388672</v>
      </c>
      <c r="BV130" s="16">
        <v>63.507110595703125</v>
      </c>
      <c r="BW130" s="15">
        <v>-4.1810281574726105E-2</v>
      </c>
      <c r="BX130" s="15">
        <v>0.14499543607234955</v>
      </c>
      <c r="BY130" s="15">
        <v>9</v>
      </c>
      <c r="BZ130" s="15">
        <v>56.398105621337891</v>
      </c>
      <c r="CA130" s="15">
        <v>50.943397521972656</v>
      </c>
      <c r="CB130" s="16">
        <v>64.15093994140625</v>
      </c>
      <c r="CC130" s="15">
        <v>2.1086778491735458E-2</v>
      </c>
      <c r="CD130" s="15">
        <v>0.14031343162059784</v>
      </c>
      <c r="CE130" s="15">
        <v>10</v>
      </c>
      <c r="CF130" s="15">
        <v>59.330142974853516</v>
      </c>
      <c r="CG130" s="15">
        <v>52.380950927734375</v>
      </c>
      <c r="CH130" s="16">
        <v>64.285713195800781</v>
      </c>
      <c r="CI130" s="15">
        <v>1.9962863996624947E-2</v>
      </c>
      <c r="CJ130" s="15">
        <v>0.14640577137470245</v>
      </c>
      <c r="CK130" s="15">
        <v>10</v>
      </c>
      <c r="CL130" s="15">
        <v>59.330142974853516</v>
      </c>
      <c r="CM130" s="15">
        <v>52.380950927734375</v>
      </c>
      <c r="CN130" s="16">
        <v>63.809524536132813</v>
      </c>
      <c r="CO130" s="15">
        <v>9.1878987848758698E-2</v>
      </c>
      <c r="CP130" s="15">
        <v>0.15660282969474792</v>
      </c>
      <c r="CQ130" s="15">
        <v>10</v>
      </c>
      <c r="CR130" s="15">
        <v>59.134616851806641</v>
      </c>
      <c r="CS130" s="15">
        <v>52.631580352783203</v>
      </c>
      <c r="CT130" s="16">
        <v>66.507179260253906</v>
      </c>
      <c r="CV130" s="73">
        <f t="shared" si="1"/>
        <v>9.1878987848758698E-2</v>
      </c>
    </row>
    <row r="131" spans="1:100" x14ac:dyDescent="0.25">
      <c r="A131" t="s">
        <v>267</v>
      </c>
      <c r="B131" t="s">
        <v>268</v>
      </c>
      <c r="C131" s="15">
        <v>0.20712342858314514</v>
      </c>
      <c r="D131" s="15">
        <v>0.47386851906776428</v>
      </c>
      <c r="E131" s="15">
        <v>2</v>
      </c>
      <c r="F131" s="15">
        <v>63.902439117431641</v>
      </c>
      <c r="G131" s="15">
        <v>30.582523345947266</v>
      </c>
      <c r="H131" s="16">
        <v>83.009712219238281</v>
      </c>
      <c r="I131" s="15">
        <v>-0.54761523008346558</v>
      </c>
      <c r="J131" s="15">
        <v>0.33054381608963013</v>
      </c>
      <c r="K131" s="15">
        <v>4</v>
      </c>
      <c r="L131" s="15">
        <v>35.609756469726563</v>
      </c>
      <c r="M131" s="15">
        <v>8.7378644943237305</v>
      </c>
      <c r="N131" s="16">
        <v>60.194175720214844</v>
      </c>
      <c r="O131" s="15">
        <v>-0.13393273949623108</v>
      </c>
      <c r="P131" s="15">
        <v>0.31309020519256592</v>
      </c>
      <c r="Q131" s="15">
        <v>4</v>
      </c>
      <c r="R131" s="15">
        <v>55.609756469726563</v>
      </c>
      <c r="S131" s="15">
        <v>30.582523345947266</v>
      </c>
      <c r="T131" s="16">
        <v>66.990287780761719</v>
      </c>
      <c r="U131" s="15">
        <v>5.8390449732542038E-2</v>
      </c>
      <c r="V131" s="15">
        <v>0.30741050839424133</v>
      </c>
      <c r="W131" s="15">
        <v>4</v>
      </c>
      <c r="X131" s="15">
        <v>60.975608825683594</v>
      </c>
      <c r="Y131" s="15">
        <v>39.320388793945313</v>
      </c>
      <c r="Z131" s="16">
        <v>72.330093383789063</v>
      </c>
      <c r="AA131" s="15">
        <v>6.1684917658567429E-2</v>
      </c>
      <c r="AB131" s="15">
        <v>0.22339877486228943</v>
      </c>
      <c r="AC131" s="15">
        <v>6</v>
      </c>
      <c r="AD131" s="15">
        <v>57.56097412109375</v>
      </c>
      <c r="AE131" s="15">
        <v>46.601940155029297</v>
      </c>
      <c r="AF131" s="16">
        <v>69.902915954589844</v>
      </c>
      <c r="AG131" s="15">
        <v>-0.11887214332818985</v>
      </c>
      <c r="AH131" s="15">
        <v>0.20120400190353394</v>
      </c>
      <c r="AI131" s="15">
        <v>7</v>
      </c>
      <c r="AJ131" s="15">
        <v>54.146343231201172</v>
      </c>
      <c r="AK131" s="15">
        <v>41.747573852539063</v>
      </c>
      <c r="AL131" s="16">
        <v>61.650485992431641</v>
      </c>
      <c r="AM131" s="15">
        <v>9.542546421289444E-2</v>
      </c>
      <c r="AN131" s="15">
        <v>0.19420850276947021</v>
      </c>
      <c r="AO131" s="15">
        <v>8</v>
      </c>
      <c r="AP131" s="15">
        <v>58.048782348632813</v>
      </c>
      <c r="AQ131" s="15">
        <v>49.514564514160156</v>
      </c>
      <c r="AR131" s="16">
        <v>67.961166381835938</v>
      </c>
      <c r="AS131" s="15">
        <v>-0.11960843205451965</v>
      </c>
      <c r="AT131" s="15">
        <v>0.15241293609142303</v>
      </c>
      <c r="AU131" s="15">
        <v>11</v>
      </c>
      <c r="AV131" s="15">
        <v>54.634147644042969</v>
      </c>
      <c r="AW131" s="15">
        <v>43.689319610595703</v>
      </c>
      <c r="AX131" s="16">
        <v>60.679611206054688</v>
      </c>
      <c r="AY131" s="15">
        <v>-9.9298633635044098E-2</v>
      </c>
      <c r="AZ131" s="15">
        <v>0.15736852586269379</v>
      </c>
      <c r="BA131" s="15">
        <v>11</v>
      </c>
      <c r="BB131" s="15">
        <v>56.310680389404297</v>
      </c>
      <c r="BC131" s="15">
        <v>43.478260040283203</v>
      </c>
      <c r="BD131" s="16">
        <v>60.386474609375</v>
      </c>
      <c r="BE131" s="15">
        <v>-0.1597101241350174</v>
      </c>
      <c r="BF131" s="15">
        <v>0.15465697646141052</v>
      </c>
      <c r="BG131" s="15">
        <v>11</v>
      </c>
      <c r="BH131" s="15">
        <v>54.8543701171875</v>
      </c>
      <c r="BI131" s="15">
        <v>42.512077331542969</v>
      </c>
      <c r="BJ131" s="16">
        <v>60.869564056396484</v>
      </c>
      <c r="BK131" s="15">
        <v>-0.19241468608379364</v>
      </c>
      <c r="BL131" s="15">
        <v>0.16289980709552765</v>
      </c>
      <c r="BM131" s="15">
        <v>11</v>
      </c>
      <c r="BN131" s="15">
        <v>53.588516235351563</v>
      </c>
      <c r="BO131" s="15">
        <v>39.047618865966797</v>
      </c>
      <c r="BP131" s="16">
        <v>60.476188659667969</v>
      </c>
      <c r="BQ131" s="15">
        <v>-0.27423074841499329</v>
      </c>
      <c r="BR131" s="15">
        <v>0.16053251922130585</v>
      </c>
      <c r="BS131" s="15">
        <v>12</v>
      </c>
      <c r="BT131" s="15">
        <v>49.523811340332031</v>
      </c>
      <c r="BU131" s="15">
        <v>35.071090698242188</v>
      </c>
      <c r="BV131" s="16">
        <v>57.819904327392578</v>
      </c>
      <c r="BW131" s="15">
        <v>-0.32219699025154114</v>
      </c>
      <c r="BX131" s="15">
        <v>0.15923506021499634</v>
      </c>
      <c r="BY131" s="15">
        <v>12</v>
      </c>
      <c r="BZ131" s="15">
        <v>46.445499420166016</v>
      </c>
      <c r="CA131" s="15">
        <v>33.018867492675781</v>
      </c>
      <c r="CB131" s="16">
        <v>56.132076263427734</v>
      </c>
      <c r="CC131" s="15">
        <v>-0.56637650728225708</v>
      </c>
      <c r="CD131" s="15">
        <v>0.14402703940868378</v>
      </c>
      <c r="CE131" s="15">
        <v>14</v>
      </c>
      <c r="CF131" s="15">
        <v>34.449760437011719</v>
      </c>
      <c r="CG131" s="15">
        <v>23.809524536132813</v>
      </c>
      <c r="CH131" s="16">
        <v>47.619049072265625</v>
      </c>
      <c r="CI131" s="15">
        <v>-0.68003648519515991</v>
      </c>
      <c r="CJ131" s="15">
        <v>0.14103114604949951</v>
      </c>
      <c r="CK131" s="15">
        <v>15</v>
      </c>
      <c r="CL131" s="15">
        <v>28.229665756225586</v>
      </c>
      <c r="CM131" s="15">
        <v>18.571428298950195</v>
      </c>
      <c r="CN131" s="16">
        <v>41.428569793701172</v>
      </c>
      <c r="CO131" s="15">
        <v>-0.80070614814758301</v>
      </c>
      <c r="CP131" s="15">
        <v>0.1411917507648468</v>
      </c>
      <c r="CQ131" s="15">
        <v>14</v>
      </c>
      <c r="CR131" s="15">
        <v>22.115385055541992</v>
      </c>
      <c r="CS131" s="15">
        <v>13.875597953796387</v>
      </c>
      <c r="CT131" s="16">
        <v>34.928230285644531</v>
      </c>
      <c r="CV131" s="73">
        <f t="shared" si="1"/>
        <v>-0.80070614814758301</v>
      </c>
    </row>
    <row r="132" spans="1:100" x14ac:dyDescent="0.25">
      <c r="A132" t="s">
        <v>269</v>
      </c>
      <c r="B132" t="s">
        <v>270</v>
      </c>
      <c r="C132" s="15">
        <v>-0.22141364216804504</v>
      </c>
      <c r="D132" s="15">
        <v>0.29587873816490173</v>
      </c>
      <c r="E132" s="15">
        <v>3</v>
      </c>
      <c r="F132" s="15">
        <v>49.268291473388672</v>
      </c>
      <c r="G132" s="15">
        <v>27.669902801513672</v>
      </c>
      <c r="H132" s="16">
        <v>65.048545837402344</v>
      </c>
      <c r="I132" s="15">
        <v>-0.18698099255561829</v>
      </c>
      <c r="J132" s="15">
        <v>0.19851885735988617</v>
      </c>
      <c r="K132" s="15">
        <v>5</v>
      </c>
      <c r="L132" s="15">
        <v>52.195121765136719</v>
      </c>
      <c r="M132" s="15">
        <v>37.864078521728516</v>
      </c>
      <c r="N132" s="16">
        <v>64.077667236328125</v>
      </c>
      <c r="O132" s="15">
        <v>-0.20931968092918396</v>
      </c>
      <c r="P132" s="15">
        <v>0.2425355464220047</v>
      </c>
      <c r="Q132" s="15">
        <v>5</v>
      </c>
      <c r="R132" s="15">
        <v>52.195121765136719</v>
      </c>
      <c r="S132" s="15">
        <v>31.553398132324219</v>
      </c>
      <c r="T132" s="16">
        <v>64.5631103515625</v>
      </c>
      <c r="U132" s="15">
        <v>-1.0096776485443115</v>
      </c>
      <c r="V132" s="15">
        <v>0.18513715267181396</v>
      </c>
      <c r="W132" s="15">
        <v>6</v>
      </c>
      <c r="X132" s="15">
        <v>13.658536911010742</v>
      </c>
      <c r="Y132" s="15">
        <v>1.9417475461959839</v>
      </c>
      <c r="Z132" s="16">
        <v>33.009708404541016</v>
      </c>
      <c r="AA132" s="15">
        <v>-0.78378677368164063</v>
      </c>
      <c r="AB132" s="15">
        <v>0.18887980282306671</v>
      </c>
      <c r="AC132" s="15">
        <v>8</v>
      </c>
      <c r="AD132" s="15">
        <v>24.878047943115234</v>
      </c>
      <c r="AE132" s="15">
        <v>10.194174766540527</v>
      </c>
      <c r="AF132" s="16">
        <v>40.776699066162109</v>
      </c>
      <c r="AG132" s="15">
        <v>-0.75612097978591919</v>
      </c>
      <c r="AH132" s="15">
        <v>0.17423111200332642</v>
      </c>
      <c r="AI132" s="15">
        <v>9</v>
      </c>
      <c r="AJ132" s="15">
        <v>23.902439117431641</v>
      </c>
      <c r="AK132" s="15">
        <v>13.106796264648438</v>
      </c>
      <c r="AL132" s="16">
        <v>40.291263580322266</v>
      </c>
      <c r="AM132" s="15">
        <v>-0.73559361696243286</v>
      </c>
      <c r="AN132" s="15">
        <v>0.17488208413124084</v>
      </c>
      <c r="AO132" s="15">
        <v>10</v>
      </c>
      <c r="AP132" s="15">
        <v>27.804878234863281</v>
      </c>
      <c r="AQ132" s="15">
        <v>14.563106536865234</v>
      </c>
      <c r="AR132" s="16">
        <v>39.320388793945313</v>
      </c>
      <c r="AS132" s="15">
        <v>-0.5402567982673645</v>
      </c>
      <c r="AT132" s="15">
        <v>0.16904635727405548</v>
      </c>
      <c r="AU132" s="15">
        <v>11</v>
      </c>
      <c r="AV132" s="15">
        <v>35.121952056884766</v>
      </c>
      <c r="AW132" s="15">
        <v>21.359222412109375</v>
      </c>
      <c r="AX132" s="16">
        <v>48.543689727783203</v>
      </c>
      <c r="AY132" s="15">
        <v>-0.53862529993057251</v>
      </c>
      <c r="AZ132" s="15">
        <v>0.18921282887458801</v>
      </c>
      <c r="BA132" s="15">
        <v>11</v>
      </c>
      <c r="BB132" s="15">
        <v>35.922328948974609</v>
      </c>
      <c r="BC132" s="15">
        <v>20.772947311401367</v>
      </c>
      <c r="BD132" s="16">
        <v>52.657005310058594</v>
      </c>
      <c r="BE132" s="15">
        <v>-0.43484213948249817</v>
      </c>
      <c r="BF132" s="15">
        <v>0.17241750657558441</v>
      </c>
      <c r="BG132" s="15">
        <v>12</v>
      </c>
      <c r="BH132" s="15">
        <v>41.262134552001953</v>
      </c>
      <c r="BI132" s="15">
        <v>27.053140640258789</v>
      </c>
      <c r="BJ132" s="16">
        <v>55.555557250976563</v>
      </c>
      <c r="BK132" s="15">
        <v>-0.38243037462234497</v>
      </c>
      <c r="BL132" s="15">
        <v>0.17149552702903748</v>
      </c>
      <c r="BM132" s="15">
        <v>12</v>
      </c>
      <c r="BN132" s="15">
        <v>42.105262756347656</v>
      </c>
      <c r="BO132" s="15">
        <v>28.571428298950195</v>
      </c>
      <c r="BP132" s="16">
        <v>57.142856597900391</v>
      </c>
      <c r="BQ132" s="15">
        <v>-0.45740056037902832</v>
      </c>
      <c r="BR132" s="15">
        <v>0.16647592186927795</v>
      </c>
      <c r="BS132" s="15">
        <v>13</v>
      </c>
      <c r="BT132" s="15">
        <v>38.571430206298828</v>
      </c>
      <c r="BU132" s="15">
        <v>26.540285110473633</v>
      </c>
      <c r="BV132" s="16">
        <v>53.080570220947266</v>
      </c>
      <c r="BW132" s="15">
        <v>-0.37390837073326111</v>
      </c>
      <c r="BX132" s="15">
        <v>0.16543148458003998</v>
      </c>
      <c r="BY132" s="15">
        <v>13</v>
      </c>
      <c r="BZ132" s="15">
        <v>44.075828552246094</v>
      </c>
      <c r="CA132" s="15">
        <v>28.773584365844727</v>
      </c>
      <c r="CB132" s="16">
        <v>56.132076263427734</v>
      </c>
      <c r="CC132" s="15">
        <v>-0.4424927830696106</v>
      </c>
      <c r="CD132" s="15">
        <v>0.14904889464378357</v>
      </c>
      <c r="CE132" s="15">
        <v>14</v>
      </c>
      <c r="CF132" s="15">
        <v>41.148326873779297</v>
      </c>
      <c r="CG132" s="15">
        <v>27.619047164916992</v>
      </c>
      <c r="CH132" s="16">
        <v>52.380950927734375</v>
      </c>
      <c r="CI132" s="15">
        <v>-0.62445634603500366</v>
      </c>
      <c r="CJ132" s="15">
        <v>0.14666174352169037</v>
      </c>
      <c r="CK132" s="15">
        <v>14</v>
      </c>
      <c r="CL132" s="15">
        <v>30.62200927734375</v>
      </c>
      <c r="CM132" s="15">
        <v>20.952381134033203</v>
      </c>
      <c r="CN132" s="16">
        <v>43.809524536132813</v>
      </c>
      <c r="CO132" s="15">
        <v>-0.76025956869125366</v>
      </c>
      <c r="CP132" s="15">
        <v>0.14992570877075195</v>
      </c>
      <c r="CQ132" s="15">
        <v>12</v>
      </c>
      <c r="CR132" s="15">
        <v>25.480770111083984</v>
      </c>
      <c r="CS132" s="15">
        <v>13.875597953796387</v>
      </c>
      <c r="CT132" s="16">
        <v>37.320575714111328</v>
      </c>
      <c r="CV132" s="73">
        <f t="shared" si="1"/>
        <v>-0.76025956869125366</v>
      </c>
    </row>
    <row r="133" spans="1:100" x14ac:dyDescent="0.25">
      <c r="A133" t="s">
        <v>271</v>
      </c>
      <c r="B133" t="s">
        <v>272</v>
      </c>
      <c r="C133" s="15">
        <v>0.51286876201629639</v>
      </c>
      <c r="D133" s="15">
        <v>0.18052352964878082</v>
      </c>
      <c r="E133" s="15">
        <v>6</v>
      </c>
      <c r="F133" s="15">
        <v>71.219512939453125</v>
      </c>
      <c r="G133" s="15">
        <v>64.077667236328125</v>
      </c>
      <c r="H133" s="16">
        <v>79.126213073730469</v>
      </c>
      <c r="I133" s="15">
        <v>0.55327224731445313</v>
      </c>
      <c r="J133" s="15">
        <v>0.16396869719028473</v>
      </c>
      <c r="K133" s="15">
        <v>7</v>
      </c>
      <c r="L133" s="15">
        <v>70.731704711914063</v>
      </c>
      <c r="M133" s="15">
        <v>65.048545837402344</v>
      </c>
      <c r="N133" s="16">
        <v>80.097084045410156</v>
      </c>
      <c r="O133" s="15">
        <v>0.36249390244483948</v>
      </c>
      <c r="P133" s="15">
        <v>0.17607910931110382</v>
      </c>
      <c r="Q133" s="15">
        <v>7</v>
      </c>
      <c r="R133" s="15">
        <v>65.853660583496094</v>
      </c>
      <c r="S133" s="15">
        <v>62.135921478271484</v>
      </c>
      <c r="T133" s="16">
        <v>74.757278442382813</v>
      </c>
      <c r="U133" s="15">
        <v>0.21144336462020874</v>
      </c>
      <c r="V133" s="15">
        <v>0.15505415201187134</v>
      </c>
      <c r="W133" s="15">
        <v>7</v>
      </c>
      <c r="X133" s="15">
        <v>62.43902587890625</v>
      </c>
      <c r="Y133" s="15">
        <v>56.796115875244141</v>
      </c>
      <c r="Z133" s="16">
        <v>69.417472839355469</v>
      </c>
      <c r="AA133" s="15">
        <v>0.39186811447143555</v>
      </c>
      <c r="AB133" s="15">
        <v>0.15774014592170715</v>
      </c>
      <c r="AC133" s="15">
        <v>9</v>
      </c>
      <c r="AD133" s="15">
        <v>68.780487060546875</v>
      </c>
      <c r="AE133" s="15">
        <v>59.223300933837891</v>
      </c>
      <c r="AF133" s="16">
        <v>74.757278442382813</v>
      </c>
      <c r="AG133" s="15">
        <v>0.42567947506904602</v>
      </c>
      <c r="AH133" s="15">
        <v>0.14374822378158569</v>
      </c>
      <c r="AI133" s="15">
        <v>11</v>
      </c>
      <c r="AJ133" s="15">
        <v>70.243904113769531</v>
      </c>
      <c r="AK133" s="15">
        <v>60.679611206054688</v>
      </c>
      <c r="AL133" s="16">
        <v>76.213592529296875</v>
      </c>
      <c r="AM133" s="15">
        <v>0.2689538300037384</v>
      </c>
      <c r="AN133" s="15">
        <v>0.14202482998371124</v>
      </c>
      <c r="AO133" s="15">
        <v>11</v>
      </c>
      <c r="AP133" s="15">
        <v>62.926830291748047</v>
      </c>
      <c r="AQ133" s="15">
        <v>56.796115875244141</v>
      </c>
      <c r="AR133" s="16">
        <v>69.902915954589844</v>
      </c>
      <c r="AS133" s="15">
        <v>0.25484198331832886</v>
      </c>
      <c r="AT133" s="15">
        <v>0.13278099894523621</v>
      </c>
      <c r="AU133" s="15">
        <v>13</v>
      </c>
      <c r="AV133" s="15">
        <v>64.8780517578125</v>
      </c>
      <c r="AW133" s="15">
        <v>58.737865447998047</v>
      </c>
      <c r="AX133" s="16">
        <v>70.873786926269531</v>
      </c>
      <c r="AY133" s="15">
        <v>0.28044193983078003</v>
      </c>
      <c r="AZ133" s="15">
        <v>0.14212734997272491</v>
      </c>
      <c r="BA133" s="15">
        <v>12</v>
      </c>
      <c r="BB133" s="15">
        <v>66.504852294921875</v>
      </c>
      <c r="BC133" s="15">
        <v>58.454105377197266</v>
      </c>
      <c r="BD133" s="16">
        <v>72.463768005371094</v>
      </c>
      <c r="BE133" s="15">
        <v>1.672692783176899E-2</v>
      </c>
      <c r="BF133" s="15">
        <v>0.13819360733032227</v>
      </c>
      <c r="BG133" s="15">
        <v>12</v>
      </c>
      <c r="BH133" s="15">
        <v>59.223300933837891</v>
      </c>
      <c r="BI133" s="15">
        <v>50.724636077880859</v>
      </c>
      <c r="BJ133" s="16">
        <v>63.285022735595703</v>
      </c>
      <c r="BK133" s="15">
        <v>-3.1158646568655968E-2</v>
      </c>
      <c r="BL133" s="15">
        <v>0.1379048079252243</v>
      </c>
      <c r="BM133" s="15">
        <v>13</v>
      </c>
      <c r="BN133" s="15">
        <v>58.373207092285156</v>
      </c>
      <c r="BO133" s="15">
        <v>50.952381134033203</v>
      </c>
      <c r="BP133" s="16">
        <v>64.285713195800781</v>
      </c>
      <c r="BQ133" s="15">
        <v>0.13300463557243347</v>
      </c>
      <c r="BR133" s="15">
        <v>0.13681478798389435</v>
      </c>
      <c r="BS133" s="15">
        <v>14</v>
      </c>
      <c r="BT133" s="15">
        <v>62.857143402099609</v>
      </c>
      <c r="BU133" s="15">
        <v>55.924171447753906</v>
      </c>
      <c r="BV133" s="16">
        <v>67.772514343261719</v>
      </c>
      <c r="BW133" s="15">
        <v>5.1421515643596649E-2</v>
      </c>
      <c r="BX133" s="15">
        <v>0.14281058311462402</v>
      </c>
      <c r="BY133" s="15">
        <v>15</v>
      </c>
      <c r="BZ133" s="15">
        <v>59.715641021728516</v>
      </c>
      <c r="CA133" s="15">
        <v>55.660377502441406</v>
      </c>
      <c r="CB133" s="16">
        <v>66.037734985351563</v>
      </c>
      <c r="CC133" s="15">
        <v>0.2973293662071228</v>
      </c>
      <c r="CD133" s="15">
        <v>0.13638576865196228</v>
      </c>
      <c r="CE133" s="15">
        <v>14</v>
      </c>
      <c r="CF133" s="15">
        <v>65.550239562988281</v>
      </c>
      <c r="CG133" s="15">
        <v>60.952381134033203</v>
      </c>
      <c r="CH133" s="16">
        <v>70.476188659667969</v>
      </c>
      <c r="CI133" s="15">
        <v>0.40425816178321838</v>
      </c>
      <c r="CJ133" s="15">
        <v>0.1326751708984375</v>
      </c>
      <c r="CK133" s="15">
        <v>13</v>
      </c>
      <c r="CL133" s="15">
        <v>68.421051025390625</v>
      </c>
      <c r="CM133" s="15">
        <v>62.380950927734375</v>
      </c>
      <c r="CN133" s="16">
        <v>71.904762268066406</v>
      </c>
      <c r="CO133" s="15">
        <v>0.47678655385971069</v>
      </c>
      <c r="CP133" s="15">
        <v>0.13028256595134735</v>
      </c>
      <c r="CQ133" s="15">
        <v>12</v>
      </c>
      <c r="CR133" s="15">
        <v>68.269233703613281</v>
      </c>
      <c r="CS133" s="15">
        <v>63.157894134521484</v>
      </c>
      <c r="CT133" s="16">
        <v>74.641151428222656</v>
      </c>
      <c r="CV133" s="73">
        <f t="shared" si="1"/>
        <v>0.47678655385971069</v>
      </c>
    </row>
    <row r="134" spans="1:100" x14ac:dyDescent="0.25">
      <c r="A134" t="s">
        <v>273</v>
      </c>
      <c r="B134" t="s">
        <v>274</v>
      </c>
      <c r="C134" s="15">
        <v>0.44343101978302002</v>
      </c>
      <c r="D134" s="15">
        <v>0.55691903829574585</v>
      </c>
      <c r="E134" s="15">
        <v>1</v>
      </c>
      <c r="F134" s="15">
        <v>70.243904113769531</v>
      </c>
      <c r="G134" s="15">
        <v>36.407768249511719</v>
      </c>
      <c r="H134" s="16">
        <v>86.893203735351563</v>
      </c>
      <c r="I134" s="15">
        <v>-5.725054070353508E-2</v>
      </c>
      <c r="J134" s="15">
        <v>0.38363313674926758</v>
      </c>
      <c r="K134" s="15">
        <v>2</v>
      </c>
      <c r="L134" s="15">
        <v>57.073169708251953</v>
      </c>
      <c r="M134" s="15">
        <v>30.097087860107422</v>
      </c>
      <c r="N134" s="16">
        <v>71.359222412109375</v>
      </c>
      <c r="O134" s="15">
        <v>-0.29014036059379578</v>
      </c>
      <c r="P134" s="15">
        <v>0.26360994577407837</v>
      </c>
      <c r="Q134" s="15">
        <v>3</v>
      </c>
      <c r="R134" s="15">
        <v>47.804878234863281</v>
      </c>
      <c r="S134" s="15">
        <v>27.184465408325195</v>
      </c>
      <c r="T134" s="16">
        <v>63.592231750488281</v>
      </c>
      <c r="U134" s="15">
        <v>-0.15815539658069611</v>
      </c>
      <c r="V134" s="15">
        <v>0.27020996809005737</v>
      </c>
      <c r="W134" s="15">
        <v>3</v>
      </c>
      <c r="X134" s="15">
        <v>53.658535003662109</v>
      </c>
      <c r="Y134" s="15">
        <v>34.466018676757813</v>
      </c>
      <c r="Z134" s="16">
        <v>63.592231750488281</v>
      </c>
      <c r="AA134" s="15">
        <v>5.2515104413032532E-2</v>
      </c>
      <c r="AB134" s="15">
        <v>0.26028138399124146</v>
      </c>
      <c r="AC134" s="15">
        <v>3</v>
      </c>
      <c r="AD134" s="15">
        <v>57.073169708251953</v>
      </c>
      <c r="AE134" s="15">
        <v>44.174758911132813</v>
      </c>
      <c r="AF134" s="16">
        <v>71.359222412109375</v>
      </c>
      <c r="AG134" s="15">
        <v>-0.17192898690700531</v>
      </c>
      <c r="AH134" s="15">
        <v>0.28410992026329041</v>
      </c>
      <c r="AI134" s="15">
        <v>4</v>
      </c>
      <c r="AJ134" s="15">
        <v>51.219512939453125</v>
      </c>
      <c r="AK134" s="15">
        <v>28.155340194702148</v>
      </c>
      <c r="AL134" s="16">
        <v>63.592231750488281</v>
      </c>
      <c r="AM134" s="15">
        <v>-0.29938635230064392</v>
      </c>
      <c r="AN134" s="15">
        <v>0.26070341467857361</v>
      </c>
      <c r="AO134" s="15">
        <v>4</v>
      </c>
      <c r="AP134" s="15">
        <v>47.804878234863281</v>
      </c>
      <c r="AQ134" s="15">
        <v>28.155340194702148</v>
      </c>
      <c r="AR134" s="16">
        <v>58.252426147460938</v>
      </c>
      <c r="AS134" s="15">
        <v>-0.5310826301574707</v>
      </c>
      <c r="AT134" s="15">
        <v>0.28881701827049255</v>
      </c>
      <c r="AU134" s="15">
        <v>4</v>
      </c>
      <c r="AV134" s="15">
        <v>36.097560882568359</v>
      </c>
      <c r="AW134" s="15">
        <v>14.563106536865234</v>
      </c>
      <c r="AX134" s="16">
        <v>56.796115875244141</v>
      </c>
      <c r="AY134" s="15">
        <v>-0.83343583345413208</v>
      </c>
      <c r="AZ134" s="15">
        <v>0.29358887672424316</v>
      </c>
      <c r="BA134" s="15">
        <v>4</v>
      </c>
      <c r="BB134" s="15">
        <v>20.873786926269531</v>
      </c>
      <c r="BC134" s="15">
        <v>4.8309178352355957</v>
      </c>
      <c r="BD134" s="16">
        <v>45.410629272460938</v>
      </c>
      <c r="BE134" s="15">
        <v>-0.86936795711517334</v>
      </c>
      <c r="BF134" s="15">
        <v>0.28571665287017822</v>
      </c>
      <c r="BG134" s="15">
        <v>4</v>
      </c>
      <c r="BH134" s="15">
        <v>18.932039260864258</v>
      </c>
      <c r="BI134" s="15">
        <v>4.3478260040283203</v>
      </c>
      <c r="BJ134" s="16">
        <v>42.512077331542969</v>
      </c>
      <c r="BK134" s="15">
        <v>-0.681396484375</v>
      </c>
      <c r="BL134" s="15">
        <v>0.30135065317153931</v>
      </c>
      <c r="BM134" s="15">
        <v>4</v>
      </c>
      <c r="BN134" s="15">
        <v>26.794258117675781</v>
      </c>
      <c r="BO134" s="15">
        <v>7.6190476417541504</v>
      </c>
      <c r="BP134" s="16">
        <v>53.809524536132813</v>
      </c>
      <c r="BQ134" s="15">
        <v>-0.52621603012084961</v>
      </c>
      <c r="BR134" s="15">
        <v>0.2905789315700531</v>
      </c>
      <c r="BS134" s="15">
        <v>5</v>
      </c>
      <c r="BT134" s="15">
        <v>35.714286804199219</v>
      </c>
      <c r="BU134" s="15">
        <v>15.165876388549805</v>
      </c>
      <c r="BV134" s="16">
        <v>56.872039794921875</v>
      </c>
      <c r="BW134" s="15">
        <v>-0.52480405569076538</v>
      </c>
      <c r="BX134" s="15">
        <v>0.28481009602546692</v>
      </c>
      <c r="BY134" s="15">
        <v>5</v>
      </c>
      <c r="BZ134" s="15">
        <v>36.492889404296875</v>
      </c>
      <c r="CA134" s="15">
        <v>17.924528121948242</v>
      </c>
      <c r="CB134" s="16">
        <v>56.132076263427734</v>
      </c>
      <c r="CC134" s="15">
        <v>-0.4556124210357666</v>
      </c>
      <c r="CD134" s="15">
        <v>0.31076693534851074</v>
      </c>
      <c r="CE134" s="15">
        <v>4</v>
      </c>
      <c r="CF134" s="15">
        <v>39.712917327880859</v>
      </c>
      <c r="CG134" s="15">
        <v>18.095237731933594</v>
      </c>
      <c r="CH134" s="16">
        <v>60</v>
      </c>
      <c r="CI134" s="15">
        <v>-0.52454006671905518</v>
      </c>
      <c r="CJ134" s="15">
        <v>0.29903268814086914</v>
      </c>
      <c r="CK134" s="15">
        <v>5</v>
      </c>
      <c r="CL134" s="15">
        <v>37.320575714111328</v>
      </c>
      <c r="CM134" s="15">
        <v>16.190475463867188</v>
      </c>
      <c r="CN134" s="16">
        <v>57.619049072265625</v>
      </c>
      <c r="CO134" s="15">
        <v>-0.11295496672391891</v>
      </c>
      <c r="CP134" s="15">
        <v>0.31938651204109192</v>
      </c>
      <c r="CQ134" s="15">
        <v>5</v>
      </c>
      <c r="CR134" s="15">
        <v>54.807693481445313</v>
      </c>
      <c r="CS134" s="15">
        <v>30.14354133605957</v>
      </c>
      <c r="CT134" s="16">
        <v>66.985649108886719</v>
      </c>
      <c r="CV134" s="73">
        <f t="shared" si="1"/>
        <v>-0.11295496672391891</v>
      </c>
    </row>
    <row r="135" spans="1:100" x14ac:dyDescent="0.25">
      <c r="A135" t="s">
        <v>275</v>
      </c>
      <c r="B135" t="s">
        <v>276</v>
      </c>
      <c r="C135" s="15">
        <v>-0.44192847609519958</v>
      </c>
      <c r="D135" s="15">
        <v>0.47386851906776428</v>
      </c>
      <c r="E135" s="15">
        <v>2</v>
      </c>
      <c r="F135" s="15">
        <v>39.024391174316406</v>
      </c>
      <c r="G135" s="15">
        <v>6.7961163520812988</v>
      </c>
      <c r="H135" s="16">
        <v>66.019416809082031</v>
      </c>
      <c r="I135" s="15">
        <v>-0.63374996185302734</v>
      </c>
      <c r="J135" s="15">
        <v>0.33054381608963013</v>
      </c>
      <c r="K135" s="15">
        <v>4</v>
      </c>
      <c r="L135" s="15">
        <v>32.195121765136719</v>
      </c>
      <c r="M135" s="15">
        <v>5.8252425193786621</v>
      </c>
      <c r="N135" s="16">
        <v>56.310680389404297</v>
      </c>
      <c r="O135" s="15">
        <v>-0.66468316316604614</v>
      </c>
      <c r="P135" s="15">
        <v>0.31309020519256592</v>
      </c>
      <c r="Q135" s="15">
        <v>4</v>
      </c>
      <c r="R135" s="15">
        <v>29.268293380737305</v>
      </c>
      <c r="S135" s="15">
        <v>5.8252425193786621</v>
      </c>
      <c r="T135" s="16">
        <v>54.368930816650391</v>
      </c>
      <c r="U135" s="15">
        <v>-0.53165078163146973</v>
      </c>
      <c r="V135" s="15">
        <v>0.29370194673538208</v>
      </c>
      <c r="W135" s="15">
        <v>5</v>
      </c>
      <c r="X135" s="15">
        <v>35.121952056884766</v>
      </c>
      <c r="Y135" s="15">
        <v>13.592232704162598</v>
      </c>
      <c r="Z135" s="16">
        <v>56.310680389404297</v>
      </c>
      <c r="AA135" s="15">
        <v>-0.54018014669418335</v>
      </c>
      <c r="AB135" s="15">
        <v>0.2187977135181427</v>
      </c>
      <c r="AC135" s="15">
        <v>7</v>
      </c>
      <c r="AD135" s="15">
        <v>38.048782348632813</v>
      </c>
      <c r="AE135" s="15">
        <v>17.961164474487305</v>
      </c>
      <c r="AF135" s="16">
        <v>51.456310272216797</v>
      </c>
      <c r="AG135" s="15">
        <v>-0.49707323312759399</v>
      </c>
      <c r="AH135" s="15">
        <v>0.19339966773986816</v>
      </c>
      <c r="AI135" s="15">
        <v>8</v>
      </c>
      <c r="AJ135" s="15">
        <v>37.56097412109375</v>
      </c>
      <c r="AK135" s="15">
        <v>21.359222412109375</v>
      </c>
      <c r="AL135" s="16">
        <v>50.485435485839844</v>
      </c>
      <c r="AM135" s="15">
        <v>-0.40043216943740845</v>
      </c>
      <c r="AN135" s="15">
        <v>0.19420850276947021</v>
      </c>
      <c r="AO135" s="15">
        <v>8</v>
      </c>
      <c r="AP135" s="15">
        <v>42.926830291748047</v>
      </c>
      <c r="AQ135" s="15">
        <v>28.640777587890625</v>
      </c>
      <c r="AR135" s="16">
        <v>54.8543701171875</v>
      </c>
      <c r="AS135" s="15">
        <v>-0.40528407692909241</v>
      </c>
      <c r="AT135" s="15">
        <v>0.16061913967132568</v>
      </c>
      <c r="AU135" s="15">
        <v>10</v>
      </c>
      <c r="AV135" s="15">
        <v>40</v>
      </c>
      <c r="AW135" s="15">
        <v>28.640777587890625</v>
      </c>
      <c r="AX135" s="16">
        <v>53.883495330810547</v>
      </c>
      <c r="AY135" s="15">
        <v>-0.33515432476997375</v>
      </c>
      <c r="AZ135" s="15">
        <v>0.16852894425392151</v>
      </c>
      <c r="BA135" s="15">
        <v>10</v>
      </c>
      <c r="BB135" s="15">
        <v>46.601940155029297</v>
      </c>
      <c r="BC135" s="15">
        <v>32.367149353027344</v>
      </c>
      <c r="BD135" s="16">
        <v>57.487922668457031</v>
      </c>
      <c r="BE135" s="15">
        <v>-0.45502382516860962</v>
      </c>
      <c r="BF135" s="15">
        <v>0.16609251499176025</v>
      </c>
      <c r="BG135" s="15">
        <v>10</v>
      </c>
      <c r="BH135" s="15">
        <v>40.291263580322266</v>
      </c>
      <c r="BI135" s="15">
        <v>25.603864669799805</v>
      </c>
      <c r="BJ135" s="16">
        <v>53.623188018798828</v>
      </c>
      <c r="BK135" s="15">
        <v>-0.63568133115768433</v>
      </c>
      <c r="BL135" s="15">
        <v>0.16289980709552765</v>
      </c>
      <c r="BM135" s="15">
        <v>11</v>
      </c>
      <c r="BN135" s="15">
        <v>29.665071487426758</v>
      </c>
      <c r="BO135" s="15">
        <v>19.523809432983398</v>
      </c>
      <c r="BP135" s="16">
        <v>44.285713195800781</v>
      </c>
      <c r="BQ135" s="15">
        <v>-0.65076667070388794</v>
      </c>
      <c r="BR135" s="15">
        <v>0.16053251922130585</v>
      </c>
      <c r="BS135" s="15">
        <v>12</v>
      </c>
      <c r="BT135" s="15">
        <v>30</v>
      </c>
      <c r="BU135" s="15">
        <v>18.957345962524414</v>
      </c>
      <c r="BV135" s="16">
        <v>44.075828552246094</v>
      </c>
      <c r="BW135" s="15">
        <v>-0.56838226318359375</v>
      </c>
      <c r="BX135" s="15">
        <v>0.15923506021499634</v>
      </c>
      <c r="BY135" s="15">
        <v>12</v>
      </c>
      <c r="BZ135" s="15">
        <v>33.649288177490234</v>
      </c>
      <c r="CA135" s="15">
        <v>21.226415634155273</v>
      </c>
      <c r="CB135" s="16">
        <v>46.698112487792969</v>
      </c>
      <c r="CC135" s="15">
        <v>-0.78509396314620972</v>
      </c>
      <c r="CD135" s="15">
        <v>0.15744239091873169</v>
      </c>
      <c r="CE135" s="15">
        <v>12</v>
      </c>
      <c r="CF135" s="15">
        <v>24.401914596557617</v>
      </c>
      <c r="CG135" s="15">
        <v>14.761904716491699</v>
      </c>
      <c r="CH135" s="16">
        <v>36.666667938232422</v>
      </c>
      <c r="CI135" s="15">
        <v>-0.73836195468902588</v>
      </c>
      <c r="CJ135" s="15">
        <v>0.15741981565952301</v>
      </c>
      <c r="CK135" s="15">
        <v>13</v>
      </c>
      <c r="CL135" s="15">
        <v>24.880382537841797</v>
      </c>
      <c r="CM135" s="15">
        <v>16.666666030883789</v>
      </c>
      <c r="CN135" s="16">
        <v>38.571430206298828</v>
      </c>
      <c r="CO135" s="15">
        <v>-0.71853017807006836</v>
      </c>
      <c r="CP135" s="15">
        <v>0.15815460681915283</v>
      </c>
      <c r="CQ135" s="15">
        <v>12</v>
      </c>
      <c r="CR135" s="15">
        <v>27.403846740722656</v>
      </c>
      <c r="CS135" s="15">
        <v>15.311004638671875</v>
      </c>
      <c r="CT135" s="16">
        <v>39.234451293945313</v>
      </c>
      <c r="CV135" s="73">
        <f t="shared" si="1"/>
        <v>-0.71853017807006836</v>
      </c>
    </row>
    <row r="136" spans="1:100" x14ac:dyDescent="0.25">
      <c r="A136" t="s">
        <v>277</v>
      </c>
      <c r="B136" t="s">
        <v>278</v>
      </c>
      <c r="C136" s="15">
        <v>0.53874927759170532</v>
      </c>
      <c r="D136" s="15">
        <v>0.47386851906776428</v>
      </c>
      <c r="E136" s="15">
        <v>2</v>
      </c>
      <c r="F136" s="15">
        <v>72.195121765136719</v>
      </c>
      <c r="G136" s="15">
        <v>44.660194396972656</v>
      </c>
      <c r="H136" s="16">
        <v>86.893203735351563</v>
      </c>
      <c r="I136" s="15">
        <v>0.57768023014068604</v>
      </c>
      <c r="J136" s="15">
        <v>0.46443566679954529</v>
      </c>
      <c r="K136" s="15">
        <v>2</v>
      </c>
      <c r="L136" s="15">
        <v>71.707313537597656</v>
      </c>
      <c r="M136" s="15">
        <v>52.42718505859375</v>
      </c>
      <c r="N136" s="16">
        <v>86.893203735351563</v>
      </c>
      <c r="O136" s="15">
        <v>0.98914468288421631</v>
      </c>
      <c r="P136" s="15">
        <v>0.46242174506187439</v>
      </c>
      <c r="Q136" s="15">
        <v>2</v>
      </c>
      <c r="R136" s="15">
        <v>83.902435302734375</v>
      </c>
      <c r="S136" s="15">
        <v>64.5631103515625</v>
      </c>
      <c r="T136" s="16">
        <v>92.71844482421875</v>
      </c>
      <c r="U136" s="15">
        <v>0.78632164001464844</v>
      </c>
      <c r="V136" s="15">
        <v>0.39286589622497559</v>
      </c>
      <c r="W136" s="15">
        <v>2</v>
      </c>
      <c r="X136" s="15">
        <v>79.512191772460938</v>
      </c>
      <c r="Y136" s="15">
        <v>62.135921478271484</v>
      </c>
      <c r="Z136" s="16">
        <v>90.291259765625</v>
      </c>
      <c r="AA136" s="15">
        <v>0.9761582612991333</v>
      </c>
      <c r="AB136" s="15">
        <v>0.28844514489173889</v>
      </c>
      <c r="AC136" s="15">
        <v>3</v>
      </c>
      <c r="AD136" s="15">
        <v>82.43902587890625</v>
      </c>
      <c r="AE136" s="15">
        <v>72.330093383789063</v>
      </c>
      <c r="AF136" s="16">
        <v>91.262138366699219</v>
      </c>
      <c r="AG136" s="15">
        <v>0.93196749687194824</v>
      </c>
      <c r="AH136" s="15">
        <v>0.27874207496643066</v>
      </c>
      <c r="AI136" s="15">
        <v>3</v>
      </c>
      <c r="AJ136" s="15">
        <v>81.951217651367188</v>
      </c>
      <c r="AK136" s="15">
        <v>70.388351440429688</v>
      </c>
      <c r="AL136" s="16">
        <v>91.262138366699219</v>
      </c>
      <c r="AM136" s="15">
        <v>0.86120885610580444</v>
      </c>
      <c r="AN136" s="15">
        <v>0.24336907267570496</v>
      </c>
      <c r="AO136" s="15">
        <v>3</v>
      </c>
      <c r="AP136" s="15">
        <v>79.024391174316406</v>
      </c>
      <c r="AQ136" s="15">
        <v>67.961166381835938</v>
      </c>
      <c r="AR136" s="16">
        <v>84.466018676757813</v>
      </c>
      <c r="AS136" s="15">
        <v>1.0458954572677612</v>
      </c>
      <c r="AT136" s="15">
        <v>0.23374640941619873</v>
      </c>
      <c r="AU136" s="15">
        <v>4</v>
      </c>
      <c r="AV136" s="15">
        <v>82.43902587890625</v>
      </c>
      <c r="AW136" s="15">
        <v>75.242721557617188</v>
      </c>
      <c r="AX136" s="16">
        <v>91.262138366699219</v>
      </c>
      <c r="AY136" s="15">
        <v>1.0618618726730347</v>
      </c>
      <c r="AZ136" s="15">
        <v>0.24022698402404785</v>
      </c>
      <c r="BA136" s="15">
        <v>4</v>
      </c>
      <c r="BB136" s="15">
        <v>82.524269104003906</v>
      </c>
      <c r="BC136" s="15">
        <v>73.913040161132813</v>
      </c>
      <c r="BD136" s="16">
        <v>91.787437438964844</v>
      </c>
      <c r="BE136" s="15">
        <v>1.0441762208938599</v>
      </c>
      <c r="BF136" s="15">
        <v>0.23439693450927734</v>
      </c>
      <c r="BG136" s="15">
        <v>4</v>
      </c>
      <c r="BH136" s="15">
        <v>82.038833618164063</v>
      </c>
      <c r="BI136" s="15">
        <v>73.913040161132813</v>
      </c>
      <c r="BJ136" s="16">
        <v>91.787437438964844</v>
      </c>
      <c r="BK136" s="15">
        <v>0.83435797691345215</v>
      </c>
      <c r="BL136" s="15">
        <v>0.2075628787279129</v>
      </c>
      <c r="BM136" s="15">
        <v>6</v>
      </c>
      <c r="BN136" s="15">
        <v>75.59808349609375</v>
      </c>
      <c r="BO136" s="15">
        <v>71.428573608398438</v>
      </c>
      <c r="BP136" s="16">
        <v>84.76190185546875</v>
      </c>
      <c r="BQ136" s="15">
        <v>0.85500258207321167</v>
      </c>
      <c r="BR136" s="15">
        <v>0.20519997179508209</v>
      </c>
      <c r="BS136" s="15">
        <v>6</v>
      </c>
      <c r="BT136" s="15">
        <v>78.571426391601563</v>
      </c>
      <c r="BU136" s="15">
        <v>72.037918090820313</v>
      </c>
      <c r="BV136" s="16">
        <v>84.360191345214844</v>
      </c>
      <c r="BW136" s="15">
        <v>0.83441650867462158</v>
      </c>
      <c r="BX136" s="15">
        <v>0.20276574790477753</v>
      </c>
      <c r="BY136" s="15">
        <v>6</v>
      </c>
      <c r="BZ136" s="15">
        <v>76.777252197265625</v>
      </c>
      <c r="CA136" s="15">
        <v>71.698112487792969</v>
      </c>
      <c r="CB136" s="16">
        <v>83.962265014648438</v>
      </c>
      <c r="CC136" s="15">
        <v>0.9642069935798645</v>
      </c>
      <c r="CD136" s="15">
        <v>0.19627617299556732</v>
      </c>
      <c r="CE136" s="15">
        <v>6</v>
      </c>
      <c r="CF136" s="15">
        <v>79.904304504394531</v>
      </c>
      <c r="CG136" s="15">
        <v>72.380950927734375</v>
      </c>
      <c r="CH136" s="16">
        <v>85.23809814453125</v>
      </c>
      <c r="CI136" s="15">
        <v>0.99026608467102051</v>
      </c>
      <c r="CJ136" s="15">
        <v>0.19399991631507874</v>
      </c>
      <c r="CK136" s="15">
        <v>6</v>
      </c>
      <c r="CL136" s="15">
        <v>80.861244201660156</v>
      </c>
      <c r="CM136" s="15">
        <v>72.380950927734375</v>
      </c>
      <c r="CN136" s="16">
        <v>88.095237731933594</v>
      </c>
      <c r="CO136" s="15">
        <v>0.86329543590545654</v>
      </c>
      <c r="CP136" s="15">
        <v>0.18663275241851807</v>
      </c>
      <c r="CQ136" s="15">
        <v>6</v>
      </c>
      <c r="CR136" s="15">
        <v>78.846153259277344</v>
      </c>
      <c r="CS136" s="15">
        <v>70.334930419921875</v>
      </c>
      <c r="CT136" s="16">
        <v>82.775115966796875</v>
      </c>
      <c r="CV136" s="73">
        <f t="shared" si="1"/>
        <v>0.86329543590545654</v>
      </c>
    </row>
    <row r="137" spans="1:100" x14ac:dyDescent="0.25">
      <c r="A137" t="s">
        <v>279</v>
      </c>
      <c r="B137" t="s">
        <v>280</v>
      </c>
      <c r="C137" s="15" t="e">
        <v>#N/A</v>
      </c>
      <c r="D137" s="15" t="e">
        <v>#N/A</v>
      </c>
      <c r="E137" s="15" t="e">
        <v>#N/A</v>
      </c>
      <c r="F137" s="15" t="e">
        <v>#N/A</v>
      </c>
      <c r="G137" s="15" t="e">
        <v>#N/A</v>
      </c>
      <c r="H137" s="16" t="e">
        <v>#N/A</v>
      </c>
      <c r="I137" s="15">
        <v>-0.58180314302444458</v>
      </c>
      <c r="J137" s="15">
        <v>0.51745861768722534</v>
      </c>
      <c r="K137" s="15">
        <v>1</v>
      </c>
      <c r="L137" s="15">
        <v>35.121952056884766</v>
      </c>
      <c r="M137" s="15">
        <v>2.4271845817565918</v>
      </c>
      <c r="N137" s="16">
        <v>65.048545837402344</v>
      </c>
      <c r="O137" s="15">
        <v>-0.53422486782073975</v>
      </c>
      <c r="P137" s="15">
        <v>0.29820284247398376</v>
      </c>
      <c r="Q137" s="15">
        <v>2</v>
      </c>
      <c r="R137" s="15">
        <v>33.658535003662109</v>
      </c>
      <c r="S137" s="15">
        <v>9.7087383270263672</v>
      </c>
      <c r="T137" s="16">
        <v>58.252426147460938</v>
      </c>
      <c r="U137" s="15">
        <v>-0.83947831392288208</v>
      </c>
      <c r="V137" s="15">
        <v>0.31488966941833496</v>
      </c>
      <c r="W137" s="15">
        <v>2</v>
      </c>
      <c r="X137" s="15">
        <v>26.829267501831055</v>
      </c>
      <c r="Y137" s="15">
        <v>0.97087377309799194</v>
      </c>
      <c r="Z137" s="16">
        <v>44.174758911132813</v>
      </c>
      <c r="AA137" s="15">
        <v>-0.84113872051239014</v>
      </c>
      <c r="AB137" s="15">
        <v>0.33637094497680664</v>
      </c>
      <c r="AC137" s="15">
        <v>2</v>
      </c>
      <c r="AD137" s="15">
        <v>19.512195587158203</v>
      </c>
      <c r="AE137" s="15">
        <v>3.8834950923919678</v>
      </c>
      <c r="AF137" s="16">
        <v>48.058254241943359</v>
      </c>
      <c r="AG137" s="15">
        <v>-0.56720870733261108</v>
      </c>
      <c r="AH137" s="15">
        <v>0.41566061973571777</v>
      </c>
      <c r="AI137" s="15">
        <v>2</v>
      </c>
      <c r="AJ137" s="15">
        <v>34.146343231201172</v>
      </c>
      <c r="AK137" s="15">
        <v>8.7378644943237305</v>
      </c>
      <c r="AL137" s="16">
        <v>58.737865447998047</v>
      </c>
      <c r="AM137" s="15">
        <v>-0.43718895316123962</v>
      </c>
      <c r="AN137" s="15">
        <v>0.44175225496292114</v>
      </c>
      <c r="AO137" s="15">
        <v>2</v>
      </c>
      <c r="AP137" s="15">
        <v>40</v>
      </c>
      <c r="AQ137" s="15">
        <v>11.165048599243164</v>
      </c>
      <c r="AR137" s="16">
        <v>63.106796264648438</v>
      </c>
      <c r="AS137" s="15">
        <v>-0.52877014875411987</v>
      </c>
      <c r="AT137" s="15">
        <v>0.43958291411399841</v>
      </c>
      <c r="AU137" s="15">
        <v>2</v>
      </c>
      <c r="AV137" s="15">
        <v>36.585365295410156</v>
      </c>
      <c r="AW137" s="15">
        <v>7.7669901847839355</v>
      </c>
      <c r="AX137" s="16">
        <v>62.621360778808594</v>
      </c>
      <c r="AY137" s="15">
        <v>-0.56964528560638428</v>
      </c>
      <c r="AZ137" s="15">
        <v>0.44179332256317139</v>
      </c>
      <c r="BA137" s="15">
        <v>2</v>
      </c>
      <c r="BB137" s="15">
        <v>34.951457977294922</v>
      </c>
      <c r="BC137" s="15">
        <v>5.7971014976501465</v>
      </c>
      <c r="BD137" s="16">
        <v>60.386474609375</v>
      </c>
      <c r="BE137" s="15">
        <v>-0.56766891479492188</v>
      </c>
      <c r="BF137" s="15">
        <v>0.44928917288780212</v>
      </c>
      <c r="BG137" s="15">
        <v>2</v>
      </c>
      <c r="BH137" s="15">
        <v>33.495143890380859</v>
      </c>
      <c r="BI137" s="15">
        <v>4.3478260040283203</v>
      </c>
      <c r="BJ137" s="16">
        <v>62.801933288574219</v>
      </c>
      <c r="BK137" s="15">
        <v>-0.34567621350288391</v>
      </c>
      <c r="BL137" s="15">
        <v>0.39696785807609558</v>
      </c>
      <c r="BM137" s="15">
        <v>3</v>
      </c>
      <c r="BN137" s="15">
        <v>46.411483764648438</v>
      </c>
      <c r="BO137" s="15">
        <v>16.666666030883789</v>
      </c>
      <c r="BP137" s="16">
        <v>66.666664123535156</v>
      </c>
      <c r="BQ137" s="15">
        <v>-0.32802644371986389</v>
      </c>
      <c r="BR137" s="15">
        <v>0.39359074831008911</v>
      </c>
      <c r="BS137" s="15">
        <v>3</v>
      </c>
      <c r="BT137" s="15">
        <v>46.666667938232422</v>
      </c>
      <c r="BU137" s="15">
        <v>16.587677001953125</v>
      </c>
      <c r="BV137" s="16">
        <v>67.298576354980469</v>
      </c>
      <c r="BW137" s="15">
        <v>-0.22565878927707672</v>
      </c>
      <c r="BX137" s="15">
        <v>0.47953552007675171</v>
      </c>
      <c r="BY137" s="15">
        <v>2</v>
      </c>
      <c r="BZ137" s="15">
        <v>52.606636047363281</v>
      </c>
      <c r="CA137" s="15">
        <v>16.981132507324219</v>
      </c>
      <c r="CB137" s="16">
        <v>71.698112487792969</v>
      </c>
      <c r="CC137" s="15">
        <v>-0.14271862804889679</v>
      </c>
      <c r="CD137" s="15">
        <v>0.46330174803733826</v>
      </c>
      <c r="CE137" s="15">
        <v>2</v>
      </c>
      <c r="CF137" s="15">
        <v>54.066986083984375</v>
      </c>
      <c r="CG137" s="15">
        <v>19.523809432983398</v>
      </c>
      <c r="CH137" s="16">
        <v>71.904762268066406</v>
      </c>
      <c r="CI137" s="15">
        <v>-2.036578394472599E-2</v>
      </c>
      <c r="CJ137" s="15">
        <v>0.43255218863487244</v>
      </c>
      <c r="CK137" s="15">
        <v>2</v>
      </c>
      <c r="CL137" s="15">
        <v>57.894737243652344</v>
      </c>
      <c r="CM137" s="15">
        <v>25.238094329833984</v>
      </c>
      <c r="CN137" s="16">
        <v>72.857139587402344</v>
      </c>
      <c r="CO137" s="15">
        <v>-6.5756052732467651E-2</v>
      </c>
      <c r="CP137" s="15">
        <v>0.5095706582069397</v>
      </c>
      <c r="CQ137" s="15">
        <v>2</v>
      </c>
      <c r="CR137" s="15">
        <v>56.25</v>
      </c>
      <c r="CS137" s="15">
        <v>19.138755798339844</v>
      </c>
      <c r="CT137" s="16">
        <v>75.59808349609375</v>
      </c>
      <c r="CV137" s="73">
        <f t="shared" si="1"/>
        <v>-6.5756052732467651E-2</v>
      </c>
    </row>
    <row r="138" spans="1:100" x14ac:dyDescent="0.25">
      <c r="A138" t="s">
        <v>281</v>
      </c>
      <c r="B138" t="s">
        <v>282</v>
      </c>
      <c r="C138" s="15">
        <v>0.9014851450920105</v>
      </c>
      <c r="D138" s="15">
        <v>0.55691903829574585</v>
      </c>
      <c r="E138" s="15">
        <v>1</v>
      </c>
      <c r="F138" s="15">
        <v>82.43902587890625</v>
      </c>
      <c r="G138" s="15">
        <v>60.679611206054688</v>
      </c>
      <c r="H138" s="16">
        <v>93.203880310058594</v>
      </c>
      <c r="I138" s="15">
        <v>0.92066103219985962</v>
      </c>
      <c r="J138" s="15">
        <v>0.50697702169418335</v>
      </c>
      <c r="K138" s="15">
        <v>1</v>
      </c>
      <c r="L138" s="15">
        <v>82.43902587890625</v>
      </c>
      <c r="M138" s="15">
        <v>61.650485992431641</v>
      </c>
      <c r="N138" s="16">
        <v>92.71844482421875</v>
      </c>
      <c r="O138" s="15">
        <v>0.9136461615562439</v>
      </c>
      <c r="P138" s="15">
        <v>0.50411516427993774</v>
      </c>
      <c r="Q138" s="15">
        <v>1</v>
      </c>
      <c r="R138" s="15">
        <v>82.926826477050781</v>
      </c>
      <c r="S138" s="15">
        <v>62.621360778808594</v>
      </c>
      <c r="T138" s="16">
        <v>92.71844482421875</v>
      </c>
      <c r="U138" s="15">
        <v>0.84504503011703491</v>
      </c>
      <c r="V138" s="15">
        <v>0.47266682982444763</v>
      </c>
      <c r="W138" s="15">
        <v>1</v>
      </c>
      <c r="X138" s="15">
        <v>81.951217651367188</v>
      </c>
      <c r="Y138" s="15">
        <v>61.165046691894531</v>
      </c>
      <c r="Z138" s="16">
        <v>91.747573852539063</v>
      </c>
      <c r="AA138" s="15">
        <v>0.83345872163772583</v>
      </c>
      <c r="AB138" s="15">
        <v>0.38395386934280396</v>
      </c>
      <c r="AC138" s="15">
        <v>1</v>
      </c>
      <c r="AD138" s="15">
        <v>79.512191772460938</v>
      </c>
      <c r="AE138" s="15">
        <v>61.165046691894531</v>
      </c>
      <c r="AF138" s="16">
        <v>91.262138366699219</v>
      </c>
      <c r="AG138" s="15">
        <v>0.87323355674743652</v>
      </c>
      <c r="AH138" s="15">
        <v>0.3922702968120575</v>
      </c>
      <c r="AI138" s="15">
        <v>1</v>
      </c>
      <c r="AJ138" s="15">
        <v>79.512191772460938</v>
      </c>
      <c r="AK138" s="15">
        <v>61.650485992431641</v>
      </c>
      <c r="AL138" s="16">
        <v>91.747573852539063</v>
      </c>
      <c r="AM138" s="15">
        <v>0.79698258638381958</v>
      </c>
      <c r="AN138" s="15">
        <v>0.31880417466163635</v>
      </c>
      <c r="AO138" s="15">
        <v>1</v>
      </c>
      <c r="AP138" s="15">
        <v>77.56097412109375</v>
      </c>
      <c r="AQ138" s="15">
        <v>63.106796264648438</v>
      </c>
      <c r="AR138" s="16">
        <v>89.320388793945313</v>
      </c>
      <c r="AS138" s="15">
        <v>0.80033445358276367</v>
      </c>
      <c r="AT138" s="15">
        <v>0.41847303509712219</v>
      </c>
      <c r="AU138" s="15">
        <v>1</v>
      </c>
      <c r="AV138" s="15">
        <v>77.56097412109375</v>
      </c>
      <c r="AW138" s="15">
        <v>60.679611206054688</v>
      </c>
      <c r="AX138" s="16">
        <v>91.747573852539063</v>
      </c>
      <c r="AY138" s="15">
        <v>0.81862425804138184</v>
      </c>
      <c r="AZ138" s="15">
        <v>0.41353049874305725</v>
      </c>
      <c r="BA138" s="15">
        <v>1</v>
      </c>
      <c r="BB138" s="15">
        <v>78.155342102050781</v>
      </c>
      <c r="BC138" s="15">
        <v>59.90338134765625</v>
      </c>
      <c r="BD138" s="16">
        <v>91.787437438964844</v>
      </c>
      <c r="BE138" s="15">
        <v>0.83771008253097534</v>
      </c>
      <c r="BF138" s="15">
        <v>0.40453547239303589</v>
      </c>
      <c r="BG138" s="15">
        <v>1</v>
      </c>
      <c r="BH138" s="15">
        <v>78.155342102050781</v>
      </c>
      <c r="BI138" s="15">
        <v>62.801933288574219</v>
      </c>
      <c r="BJ138" s="16">
        <v>91.787437438964844</v>
      </c>
      <c r="BK138" s="15">
        <v>0.86361908912658691</v>
      </c>
      <c r="BL138" s="15">
        <v>0.42359769344329834</v>
      </c>
      <c r="BM138" s="15">
        <v>1</v>
      </c>
      <c r="BN138" s="15">
        <v>77.990432739257813</v>
      </c>
      <c r="BO138" s="15">
        <v>64.285713195800781</v>
      </c>
      <c r="BP138" s="16">
        <v>90.952377319335938</v>
      </c>
      <c r="BQ138" s="15">
        <v>0.85246706008911133</v>
      </c>
      <c r="BR138" s="15">
        <v>0.42935183644294739</v>
      </c>
      <c r="BS138" s="15">
        <v>1</v>
      </c>
      <c r="BT138" s="15">
        <v>77.619049072265625</v>
      </c>
      <c r="BU138" s="15">
        <v>63.033176422119141</v>
      </c>
      <c r="BV138" s="16">
        <v>90.521324157714844</v>
      </c>
      <c r="BW138" s="15">
        <v>0.83265656232833862</v>
      </c>
      <c r="BX138" s="15">
        <v>0.40404218435287476</v>
      </c>
      <c r="BY138" s="15">
        <v>1</v>
      </c>
      <c r="BZ138" s="15">
        <v>76.303314208984375</v>
      </c>
      <c r="CA138" s="15">
        <v>63.207546234130859</v>
      </c>
      <c r="CB138" s="16">
        <v>89.622642517089844</v>
      </c>
      <c r="CC138" s="15">
        <v>0.82220739126205444</v>
      </c>
      <c r="CD138" s="15">
        <v>0.41846519708633423</v>
      </c>
      <c r="CE138" s="15">
        <v>1</v>
      </c>
      <c r="CF138" s="15">
        <v>77.033493041992188</v>
      </c>
      <c r="CG138" s="15">
        <v>61.904762268066406</v>
      </c>
      <c r="CH138" s="16">
        <v>90.476188659667969</v>
      </c>
      <c r="CI138" s="15">
        <v>0.81892204284667969</v>
      </c>
      <c r="CJ138" s="15">
        <v>0.42774671316146851</v>
      </c>
      <c r="CK138" s="15">
        <v>1</v>
      </c>
      <c r="CL138" s="15">
        <v>77.511962890625</v>
      </c>
      <c r="CM138" s="15">
        <v>61.904762268066406</v>
      </c>
      <c r="CN138" s="16">
        <v>90.476188659667969</v>
      </c>
      <c r="CO138" s="15">
        <v>1.2516881227493286</v>
      </c>
      <c r="CP138" s="15">
        <v>0.42323994636535645</v>
      </c>
      <c r="CQ138" s="15">
        <v>1</v>
      </c>
      <c r="CR138" s="15">
        <v>87.019233703613281</v>
      </c>
      <c r="CS138" s="15">
        <v>70.334930419921875</v>
      </c>
      <c r="CT138" s="16">
        <v>95.215309143066406</v>
      </c>
      <c r="CV138" s="73">
        <f t="shared" si="1"/>
        <v>1.2516881227493286</v>
      </c>
    </row>
    <row r="139" spans="1:100" x14ac:dyDescent="0.25">
      <c r="A139" t="s">
        <v>283</v>
      </c>
      <c r="B139" t="s">
        <v>284</v>
      </c>
      <c r="C139" s="15">
        <v>-1.4623113907873631E-2</v>
      </c>
      <c r="D139" s="15">
        <v>0.55691903829574585</v>
      </c>
      <c r="E139" s="15">
        <v>1</v>
      </c>
      <c r="F139" s="15">
        <v>60.487804412841797</v>
      </c>
      <c r="G139" s="15">
        <v>20.388349533081055</v>
      </c>
      <c r="H139" s="16">
        <v>79.611648559570313</v>
      </c>
      <c r="I139" s="15">
        <v>-0.2021462470293045</v>
      </c>
      <c r="J139" s="15">
        <v>0.34488603472709656</v>
      </c>
      <c r="K139" s="15">
        <v>3</v>
      </c>
      <c r="L139" s="15">
        <v>50.243904113769531</v>
      </c>
      <c r="M139" s="15">
        <v>26.699029922485352</v>
      </c>
      <c r="N139" s="16">
        <v>65.533981323242188</v>
      </c>
      <c r="O139" s="15">
        <v>-0.25337633490562439</v>
      </c>
      <c r="P139" s="15">
        <v>0.32513037323951721</v>
      </c>
      <c r="Q139" s="15">
        <v>3</v>
      </c>
      <c r="R139" s="15">
        <v>50.243904113769531</v>
      </c>
      <c r="S139" s="15">
        <v>24.757282257080078</v>
      </c>
      <c r="T139" s="16">
        <v>65.533981323242188</v>
      </c>
      <c r="U139" s="15">
        <v>0.23463171720504761</v>
      </c>
      <c r="V139" s="15">
        <v>0.34141784906387329</v>
      </c>
      <c r="W139" s="15">
        <v>3</v>
      </c>
      <c r="X139" s="15">
        <v>62.926830291748047</v>
      </c>
      <c r="Y139" s="15">
        <v>44.174758911132813</v>
      </c>
      <c r="Z139" s="16">
        <v>79.611648559570313</v>
      </c>
      <c r="AA139" s="15">
        <v>0.20549143850803375</v>
      </c>
      <c r="AB139" s="15">
        <v>0.2972995936870575</v>
      </c>
      <c r="AC139" s="15">
        <v>3</v>
      </c>
      <c r="AD139" s="15">
        <v>61.463413238525391</v>
      </c>
      <c r="AE139" s="15">
        <v>48.543689727783203</v>
      </c>
      <c r="AF139" s="16">
        <v>75.242721557617188</v>
      </c>
      <c r="AG139" s="15">
        <v>-0.3720071017742157</v>
      </c>
      <c r="AH139" s="15">
        <v>0.26163536310195923</v>
      </c>
      <c r="AI139" s="15">
        <v>5</v>
      </c>
      <c r="AJ139" s="15">
        <v>45.365852355957031</v>
      </c>
      <c r="AK139" s="15">
        <v>22.330097198486328</v>
      </c>
      <c r="AL139" s="16">
        <v>57.28155517578125</v>
      </c>
      <c r="AM139" s="15">
        <v>-0.35977095365524292</v>
      </c>
      <c r="AN139" s="15">
        <v>0.23374928534030914</v>
      </c>
      <c r="AO139" s="15">
        <v>6</v>
      </c>
      <c r="AP139" s="15">
        <v>46.829269409179688</v>
      </c>
      <c r="AQ139" s="15">
        <v>26.699029922485352</v>
      </c>
      <c r="AR139" s="16">
        <v>56.796115875244141</v>
      </c>
      <c r="AS139" s="15">
        <v>-0.67571663856506348</v>
      </c>
      <c r="AT139" s="15">
        <v>0.17065583169460297</v>
      </c>
      <c r="AU139" s="15">
        <v>9</v>
      </c>
      <c r="AV139" s="15">
        <v>28.292682647705078</v>
      </c>
      <c r="AW139" s="15">
        <v>17.475728988647461</v>
      </c>
      <c r="AX139" s="16">
        <v>41.747573852539063</v>
      </c>
      <c r="AY139" s="15">
        <v>-0.50439882278442383</v>
      </c>
      <c r="AZ139" s="15">
        <v>0.17656643688678741</v>
      </c>
      <c r="BA139" s="15">
        <v>9</v>
      </c>
      <c r="BB139" s="15">
        <v>36.893203735351563</v>
      </c>
      <c r="BC139" s="15">
        <v>22.222221374511719</v>
      </c>
      <c r="BD139" s="16">
        <v>52.657005310058594</v>
      </c>
      <c r="BE139" s="15">
        <v>-0.72140884399414063</v>
      </c>
      <c r="BF139" s="15">
        <v>0.17627684772014618</v>
      </c>
      <c r="BG139" s="15">
        <v>9</v>
      </c>
      <c r="BH139" s="15">
        <v>26.699029922485352</v>
      </c>
      <c r="BI139" s="15">
        <v>14.975845336914063</v>
      </c>
      <c r="BJ139" s="16">
        <v>41.545894622802734</v>
      </c>
      <c r="BK139" s="15">
        <v>-0.5560612678527832</v>
      </c>
      <c r="BL139" s="15">
        <v>0.17683888971805573</v>
      </c>
      <c r="BM139" s="15">
        <v>10</v>
      </c>
      <c r="BN139" s="15">
        <v>33.971290588378906</v>
      </c>
      <c r="BO139" s="15">
        <v>21.904762268066406</v>
      </c>
      <c r="BP139" s="16">
        <v>50.952381134033203</v>
      </c>
      <c r="BQ139" s="15">
        <v>-0.6710209846496582</v>
      </c>
      <c r="BR139" s="15">
        <v>0.17836959660053253</v>
      </c>
      <c r="BS139" s="15">
        <v>10</v>
      </c>
      <c r="BT139" s="15">
        <v>29.047618865966797</v>
      </c>
      <c r="BU139" s="15">
        <v>18.48341178894043</v>
      </c>
      <c r="BV139" s="16">
        <v>44.075828552246094</v>
      </c>
      <c r="BW139" s="15">
        <v>-0.55652737617492676</v>
      </c>
      <c r="BX139" s="15">
        <v>0.17420412600040436</v>
      </c>
      <c r="BY139" s="15">
        <v>10</v>
      </c>
      <c r="BZ139" s="15">
        <v>34.597156524658203</v>
      </c>
      <c r="CA139" s="15">
        <v>20.754716873168945</v>
      </c>
      <c r="CB139" s="16">
        <v>50.943397521972656</v>
      </c>
      <c r="CC139" s="15">
        <v>-0.72563999891281128</v>
      </c>
      <c r="CD139" s="15">
        <v>0.18503546714782715</v>
      </c>
      <c r="CE139" s="15">
        <v>10</v>
      </c>
      <c r="CF139" s="15">
        <v>26.315790176391602</v>
      </c>
      <c r="CG139" s="15">
        <v>15.714285850524902</v>
      </c>
      <c r="CH139" s="16">
        <v>42.380950927734375</v>
      </c>
      <c r="CI139" s="15">
        <v>-0.79752004146575928</v>
      </c>
      <c r="CJ139" s="15">
        <v>0.18167021870613098</v>
      </c>
      <c r="CK139" s="15">
        <v>11</v>
      </c>
      <c r="CL139" s="15">
        <v>22.966506958007813</v>
      </c>
      <c r="CM139" s="15">
        <v>11.904762268066406</v>
      </c>
      <c r="CN139" s="16">
        <v>38.571430206298828</v>
      </c>
      <c r="CO139" s="15">
        <v>-0.91557908058166504</v>
      </c>
      <c r="CP139" s="15">
        <v>0.18464046716690063</v>
      </c>
      <c r="CQ139" s="15">
        <v>10</v>
      </c>
      <c r="CR139" s="15">
        <v>18.269229888916016</v>
      </c>
      <c r="CS139" s="15">
        <v>8.6124401092529297</v>
      </c>
      <c r="CT139" s="16">
        <v>32.057415008544922</v>
      </c>
      <c r="CV139" s="73">
        <f t="shared" si="1"/>
        <v>-0.91557908058166504</v>
      </c>
    </row>
    <row r="140" spans="1:100" x14ac:dyDescent="0.25">
      <c r="A140" t="s">
        <v>285</v>
      </c>
      <c r="B140" t="s">
        <v>286</v>
      </c>
      <c r="C140" s="15">
        <v>0.54422420263290405</v>
      </c>
      <c r="D140" s="15">
        <v>0.35878443717956543</v>
      </c>
      <c r="E140" s="15">
        <v>1</v>
      </c>
      <c r="F140" s="15">
        <v>73.170730590820313</v>
      </c>
      <c r="G140" s="15">
        <v>57.766990661621094</v>
      </c>
      <c r="H140" s="16">
        <v>84.466018676757813</v>
      </c>
      <c r="I140" s="15">
        <v>0.60597854852676392</v>
      </c>
      <c r="J140" s="15">
        <v>0.21532019972801208</v>
      </c>
      <c r="K140" s="15">
        <v>3</v>
      </c>
      <c r="L140" s="15">
        <v>73.658538818359375</v>
      </c>
      <c r="M140" s="15">
        <v>64.5631103515625</v>
      </c>
      <c r="N140" s="16">
        <v>83.009712219238281</v>
      </c>
      <c r="O140" s="15">
        <v>0.54950398206710815</v>
      </c>
      <c r="P140" s="15">
        <v>0.24500463902950287</v>
      </c>
      <c r="Q140" s="15">
        <v>4</v>
      </c>
      <c r="R140" s="15">
        <v>72.195121765136719</v>
      </c>
      <c r="S140" s="15">
        <v>63.592231750488281</v>
      </c>
      <c r="T140" s="16">
        <v>83.009712219238281</v>
      </c>
      <c r="U140" s="15">
        <v>0.56512254476547241</v>
      </c>
      <c r="V140" s="15">
        <v>0.18370713293552399</v>
      </c>
      <c r="W140" s="15">
        <v>5</v>
      </c>
      <c r="X140" s="15">
        <v>72.682929992675781</v>
      </c>
      <c r="Y140" s="15">
        <v>63.592231750488281</v>
      </c>
      <c r="Z140" s="16">
        <v>82.524269104003906</v>
      </c>
      <c r="AA140" s="15">
        <v>0.42751377820968628</v>
      </c>
      <c r="AB140" s="15">
        <v>0.19725725054740906</v>
      </c>
      <c r="AC140" s="15">
        <v>6</v>
      </c>
      <c r="AD140" s="15">
        <v>69.756095886230469</v>
      </c>
      <c r="AE140" s="15">
        <v>58.737865447998047</v>
      </c>
      <c r="AF140" s="16">
        <v>75.728157043457031</v>
      </c>
      <c r="AG140" s="15">
        <v>0.34391650557518005</v>
      </c>
      <c r="AH140" s="15">
        <v>0.18549007177352905</v>
      </c>
      <c r="AI140" s="15">
        <v>7</v>
      </c>
      <c r="AJ140" s="15">
        <v>67.317070007324219</v>
      </c>
      <c r="AK140" s="15">
        <v>56.796115875244141</v>
      </c>
      <c r="AL140" s="16">
        <v>75.728157043457031</v>
      </c>
      <c r="AM140" s="15">
        <v>0.39883017539978027</v>
      </c>
      <c r="AN140" s="15">
        <v>0.18617343902587891</v>
      </c>
      <c r="AO140" s="15">
        <v>7</v>
      </c>
      <c r="AP140" s="15">
        <v>67.804878234863281</v>
      </c>
      <c r="AQ140" s="15">
        <v>57.766990661621094</v>
      </c>
      <c r="AR140" s="16">
        <v>73.300971984863281</v>
      </c>
      <c r="AS140" s="15">
        <v>0.3905392587184906</v>
      </c>
      <c r="AT140" s="15">
        <v>0.16262249648571014</v>
      </c>
      <c r="AU140" s="15">
        <v>8</v>
      </c>
      <c r="AV140" s="15">
        <v>69.268295288085938</v>
      </c>
      <c r="AW140" s="15">
        <v>60.679611206054688</v>
      </c>
      <c r="AX140" s="16">
        <v>74.757278442382813</v>
      </c>
      <c r="AY140" s="15">
        <v>0.49492013454437256</v>
      </c>
      <c r="AZ140" s="15">
        <v>0.16556708514690399</v>
      </c>
      <c r="BA140" s="15">
        <v>8</v>
      </c>
      <c r="BB140" s="15">
        <v>71.844657897949219</v>
      </c>
      <c r="BC140" s="15">
        <v>61.835750579833984</v>
      </c>
      <c r="BD140" s="16">
        <v>74.396133422851563</v>
      </c>
      <c r="BE140" s="15">
        <v>0.59157854318618774</v>
      </c>
      <c r="BF140" s="15">
        <v>0.16439816355705261</v>
      </c>
      <c r="BG140" s="15">
        <v>8</v>
      </c>
      <c r="BH140" s="15">
        <v>73.786407470703125</v>
      </c>
      <c r="BI140" s="15">
        <v>66.183578491210938</v>
      </c>
      <c r="BJ140" s="16">
        <v>78.743965148925781</v>
      </c>
      <c r="BK140" s="15">
        <v>0.62970626354217529</v>
      </c>
      <c r="BL140" s="15">
        <v>0.17933370172977448</v>
      </c>
      <c r="BM140" s="15">
        <v>8</v>
      </c>
      <c r="BN140" s="15">
        <v>72.727272033691406</v>
      </c>
      <c r="BO140" s="15">
        <v>67.619049072265625</v>
      </c>
      <c r="BP140" s="16">
        <v>79.047622680664063</v>
      </c>
      <c r="BQ140" s="15">
        <v>0.65275943279266357</v>
      </c>
      <c r="BR140" s="15">
        <v>0.18137674033641815</v>
      </c>
      <c r="BS140" s="15">
        <v>8</v>
      </c>
      <c r="BT140" s="15">
        <v>72.857139587402344</v>
      </c>
      <c r="BU140" s="15">
        <v>67.772514343261719</v>
      </c>
      <c r="BV140" s="16">
        <v>80.09478759765625</v>
      </c>
      <c r="BW140" s="15">
        <v>0.63080209493637085</v>
      </c>
      <c r="BX140" s="15">
        <v>0.16997337341308594</v>
      </c>
      <c r="BY140" s="15">
        <v>10</v>
      </c>
      <c r="BZ140" s="15">
        <v>72.511848449707031</v>
      </c>
      <c r="CA140" s="15">
        <v>67.924530029296875</v>
      </c>
      <c r="CB140" s="16">
        <v>79.245285034179688</v>
      </c>
      <c r="CC140" s="15">
        <v>0.39089417457580566</v>
      </c>
      <c r="CD140" s="15">
        <v>0.17729033529758453</v>
      </c>
      <c r="CE140" s="15">
        <v>10</v>
      </c>
      <c r="CF140" s="15">
        <v>67.942581176757813</v>
      </c>
      <c r="CG140" s="15">
        <v>61.428569793701172</v>
      </c>
      <c r="CH140" s="16">
        <v>72.857139587402344</v>
      </c>
      <c r="CI140" s="15">
        <v>0.35993719100952148</v>
      </c>
      <c r="CJ140" s="15">
        <v>0.17559224367141724</v>
      </c>
      <c r="CK140" s="15">
        <v>11</v>
      </c>
      <c r="CL140" s="15">
        <v>66.507179260253906</v>
      </c>
      <c r="CM140" s="15">
        <v>60</v>
      </c>
      <c r="CN140" s="16">
        <v>72.380950927734375</v>
      </c>
      <c r="CO140" s="15">
        <v>0.44795724749565125</v>
      </c>
      <c r="CP140" s="15">
        <v>0.17845885455608368</v>
      </c>
      <c r="CQ140" s="15">
        <v>11</v>
      </c>
      <c r="CR140" s="15">
        <v>67.788459777832031</v>
      </c>
      <c r="CS140" s="15">
        <v>61.2440185546875</v>
      </c>
      <c r="CT140" s="16">
        <v>75.119613647460938</v>
      </c>
      <c r="CV140" s="73">
        <f t="shared" si="1"/>
        <v>0.44795724749565125</v>
      </c>
    </row>
    <row r="141" spans="1:100" x14ac:dyDescent="0.25">
      <c r="A141" t="s">
        <v>287</v>
      </c>
      <c r="B141" t="s">
        <v>288</v>
      </c>
      <c r="C141" s="15">
        <v>-0.44694161415100098</v>
      </c>
      <c r="D141" s="15">
        <v>0.22503659129142761</v>
      </c>
      <c r="E141" s="15">
        <v>5</v>
      </c>
      <c r="F141" s="15">
        <v>37.56097412109375</v>
      </c>
      <c r="G141" s="15">
        <v>24.271844863891602</v>
      </c>
      <c r="H141" s="16">
        <v>55.825241088867188</v>
      </c>
      <c r="I141" s="15">
        <v>-0.38113531470298767</v>
      </c>
      <c r="J141" s="15">
        <v>0.17987759411334991</v>
      </c>
      <c r="K141" s="15">
        <v>6</v>
      </c>
      <c r="L141" s="15">
        <v>40.975608825683594</v>
      </c>
      <c r="M141" s="15">
        <v>30.582523345947266</v>
      </c>
      <c r="N141" s="16">
        <v>56.310680389404297</v>
      </c>
      <c r="O141" s="15">
        <v>-0.23751479387283325</v>
      </c>
      <c r="P141" s="15">
        <v>0.20687402784824371</v>
      </c>
      <c r="Q141" s="15">
        <v>7</v>
      </c>
      <c r="R141" s="15">
        <v>51.219512939453125</v>
      </c>
      <c r="S141" s="15">
        <v>32.038833618164063</v>
      </c>
      <c r="T141" s="16">
        <v>62.621360778808594</v>
      </c>
      <c r="U141" s="15">
        <v>-0.20012818276882172</v>
      </c>
      <c r="V141" s="15">
        <v>0.16887558996677399</v>
      </c>
      <c r="W141" s="15">
        <v>7</v>
      </c>
      <c r="X141" s="15">
        <v>51.219512939453125</v>
      </c>
      <c r="Y141" s="15">
        <v>38.349514007568359</v>
      </c>
      <c r="Z141" s="16">
        <v>61.650485992431641</v>
      </c>
      <c r="AA141" s="15">
        <v>-0.15210704505443573</v>
      </c>
      <c r="AB141" s="15">
        <v>0.17410576343536377</v>
      </c>
      <c r="AC141" s="15">
        <v>8</v>
      </c>
      <c r="AD141" s="15">
        <v>53.170730590820313</v>
      </c>
      <c r="AE141" s="15">
        <v>42.71844482421875</v>
      </c>
      <c r="AF141" s="16">
        <v>59.223300933837891</v>
      </c>
      <c r="AG141" s="15">
        <v>-0.28871235251426697</v>
      </c>
      <c r="AH141" s="15">
        <v>0.1544707715511322</v>
      </c>
      <c r="AI141" s="15">
        <v>11</v>
      </c>
      <c r="AJ141" s="15">
        <v>47.804878234863281</v>
      </c>
      <c r="AK141" s="15">
        <v>35.436893463134766</v>
      </c>
      <c r="AL141" s="16">
        <v>56.310680389404297</v>
      </c>
      <c r="AM141" s="15">
        <v>-0.28031998872756958</v>
      </c>
      <c r="AN141" s="15">
        <v>0.1576809287071228</v>
      </c>
      <c r="AO141" s="15">
        <v>11</v>
      </c>
      <c r="AP141" s="15">
        <v>48.780487060546875</v>
      </c>
      <c r="AQ141" s="15">
        <v>37.864078521728516</v>
      </c>
      <c r="AR141" s="16">
        <v>56.310680389404297</v>
      </c>
      <c r="AS141" s="15">
        <v>-0.2426963746547699</v>
      </c>
      <c r="AT141" s="15">
        <v>0.14404396712779999</v>
      </c>
      <c r="AU141" s="15">
        <v>14</v>
      </c>
      <c r="AV141" s="15">
        <v>49.756095886230469</v>
      </c>
      <c r="AW141" s="15">
        <v>38.349514007568359</v>
      </c>
      <c r="AX141" s="16">
        <v>58.252426147460938</v>
      </c>
      <c r="AY141" s="15">
        <v>-0.26069000363349915</v>
      </c>
      <c r="AZ141" s="15">
        <v>0.14766636490821838</v>
      </c>
      <c r="BA141" s="15">
        <v>14</v>
      </c>
      <c r="BB141" s="15">
        <v>50</v>
      </c>
      <c r="BC141" s="15">
        <v>37.198066711425781</v>
      </c>
      <c r="BD141" s="16">
        <v>57.487922668457031</v>
      </c>
      <c r="BE141" s="15">
        <v>-0.24154910445213318</v>
      </c>
      <c r="BF141" s="15">
        <v>0.14620122313499451</v>
      </c>
      <c r="BG141" s="15">
        <v>14</v>
      </c>
      <c r="BH141" s="15">
        <v>49.514564514160156</v>
      </c>
      <c r="BI141" s="15">
        <v>38.647342681884766</v>
      </c>
      <c r="BJ141" s="16">
        <v>58.937198638916016</v>
      </c>
      <c r="BK141" s="15">
        <v>-0.30107405781745911</v>
      </c>
      <c r="BL141" s="15">
        <v>0.15713834762573242</v>
      </c>
      <c r="BM141" s="15">
        <v>14</v>
      </c>
      <c r="BN141" s="15">
        <v>49.282295227050781</v>
      </c>
      <c r="BO141" s="15">
        <v>33.333332061767578</v>
      </c>
      <c r="BP141" s="16">
        <v>57.619049072265625</v>
      </c>
      <c r="BQ141" s="15">
        <v>-0.37028962373733521</v>
      </c>
      <c r="BR141" s="15">
        <v>0.15974429249763489</v>
      </c>
      <c r="BS141" s="15">
        <v>15</v>
      </c>
      <c r="BT141" s="15">
        <v>44.761905670166016</v>
      </c>
      <c r="BU141" s="15">
        <v>31.279621124267578</v>
      </c>
      <c r="BV141" s="16">
        <v>55.924171447753906</v>
      </c>
      <c r="BW141" s="15">
        <v>-0.40129730105400085</v>
      </c>
      <c r="BX141" s="15">
        <v>0.14838992059230804</v>
      </c>
      <c r="BY141" s="15">
        <v>16</v>
      </c>
      <c r="BZ141" s="15">
        <v>41.706161499023438</v>
      </c>
      <c r="CA141" s="15">
        <v>28.773584365844727</v>
      </c>
      <c r="CB141" s="16">
        <v>56.132076263427734</v>
      </c>
      <c r="CC141" s="15">
        <v>-0.4095253050327301</v>
      </c>
      <c r="CD141" s="15">
        <v>0.14073090255260468</v>
      </c>
      <c r="CE141" s="15">
        <v>16</v>
      </c>
      <c r="CF141" s="15">
        <v>42.583732604980469</v>
      </c>
      <c r="CG141" s="15">
        <v>29.523809432983398</v>
      </c>
      <c r="CH141" s="16">
        <v>52.380950927734375</v>
      </c>
      <c r="CI141" s="15">
        <v>-0.47595128417015076</v>
      </c>
      <c r="CJ141" s="15">
        <v>0.13978077471256256</v>
      </c>
      <c r="CK141" s="15">
        <v>15</v>
      </c>
      <c r="CL141" s="15">
        <v>38.7559814453125</v>
      </c>
      <c r="CM141" s="15">
        <v>26.666666030883789</v>
      </c>
      <c r="CN141" s="16">
        <v>51.428569793701172</v>
      </c>
      <c r="CO141" s="15">
        <v>-0.73318600654602051</v>
      </c>
      <c r="CP141" s="15">
        <v>0.13891534507274628</v>
      </c>
      <c r="CQ141" s="15">
        <v>14</v>
      </c>
      <c r="CR141" s="15">
        <v>26.44230842590332</v>
      </c>
      <c r="CS141" s="15">
        <v>15.789473533630371</v>
      </c>
      <c r="CT141" s="16">
        <v>37.320575714111328</v>
      </c>
      <c r="CV141" s="73">
        <f t="shared" si="1"/>
        <v>-0.73318600654602051</v>
      </c>
    </row>
    <row r="142" spans="1:100" x14ac:dyDescent="0.25">
      <c r="A142" t="s">
        <v>289</v>
      </c>
      <c r="B142" t="s">
        <v>290</v>
      </c>
      <c r="C142" s="15" t="e">
        <v>#N/A</v>
      </c>
      <c r="D142" s="15" t="e">
        <v>#N/A</v>
      </c>
      <c r="E142" s="15" t="e">
        <v>#N/A</v>
      </c>
      <c r="F142" s="15" t="e">
        <v>#N/A</v>
      </c>
      <c r="G142" s="15" t="e">
        <v>#N/A</v>
      </c>
      <c r="H142" s="16" t="e">
        <v>#N/A</v>
      </c>
      <c r="I142" s="15">
        <v>-0.22805148363113403</v>
      </c>
      <c r="J142" s="15">
        <v>0.51745861768722534</v>
      </c>
      <c r="K142" s="15">
        <v>1</v>
      </c>
      <c r="L142" s="15">
        <v>49.268291473388672</v>
      </c>
      <c r="M142" s="15">
        <v>10.194174766540527</v>
      </c>
      <c r="N142" s="16">
        <v>73.786407470703125</v>
      </c>
      <c r="O142" s="15">
        <v>-0.379853755235672</v>
      </c>
      <c r="P142" s="15">
        <v>0.29820284247398376</v>
      </c>
      <c r="Q142" s="15">
        <v>2</v>
      </c>
      <c r="R142" s="15">
        <v>44.878047943115234</v>
      </c>
      <c r="S142" s="15">
        <v>20.388349533081055</v>
      </c>
      <c r="T142" s="16">
        <v>62.621360778808594</v>
      </c>
      <c r="U142" s="15">
        <v>-0.38695317506790161</v>
      </c>
      <c r="V142" s="15">
        <v>0.31488966941833496</v>
      </c>
      <c r="W142" s="15">
        <v>2</v>
      </c>
      <c r="X142" s="15">
        <v>41.951217651367188</v>
      </c>
      <c r="Y142" s="15">
        <v>23.786407470703125</v>
      </c>
      <c r="Z142" s="16">
        <v>62.135921478271484</v>
      </c>
      <c r="AA142" s="15">
        <v>-0.37085238099098206</v>
      </c>
      <c r="AB142" s="15">
        <v>0.33637094497680664</v>
      </c>
      <c r="AC142" s="15">
        <v>2</v>
      </c>
      <c r="AD142" s="15">
        <v>44.878047943115234</v>
      </c>
      <c r="AE142" s="15">
        <v>16.504854202270508</v>
      </c>
      <c r="AF142" s="16">
        <v>61.165046691894531</v>
      </c>
      <c r="AG142" s="15">
        <v>-1.9991504028439522E-2</v>
      </c>
      <c r="AH142" s="15">
        <v>0.29625105857849121</v>
      </c>
      <c r="AI142" s="15">
        <v>3</v>
      </c>
      <c r="AJ142" s="15">
        <v>56.585365295410156</v>
      </c>
      <c r="AK142" s="15">
        <v>37.378639221191406</v>
      </c>
      <c r="AL142" s="16">
        <v>70.388351440429688</v>
      </c>
      <c r="AM142" s="15">
        <v>-0.20616000890731812</v>
      </c>
      <c r="AN142" s="15">
        <v>0.2668549120426178</v>
      </c>
      <c r="AO142" s="15">
        <v>3</v>
      </c>
      <c r="AP142" s="15">
        <v>50.731708526611328</v>
      </c>
      <c r="AQ142" s="15">
        <v>31.067960739135742</v>
      </c>
      <c r="AR142" s="16">
        <v>61.650485992431641</v>
      </c>
      <c r="AS142" s="15">
        <v>-0.23064605891704559</v>
      </c>
      <c r="AT142" s="15">
        <v>0.31651735305786133</v>
      </c>
      <c r="AU142" s="15">
        <v>3</v>
      </c>
      <c r="AV142" s="15">
        <v>50.731708526611328</v>
      </c>
      <c r="AW142" s="15">
        <v>24.271844863891602</v>
      </c>
      <c r="AX142" s="16">
        <v>65.533981323242188</v>
      </c>
      <c r="AY142" s="15">
        <v>-0.30776199698448181</v>
      </c>
      <c r="AZ142" s="15">
        <v>0.3152240514755249</v>
      </c>
      <c r="BA142" s="15">
        <v>3</v>
      </c>
      <c r="BB142" s="15">
        <v>48.058254241943359</v>
      </c>
      <c r="BC142" s="15">
        <v>21.256038665771484</v>
      </c>
      <c r="BD142" s="16">
        <v>61.352657318115234</v>
      </c>
      <c r="BE142" s="15">
        <v>-0.29166752099990845</v>
      </c>
      <c r="BF142" s="15">
        <v>0.31375795602798462</v>
      </c>
      <c r="BG142" s="15">
        <v>3</v>
      </c>
      <c r="BH142" s="15">
        <v>48.543689727783203</v>
      </c>
      <c r="BI142" s="15">
        <v>21.739130020141602</v>
      </c>
      <c r="BJ142" s="16">
        <v>63.285022735595703</v>
      </c>
      <c r="BK142" s="15">
        <v>-0.11344010382890701</v>
      </c>
      <c r="BL142" s="15">
        <v>0.3330366313457489</v>
      </c>
      <c r="BM142" s="15">
        <v>3</v>
      </c>
      <c r="BN142" s="15">
        <v>55.980861663818359</v>
      </c>
      <c r="BO142" s="15">
        <v>28.571428298950195</v>
      </c>
      <c r="BP142" s="16">
        <v>70.952377319335938</v>
      </c>
      <c r="BQ142" s="15">
        <v>-0.12093745917081833</v>
      </c>
      <c r="BR142" s="15">
        <v>0.33288618922233582</v>
      </c>
      <c r="BS142" s="15">
        <v>3</v>
      </c>
      <c r="BT142" s="15">
        <v>55.238094329833984</v>
      </c>
      <c r="BU142" s="15">
        <v>29.383886337280273</v>
      </c>
      <c r="BV142" s="16">
        <v>70.142181396484375</v>
      </c>
      <c r="BW142" s="15">
        <v>-0.29867175221443176</v>
      </c>
      <c r="BX142" s="15">
        <v>0.32357093691825867</v>
      </c>
      <c r="BY142" s="15">
        <v>3</v>
      </c>
      <c r="BZ142" s="15">
        <v>48.341232299804688</v>
      </c>
      <c r="CA142" s="15">
        <v>21.226415634155273</v>
      </c>
      <c r="CB142" s="16">
        <v>64.15093994140625</v>
      </c>
      <c r="CC142" s="15">
        <v>-0.10920325666666031</v>
      </c>
      <c r="CD142" s="15">
        <v>0.32528162002563477</v>
      </c>
      <c r="CE142" s="15">
        <v>3</v>
      </c>
      <c r="CF142" s="15">
        <v>54.545455932617188</v>
      </c>
      <c r="CG142" s="15">
        <v>29.047618865966797</v>
      </c>
      <c r="CH142" s="16">
        <v>69.047622680664063</v>
      </c>
      <c r="CI142" s="15">
        <v>-0.16903388500213623</v>
      </c>
      <c r="CJ142" s="15">
        <v>0.31807065010070801</v>
      </c>
      <c r="CK142" s="15">
        <v>3</v>
      </c>
      <c r="CL142" s="15">
        <v>53.11004638671875</v>
      </c>
      <c r="CM142" s="15">
        <v>27.142856597900391</v>
      </c>
      <c r="CN142" s="16">
        <v>66.190475463867188</v>
      </c>
      <c r="CO142" s="15">
        <v>0.84453415870666504</v>
      </c>
      <c r="CP142" s="15">
        <v>0.34284022450447083</v>
      </c>
      <c r="CQ142" s="15">
        <v>3</v>
      </c>
      <c r="CR142" s="15">
        <v>77.884613037109375</v>
      </c>
      <c r="CS142" s="15">
        <v>64.114830017089844</v>
      </c>
      <c r="CT142" s="16">
        <v>89.952156066894531</v>
      </c>
      <c r="CV142" s="73">
        <f t="shared" si="1"/>
        <v>0.84453415870666504</v>
      </c>
    </row>
    <row r="143" spans="1:100" x14ac:dyDescent="0.25">
      <c r="A143" t="s">
        <v>291</v>
      </c>
      <c r="B143" t="s">
        <v>292</v>
      </c>
      <c r="C143" s="15">
        <v>-0.20454905927181244</v>
      </c>
      <c r="D143" s="15">
        <v>0.31320998072624207</v>
      </c>
      <c r="E143" s="15">
        <v>2</v>
      </c>
      <c r="F143" s="15">
        <v>50.731708526611328</v>
      </c>
      <c r="G143" s="15">
        <v>27.669902801513672</v>
      </c>
      <c r="H143" s="16">
        <v>65.048545837402344</v>
      </c>
      <c r="I143" s="15">
        <v>-0.28694498538970947</v>
      </c>
      <c r="J143" s="15">
        <v>0.18543162941932678</v>
      </c>
      <c r="K143" s="15">
        <v>5</v>
      </c>
      <c r="L143" s="15">
        <v>43.414634704589844</v>
      </c>
      <c r="M143" s="15">
        <v>33.495143890380859</v>
      </c>
      <c r="N143" s="16">
        <v>61.165046691894531</v>
      </c>
      <c r="O143" s="15">
        <v>-0.53623628616333008</v>
      </c>
      <c r="P143" s="15">
        <v>0.2109723687171936</v>
      </c>
      <c r="Q143" s="15">
        <v>6</v>
      </c>
      <c r="R143" s="15">
        <v>32.682926177978516</v>
      </c>
      <c r="S143" s="15">
        <v>19.902912139892578</v>
      </c>
      <c r="T143" s="16">
        <v>53.398059844970703</v>
      </c>
      <c r="U143" s="15">
        <v>-0.94550585746765137</v>
      </c>
      <c r="V143" s="15">
        <v>0.16582462191581726</v>
      </c>
      <c r="W143" s="15">
        <v>6</v>
      </c>
      <c r="X143" s="15">
        <v>18.536584854125977</v>
      </c>
      <c r="Y143" s="15">
        <v>3.8834950923919678</v>
      </c>
      <c r="Z143" s="16">
        <v>33.495143890380859</v>
      </c>
      <c r="AA143" s="15">
        <v>-0.82477545738220215</v>
      </c>
      <c r="AB143" s="15">
        <v>0.16050317883491516</v>
      </c>
      <c r="AC143" s="15">
        <v>7</v>
      </c>
      <c r="AD143" s="15">
        <v>21.95121955871582</v>
      </c>
      <c r="AE143" s="15">
        <v>10.194174766540527</v>
      </c>
      <c r="AF143" s="16">
        <v>35.922328948974609</v>
      </c>
      <c r="AG143" s="15">
        <v>-0.99003452062606812</v>
      </c>
      <c r="AH143" s="15">
        <v>0.15427602827548981</v>
      </c>
      <c r="AI143" s="15">
        <v>9</v>
      </c>
      <c r="AJ143" s="15">
        <v>15.121951103210449</v>
      </c>
      <c r="AK143" s="15">
        <v>8.7378644943237305</v>
      </c>
      <c r="AL143" s="16">
        <v>25.728155136108398</v>
      </c>
      <c r="AM143" s="15">
        <v>-0.63885223865509033</v>
      </c>
      <c r="AN143" s="15">
        <v>0.14231231808662415</v>
      </c>
      <c r="AO143" s="15">
        <v>10</v>
      </c>
      <c r="AP143" s="15">
        <v>31.219512939453125</v>
      </c>
      <c r="AQ143" s="15">
        <v>19.417476654052734</v>
      </c>
      <c r="AR143" s="16">
        <v>42.71844482421875</v>
      </c>
      <c r="AS143" s="15">
        <v>-0.57593834400177002</v>
      </c>
      <c r="AT143" s="15">
        <v>0.15289890766143799</v>
      </c>
      <c r="AU143" s="15">
        <v>11</v>
      </c>
      <c r="AV143" s="15">
        <v>34.634147644042969</v>
      </c>
      <c r="AW143" s="15">
        <v>21.359222412109375</v>
      </c>
      <c r="AX143" s="16">
        <v>45.1456298828125</v>
      </c>
      <c r="AY143" s="15">
        <v>-0.60159260034561157</v>
      </c>
      <c r="AZ143" s="15">
        <v>0.15262697637081146</v>
      </c>
      <c r="BA143" s="15">
        <v>12</v>
      </c>
      <c r="BB143" s="15">
        <v>33.009708404541016</v>
      </c>
      <c r="BC143" s="15">
        <v>20.772947311401367</v>
      </c>
      <c r="BD143" s="16">
        <v>45.410629272460938</v>
      </c>
      <c r="BE143" s="15">
        <v>-0.5677025318145752</v>
      </c>
      <c r="BF143" s="15">
        <v>0.14160791039466858</v>
      </c>
      <c r="BG143" s="15">
        <v>12</v>
      </c>
      <c r="BH143" s="15">
        <v>33.009708404541016</v>
      </c>
      <c r="BI143" s="15">
        <v>22.222221374511719</v>
      </c>
      <c r="BJ143" s="16">
        <v>44.927536010742188</v>
      </c>
      <c r="BK143" s="15">
        <v>-0.66460216045379639</v>
      </c>
      <c r="BL143" s="15">
        <v>0.15701286494731903</v>
      </c>
      <c r="BM143" s="15">
        <v>11</v>
      </c>
      <c r="BN143" s="15">
        <v>28.229665756225586</v>
      </c>
      <c r="BO143" s="15">
        <v>18.571428298950195</v>
      </c>
      <c r="BP143" s="16">
        <v>41.428569793701172</v>
      </c>
      <c r="BQ143" s="15">
        <v>-0.68600755929946899</v>
      </c>
      <c r="BR143" s="15">
        <v>0.13635668158531189</v>
      </c>
      <c r="BS143" s="15">
        <v>12</v>
      </c>
      <c r="BT143" s="15">
        <v>28.571428298950195</v>
      </c>
      <c r="BU143" s="15">
        <v>18.957345962524414</v>
      </c>
      <c r="BV143" s="16">
        <v>38.388626098632813</v>
      </c>
      <c r="BW143" s="15">
        <v>-0.6259949803352356</v>
      </c>
      <c r="BX143" s="15">
        <v>0.13676361739635468</v>
      </c>
      <c r="BY143" s="15">
        <v>12</v>
      </c>
      <c r="BZ143" s="15">
        <v>29.383886337280273</v>
      </c>
      <c r="CA143" s="15">
        <v>20.283018112182617</v>
      </c>
      <c r="CB143" s="16">
        <v>42.452831268310547</v>
      </c>
      <c r="CC143" s="15">
        <v>-0.59862750768661499</v>
      </c>
      <c r="CD143" s="15">
        <v>0.12770278751850128</v>
      </c>
      <c r="CE143" s="15">
        <v>13</v>
      </c>
      <c r="CF143" s="15">
        <v>32.057415008544922</v>
      </c>
      <c r="CG143" s="15">
        <v>23.809524536132813</v>
      </c>
      <c r="CH143" s="16">
        <v>43.809524536132813</v>
      </c>
      <c r="CI143" s="15">
        <v>-0.74022847414016724</v>
      </c>
      <c r="CJ143" s="15">
        <v>0.1340288519859314</v>
      </c>
      <c r="CK143" s="15">
        <v>12</v>
      </c>
      <c r="CL143" s="15">
        <v>24.401914596557617</v>
      </c>
      <c r="CM143" s="15">
        <v>17.142856597900391</v>
      </c>
      <c r="CN143" s="16">
        <v>38.095237731933594</v>
      </c>
      <c r="CO143" s="15">
        <v>-0.84569120407104492</v>
      </c>
      <c r="CP143" s="15">
        <v>0.14054673910140991</v>
      </c>
      <c r="CQ143" s="15">
        <v>12</v>
      </c>
      <c r="CR143" s="15">
        <v>20.673076629638672</v>
      </c>
      <c r="CS143" s="15">
        <v>12.918660163879395</v>
      </c>
      <c r="CT143" s="16">
        <v>31.578947067260742</v>
      </c>
      <c r="CV143" s="73">
        <f t="shared" si="1"/>
        <v>-0.84569120407104492</v>
      </c>
    </row>
    <row r="144" spans="1:100" x14ac:dyDescent="0.25">
      <c r="A144" t="s">
        <v>293</v>
      </c>
      <c r="B144" t="s">
        <v>294</v>
      </c>
      <c r="C144" s="15" t="e">
        <v>#N/A</v>
      </c>
      <c r="D144" s="15" t="e">
        <v>#N/A</v>
      </c>
      <c r="E144" s="15" t="e">
        <v>#N/A</v>
      </c>
      <c r="F144" s="15" t="e">
        <v>#N/A</v>
      </c>
      <c r="G144" s="15" t="e">
        <v>#N/A</v>
      </c>
      <c r="H144" s="16" t="e">
        <v>#N/A</v>
      </c>
      <c r="I144" s="15" t="e">
        <v>#N/A</v>
      </c>
      <c r="J144" s="15" t="e">
        <v>#N/A</v>
      </c>
      <c r="K144" s="15" t="e">
        <v>#N/A</v>
      </c>
      <c r="L144" s="15" t="e">
        <v>#N/A</v>
      </c>
      <c r="M144" s="15" t="e">
        <v>#N/A</v>
      </c>
      <c r="N144" s="16" t="e">
        <v>#N/A</v>
      </c>
      <c r="O144" s="15" t="e">
        <v>#N/A</v>
      </c>
      <c r="P144" s="15" t="e">
        <v>#N/A</v>
      </c>
      <c r="Q144" s="15" t="e">
        <v>#N/A</v>
      </c>
      <c r="R144" s="15" t="e">
        <v>#N/A</v>
      </c>
      <c r="S144" s="15" t="e">
        <v>#N/A</v>
      </c>
      <c r="T144" s="16" t="e">
        <v>#N/A</v>
      </c>
      <c r="U144" s="15" t="e">
        <v>#N/A</v>
      </c>
      <c r="V144" s="15" t="e">
        <v>#N/A</v>
      </c>
      <c r="W144" s="15" t="e">
        <v>#N/A</v>
      </c>
      <c r="X144" s="15" t="e">
        <v>#N/A</v>
      </c>
      <c r="Y144" s="15" t="e">
        <v>#N/A</v>
      </c>
      <c r="Z144" s="16" t="e">
        <v>#N/A</v>
      </c>
      <c r="AA144" s="15" t="e">
        <v>#N/A</v>
      </c>
      <c r="AB144" s="15" t="e">
        <v>#N/A</v>
      </c>
      <c r="AC144" s="15" t="e">
        <v>#N/A</v>
      </c>
      <c r="AD144" s="15" t="e">
        <v>#N/A</v>
      </c>
      <c r="AE144" s="15" t="e">
        <v>#N/A</v>
      </c>
      <c r="AF144" s="16" t="e">
        <v>#N/A</v>
      </c>
      <c r="AG144" s="15" t="e">
        <v>#N/A</v>
      </c>
      <c r="AH144" s="15" t="e">
        <v>#N/A</v>
      </c>
      <c r="AI144" s="15" t="e">
        <v>#N/A</v>
      </c>
      <c r="AJ144" s="15" t="e">
        <v>#N/A</v>
      </c>
      <c r="AK144" s="15" t="e">
        <v>#N/A</v>
      </c>
      <c r="AL144" s="16" t="e">
        <v>#N/A</v>
      </c>
      <c r="AM144" s="15" t="e">
        <v>#N/A</v>
      </c>
      <c r="AN144" s="15" t="e">
        <v>#N/A</v>
      </c>
      <c r="AO144" s="15" t="e">
        <v>#N/A</v>
      </c>
      <c r="AP144" s="15" t="e">
        <v>#N/A</v>
      </c>
      <c r="AQ144" s="15" t="e">
        <v>#N/A</v>
      </c>
      <c r="AR144" s="16" t="e">
        <v>#N/A</v>
      </c>
      <c r="AS144" s="15" t="e">
        <v>#N/A</v>
      </c>
      <c r="AT144" s="15" t="e">
        <v>#N/A</v>
      </c>
      <c r="AU144" s="15" t="e">
        <v>#N/A</v>
      </c>
      <c r="AV144" s="15" t="e">
        <v>#N/A</v>
      </c>
      <c r="AW144" s="15" t="e">
        <v>#N/A</v>
      </c>
      <c r="AX144" s="16" t="e">
        <v>#N/A</v>
      </c>
      <c r="AY144" s="15" t="e">
        <v>#N/A</v>
      </c>
      <c r="AZ144" s="15" t="e">
        <v>#N/A</v>
      </c>
      <c r="BA144" s="15" t="e">
        <v>#N/A</v>
      </c>
      <c r="BB144" s="15" t="e">
        <v>#N/A</v>
      </c>
      <c r="BC144" s="15" t="e">
        <v>#N/A</v>
      </c>
      <c r="BD144" s="16" t="e">
        <v>#N/A</v>
      </c>
      <c r="BE144" s="15" t="e">
        <v>#N/A</v>
      </c>
      <c r="BF144" s="15" t="e">
        <v>#N/A</v>
      </c>
      <c r="BG144" s="15" t="e">
        <v>#N/A</v>
      </c>
      <c r="BH144" s="15" t="e">
        <v>#N/A</v>
      </c>
      <c r="BI144" s="15" t="e">
        <v>#N/A</v>
      </c>
      <c r="BJ144" s="16" t="e">
        <v>#N/A</v>
      </c>
      <c r="BK144" s="15" t="e">
        <v>#N/A</v>
      </c>
      <c r="BL144" s="15" t="e">
        <v>#N/A</v>
      </c>
      <c r="BM144" s="15" t="e">
        <v>#N/A</v>
      </c>
      <c r="BN144" s="15" t="e">
        <v>#N/A</v>
      </c>
      <c r="BO144" s="15" t="e">
        <v>#N/A</v>
      </c>
      <c r="BP144" s="16" t="e">
        <v>#N/A</v>
      </c>
      <c r="BQ144" s="15" t="e">
        <v>#N/A</v>
      </c>
      <c r="BR144" s="15" t="e">
        <v>#N/A</v>
      </c>
      <c r="BS144" s="15" t="e">
        <v>#N/A</v>
      </c>
      <c r="BT144" s="15" t="e">
        <v>#N/A</v>
      </c>
      <c r="BU144" s="15" t="e">
        <v>#N/A</v>
      </c>
      <c r="BV144" s="16" t="e">
        <v>#N/A</v>
      </c>
      <c r="BW144" s="15" t="e">
        <v>#N/A</v>
      </c>
      <c r="BX144" s="15" t="e">
        <v>#N/A</v>
      </c>
      <c r="BY144" s="15" t="e">
        <v>#N/A</v>
      </c>
      <c r="BZ144" s="15" t="e">
        <v>#N/A</v>
      </c>
      <c r="CA144" s="15" t="e">
        <v>#N/A</v>
      </c>
      <c r="CB144" s="16" t="e">
        <v>#N/A</v>
      </c>
      <c r="CC144" s="15" t="e">
        <v>#N/A</v>
      </c>
      <c r="CD144" s="15" t="e">
        <v>#N/A</v>
      </c>
      <c r="CE144" s="15" t="e">
        <v>#N/A</v>
      </c>
      <c r="CF144" s="15" t="e">
        <v>#N/A</v>
      </c>
      <c r="CG144" s="15" t="e">
        <v>#N/A</v>
      </c>
      <c r="CH144" s="16" t="e">
        <v>#N/A</v>
      </c>
      <c r="CI144" s="15" t="e">
        <v>#N/A</v>
      </c>
      <c r="CJ144" s="15" t="e">
        <v>#N/A</v>
      </c>
      <c r="CK144" s="15" t="e">
        <v>#N/A</v>
      </c>
      <c r="CL144" s="15" t="e">
        <v>#N/A</v>
      </c>
      <c r="CM144" s="15" t="e">
        <v>#N/A</v>
      </c>
      <c r="CN144" s="16" t="e">
        <v>#N/A</v>
      </c>
      <c r="CO144" s="15" t="e">
        <v>#N/A</v>
      </c>
      <c r="CP144" s="15" t="e">
        <v>#N/A</v>
      </c>
      <c r="CQ144" s="15" t="e">
        <v>#N/A</v>
      </c>
      <c r="CR144" s="15" t="e">
        <v>#N/A</v>
      </c>
      <c r="CS144" s="15" t="e">
        <v>#N/A</v>
      </c>
      <c r="CT144" s="16" t="e">
        <v>#N/A</v>
      </c>
      <c r="CV144" s="73" t="e">
        <f t="shared" si="1"/>
        <v>#N/A</v>
      </c>
    </row>
    <row r="145" spans="1:100" x14ac:dyDescent="0.25">
      <c r="A145" t="s">
        <v>295</v>
      </c>
      <c r="B145" t="s">
        <v>296</v>
      </c>
      <c r="C145" s="15">
        <v>-0.12450242787599564</v>
      </c>
      <c r="D145" s="15">
        <v>0.47386851906776428</v>
      </c>
      <c r="E145" s="15">
        <v>2</v>
      </c>
      <c r="F145" s="15">
        <v>52.682926177978516</v>
      </c>
      <c r="G145" s="15">
        <v>21.359222412109375</v>
      </c>
      <c r="H145" s="16">
        <v>76.699028015136719</v>
      </c>
      <c r="I145" s="15">
        <v>-0.23333968222141266</v>
      </c>
      <c r="J145" s="15">
        <v>0.36417713761329651</v>
      </c>
      <c r="K145" s="15">
        <v>3</v>
      </c>
      <c r="L145" s="15">
        <v>47.804878234863281</v>
      </c>
      <c r="M145" s="15">
        <v>24.271844863891602</v>
      </c>
      <c r="N145" s="16">
        <v>65.533981323242188</v>
      </c>
      <c r="O145" s="15">
        <v>-0.40493819117546082</v>
      </c>
      <c r="P145" s="15">
        <v>0.25706955790519714</v>
      </c>
      <c r="Q145" s="15">
        <v>4</v>
      </c>
      <c r="R145" s="15">
        <v>42.43902587890625</v>
      </c>
      <c r="S145" s="15">
        <v>21.844659805297852</v>
      </c>
      <c r="T145" s="16">
        <v>59.223300933837891</v>
      </c>
      <c r="U145" s="15">
        <v>-1.1938826180994511E-2</v>
      </c>
      <c r="V145" s="15">
        <v>0.25238394737243652</v>
      </c>
      <c r="W145" s="15">
        <v>4</v>
      </c>
      <c r="X145" s="15">
        <v>57.56097412109375</v>
      </c>
      <c r="Y145" s="15">
        <v>40.291263580322266</v>
      </c>
      <c r="Z145" s="16">
        <v>68.932037353515625</v>
      </c>
      <c r="AA145" s="15">
        <v>-0.16772288084030151</v>
      </c>
      <c r="AB145" s="15">
        <v>0.22514739632606506</v>
      </c>
      <c r="AC145" s="15">
        <v>5</v>
      </c>
      <c r="AD145" s="15">
        <v>52.195121765136719</v>
      </c>
      <c r="AE145" s="15">
        <v>38.349514007568359</v>
      </c>
      <c r="AF145" s="16">
        <v>61.165046691894531</v>
      </c>
      <c r="AG145" s="15">
        <v>-0.38361617922782898</v>
      </c>
      <c r="AH145" s="15">
        <v>0.23548077046871185</v>
      </c>
      <c r="AI145" s="15">
        <v>6</v>
      </c>
      <c r="AJ145" s="15">
        <v>44.878047943115234</v>
      </c>
      <c r="AK145" s="15">
        <v>23.300970077514648</v>
      </c>
      <c r="AL145" s="16">
        <v>56.796115875244141</v>
      </c>
      <c r="AM145" s="15">
        <v>-0.58142107725143433</v>
      </c>
      <c r="AN145" s="15">
        <v>0.20019310712814331</v>
      </c>
      <c r="AO145" s="15">
        <v>7</v>
      </c>
      <c r="AP145" s="15">
        <v>35.609756469726563</v>
      </c>
      <c r="AQ145" s="15">
        <v>18.446601867675781</v>
      </c>
      <c r="AR145" s="16">
        <v>49.514564514160156</v>
      </c>
      <c r="AS145" s="15">
        <v>-0.57930630445480347</v>
      </c>
      <c r="AT145" s="15">
        <v>0.20155094563961029</v>
      </c>
      <c r="AU145" s="15">
        <v>7</v>
      </c>
      <c r="AV145" s="15">
        <v>34.146343231201172</v>
      </c>
      <c r="AW145" s="15">
        <v>18.446601867675781</v>
      </c>
      <c r="AX145" s="16">
        <v>49.029125213623047</v>
      </c>
      <c r="AY145" s="15">
        <v>-0.65614289045333862</v>
      </c>
      <c r="AZ145" s="15">
        <v>0.21040070056915283</v>
      </c>
      <c r="BA145" s="15">
        <v>8</v>
      </c>
      <c r="BB145" s="15">
        <v>30.097087860107422</v>
      </c>
      <c r="BC145" s="15">
        <v>14.009661674499512</v>
      </c>
      <c r="BD145" s="16">
        <v>47.826087951660156</v>
      </c>
      <c r="BE145" s="15">
        <v>-0.66609299182891846</v>
      </c>
      <c r="BF145" s="15">
        <v>0.1842363029718399</v>
      </c>
      <c r="BG145" s="15">
        <v>10</v>
      </c>
      <c r="BH145" s="15">
        <v>29.611650466918945</v>
      </c>
      <c r="BI145" s="15">
        <v>15.942028999328613</v>
      </c>
      <c r="BJ145" s="16">
        <v>43.478260040283203</v>
      </c>
      <c r="BK145" s="15">
        <v>-0.75530922412872314</v>
      </c>
      <c r="BL145" s="15">
        <v>0.16242776811122894</v>
      </c>
      <c r="BM145" s="15">
        <v>13</v>
      </c>
      <c r="BN145" s="15">
        <v>24.401914596557617</v>
      </c>
      <c r="BO145" s="15">
        <v>15.714285850524902</v>
      </c>
      <c r="BP145" s="16">
        <v>38.095237731933594</v>
      </c>
      <c r="BQ145" s="15">
        <v>-0.73017293214797974</v>
      </c>
      <c r="BR145" s="15">
        <v>0.16058926284313202</v>
      </c>
      <c r="BS145" s="15">
        <v>13</v>
      </c>
      <c r="BT145" s="15">
        <v>26.666666030883789</v>
      </c>
      <c r="BU145" s="15">
        <v>15.639810562133789</v>
      </c>
      <c r="BV145" s="16">
        <v>38.388626098632813</v>
      </c>
      <c r="BW145" s="15">
        <v>-0.67566007375717163</v>
      </c>
      <c r="BX145" s="15">
        <v>0.15783852338790894</v>
      </c>
      <c r="BY145" s="15">
        <v>13</v>
      </c>
      <c r="BZ145" s="15">
        <v>27.488151550292969</v>
      </c>
      <c r="CA145" s="15">
        <v>18.867923736572266</v>
      </c>
      <c r="CB145" s="16">
        <v>40.566036224365234</v>
      </c>
      <c r="CC145" s="15">
        <v>-0.52060067653656006</v>
      </c>
      <c r="CD145" s="15">
        <v>0.14454351365566254</v>
      </c>
      <c r="CE145" s="15">
        <v>13</v>
      </c>
      <c r="CF145" s="15">
        <v>37.320575714111328</v>
      </c>
      <c r="CG145" s="15">
        <v>25.238094329833984</v>
      </c>
      <c r="CH145" s="16">
        <v>50.476188659667969</v>
      </c>
      <c r="CI145" s="15">
        <v>-0.46179834008216858</v>
      </c>
      <c r="CJ145" s="15">
        <v>0.14816635847091675</v>
      </c>
      <c r="CK145" s="15">
        <v>12</v>
      </c>
      <c r="CL145" s="15">
        <v>40.191387176513672</v>
      </c>
      <c r="CM145" s="15">
        <v>26.666666030883789</v>
      </c>
      <c r="CN145" s="16">
        <v>52.380950927734375</v>
      </c>
      <c r="CO145" s="15">
        <v>-0.46996209025382996</v>
      </c>
      <c r="CP145" s="15">
        <v>0.14664974808692932</v>
      </c>
      <c r="CQ145" s="15">
        <v>12</v>
      </c>
      <c r="CR145" s="15">
        <v>38.461540222167969</v>
      </c>
      <c r="CS145" s="15">
        <v>27.751195907592773</v>
      </c>
      <c r="CT145" s="16">
        <v>50.717704772949219</v>
      </c>
      <c r="CV145" s="73">
        <f t="shared" ref="CV145:CV208" si="2">CO145</f>
        <v>-0.46996209025382996</v>
      </c>
    </row>
    <row r="146" spans="1:100" x14ac:dyDescent="0.25">
      <c r="A146" t="s">
        <v>297</v>
      </c>
      <c r="B146" t="s">
        <v>298</v>
      </c>
      <c r="C146" s="15" t="e">
        <v>#N/A</v>
      </c>
      <c r="D146" s="15" t="e">
        <v>#N/A</v>
      </c>
      <c r="E146" s="15" t="e">
        <v>#N/A</v>
      </c>
      <c r="F146" s="15" t="e">
        <v>#N/A</v>
      </c>
      <c r="G146" s="15" t="e">
        <v>#N/A</v>
      </c>
      <c r="H146" s="16" t="e">
        <v>#N/A</v>
      </c>
      <c r="I146" s="15" t="e">
        <v>#N/A</v>
      </c>
      <c r="J146" s="15" t="e">
        <v>#N/A</v>
      </c>
      <c r="K146" s="15" t="e">
        <v>#N/A</v>
      </c>
      <c r="L146" s="15" t="e">
        <v>#N/A</v>
      </c>
      <c r="M146" s="15" t="e">
        <v>#N/A</v>
      </c>
      <c r="N146" s="16" t="e">
        <v>#N/A</v>
      </c>
      <c r="O146" s="15" t="e">
        <v>#N/A</v>
      </c>
      <c r="P146" s="15" t="e">
        <v>#N/A</v>
      </c>
      <c r="Q146" s="15" t="e">
        <v>#N/A</v>
      </c>
      <c r="R146" s="15" t="e">
        <v>#N/A</v>
      </c>
      <c r="S146" s="15" t="e">
        <v>#N/A</v>
      </c>
      <c r="T146" s="16" t="e">
        <v>#N/A</v>
      </c>
      <c r="U146" s="15" t="e">
        <v>#N/A</v>
      </c>
      <c r="V146" s="15" t="e">
        <v>#N/A</v>
      </c>
      <c r="W146" s="15" t="e">
        <v>#N/A</v>
      </c>
      <c r="X146" s="15" t="e">
        <v>#N/A</v>
      </c>
      <c r="Y146" s="15" t="e">
        <v>#N/A</v>
      </c>
      <c r="Z146" s="16" t="e">
        <v>#N/A</v>
      </c>
      <c r="AA146" s="15">
        <v>-0.50508856773376465</v>
      </c>
      <c r="AB146" s="15">
        <v>0.25415113568305969</v>
      </c>
      <c r="AC146" s="15">
        <v>1</v>
      </c>
      <c r="AD146" s="15">
        <v>40</v>
      </c>
      <c r="AE146" s="15">
        <v>16.504854202270508</v>
      </c>
      <c r="AF146" s="16">
        <v>54.8543701171875</v>
      </c>
      <c r="AG146" s="15">
        <v>-0.57656222581863403</v>
      </c>
      <c r="AH146" s="15">
        <v>0.25202417373657227</v>
      </c>
      <c r="AI146" s="15">
        <v>1</v>
      </c>
      <c r="AJ146" s="15">
        <v>33.170730590820313</v>
      </c>
      <c r="AK146" s="15">
        <v>15.048543930053711</v>
      </c>
      <c r="AL146" s="16">
        <v>51.456310272216797</v>
      </c>
      <c r="AM146" s="15">
        <v>-0.42045748233795166</v>
      </c>
      <c r="AN146" s="15">
        <v>0.22588221728801727</v>
      </c>
      <c r="AO146" s="15">
        <v>2</v>
      </c>
      <c r="AP146" s="15">
        <v>41.951217651367188</v>
      </c>
      <c r="AQ146" s="15">
        <v>22.330097198486328</v>
      </c>
      <c r="AR146" s="16">
        <v>55.339805603027344</v>
      </c>
      <c r="AS146" s="15">
        <v>-0.37561419606208801</v>
      </c>
      <c r="AT146" s="15">
        <v>0.24256201088428497</v>
      </c>
      <c r="AU146" s="15">
        <v>5</v>
      </c>
      <c r="AV146" s="15">
        <v>42.926830291748047</v>
      </c>
      <c r="AW146" s="15">
        <v>23.300970077514648</v>
      </c>
      <c r="AX146" s="16">
        <v>58.737865447998047</v>
      </c>
      <c r="AY146" s="15">
        <v>-0.30631640553474426</v>
      </c>
      <c r="AZ146" s="15">
        <v>0.20440731942653656</v>
      </c>
      <c r="BA146" s="15">
        <v>6</v>
      </c>
      <c r="BB146" s="15">
        <v>48.543689727783203</v>
      </c>
      <c r="BC146" s="15">
        <v>30.917875289916992</v>
      </c>
      <c r="BD146" s="16">
        <v>57.971015930175781</v>
      </c>
      <c r="BE146" s="15">
        <v>-0.18911589682102203</v>
      </c>
      <c r="BF146" s="15">
        <v>0.15940411388874054</v>
      </c>
      <c r="BG146" s="15">
        <v>8</v>
      </c>
      <c r="BH146" s="15">
        <v>51.941745758056641</v>
      </c>
      <c r="BI146" s="15">
        <v>40.5797119140625</v>
      </c>
      <c r="BJ146" s="16">
        <v>60.386474609375</v>
      </c>
      <c r="BK146" s="15">
        <v>-0.16371530294418335</v>
      </c>
      <c r="BL146" s="15">
        <v>0.17240521311759949</v>
      </c>
      <c r="BM146" s="15">
        <v>8</v>
      </c>
      <c r="BN146" s="15">
        <v>54.545455932617188</v>
      </c>
      <c r="BO146" s="15">
        <v>39.047618865966797</v>
      </c>
      <c r="BP146" s="16">
        <v>60.952381134033203</v>
      </c>
      <c r="BQ146" s="15">
        <v>-0.23765482008457184</v>
      </c>
      <c r="BR146" s="15">
        <v>0.14476516842842102</v>
      </c>
      <c r="BS146" s="15">
        <v>9</v>
      </c>
      <c r="BT146" s="15">
        <v>50.476188659667969</v>
      </c>
      <c r="BU146" s="15">
        <v>37.914691925048828</v>
      </c>
      <c r="BV146" s="16">
        <v>58.767772674560547</v>
      </c>
      <c r="BW146" s="15">
        <v>-0.21142943203449249</v>
      </c>
      <c r="BX146" s="15">
        <v>0.14648881554603577</v>
      </c>
      <c r="BY146" s="15">
        <v>8</v>
      </c>
      <c r="BZ146" s="15">
        <v>54.028434753417969</v>
      </c>
      <c r="CA146" s="15">
        <v>39.622642517089844</v>
      </c>
      <c r="CB146" s="16">
        <v>58.962265014648438</v>
      </c>
      <c r="CC146" s="15">
        <v>-9.6531704068183899E-2</v>
      </c>
      <c r="CD146" s="15">
        <v>0.1523430347442627</v>
      </c>
      <c r="CE146" s="15">
        <v>8</v>
      </c>
      <c r="CF146" s="15">
        <v>55.502391815185547</v>
      </c>
      <c r="CG146" s="15">
        <v>47.142856597900391</v>
      </c>
      <c r="CH146" s="16">
        <v>62.857143402099609</v>
      </c>
      <c r="CI146" s="15">
        <v>-0.24777621030807495</v>
      </c>
      <c r="CJ146" s="15">
        <v>0.16500240564346313</v>
      </c>
      <c r="CK146" s="15">
        <v>8</v>
      </c>
      <c r="CL146" s="15">
        <v>51.196170806884766</v>
      </c>
      <c r="CM146" s="15">
        <v>38.095237731933594</v>
      </c>
      <c r="CN146" s="16">
        <v>59.523811340332031</v>
      </c>
      <c r="CO146" s="15">
        <v>-1.0365401394665241E-2</v>
      </c>
      <c r="CP146" s="15">
        <v>0.18079817295074463</v>
      </c>
      <c r="CQ146" s="15">
        <v>8</v>
      </c>
      <c r="CR146" s="15">
        <v>57.211540222167969</v>
      </c>
      <c r="CS146" s="15">
        <v>47.846889495849609</v>
      </c>
      <c r="CT146" s="16">
        <v>64.114830017089844</v>
      </c>
      <c r="CV146" s="73">
        <f t="shared" si="2"/>
        <v>-1.0365401394665241E-2</v>
      </c>
    </row>
    <row r="147" spans="1:100" x14ac:dyDescent="0.25">
      <c r="A147" t="s">
        <v>299</v>
      </c>
      <c r="B147" t="s">
        <v>300</v>
      </c>
      <c r="C147" s="15">
        <v>0.32740539312362671</v>
      </c>
      <c r="D147" s="15">
        <v>0.29587873816490173</v>
      </c>
      <c r="E147" s="15">
        <v>3</v>
      </c>
      <c r="F147" s="15">
        <v>65.365852355957031</v>
      </c>
      <c r="G147" s="15">
        <v>51.941745758056641</v>
      </c>
      <c r="H147" s="16">
        <v>79.126213073730469</v>
      </c>
      <c r="I147" s="15">
        <v>0.40868306159973145</v>
      </c>
      <c r="J147" s="15">
        <v>0.19851885735988617</v>
      </c>
      <c r="K147" s="15">
        <v>5</v>
      </c>
      <c r="L147" s="15">
        <v>67.317070007324219</v>
      </c>
      <c r="M147" s="15">
        <v>61.650485992431641</v>
      </c>
      <c r="N147" s="16">
        <v>78.155342102050781</v>
      </c>
      <c r="O147" s="15">
        <v>-2.8040487319231033E-2</v>
      </c>
      <c r="P147" s="15">
        <v>0.2425355464220047</v>
      </c>
      <c r="Q147" s="15">
        <v>5</v>
      </c>
      <c r="R147" s="15">
        <v>59.024391174316406</v>
      </c>
      <c r="S147" s="15">
        <v>40.291263580322266</v>
      </c>
      <c r="T147" s="16">
        <v>66.504852294921875</v>
      </c>
      <c r="U147" s="15">
        <v>-0.17605525255203247</v>
      </c>
      <c r="V147" s="15">
        <v>0.17779593169689178</v>
      </c>
      <c r="W147" s="15">
        <v>6</v>
      </c>
      <c r="X147" s="15">
        <v>53.170730590820313</v>
      </c>
      <c r="Y147" s="15">
        <v>38.349514007568359</v>
      </c>
      <c r="Z147" s="16">
        <v>61.650485992431641</v>
      </c>
      <c r="AA147" s="15">
        <v>-0.21036025881767273</v>
      </c>
      <c r="AB147" s="15">
        <v>0.19181545078754425</v>
      </c>
      <c r="AC147" s="15">
        <v>8</v>
      </c>
      <c r="AD147" s="15">
        <v>50.731708526611328</v>
      </c>
      <c r="AE147" s="15">
        <v>39.320388793945313</v>
      </c>
      <c r="AF147" s="16">
        <v>59.223300933837891</v>
      </c>
      <c r="AG147" s="15">
        <v>-8.0840982496738434E-2</v>
      </c>
      <c r="AH147" s="15">
        <v>0.17964020371437073</v>
      </c>
      <c r="AI147" s="15">
        <v>9</v>
      </c>
      <c r="AJ147" s="15">
        <v>55.121952056884766</v>
      </c>
      <c r="AK147" s="15">
        <v>45.1456298828125</v>
      </c>
      <c r="AL147" s="16">
        <v>61.650485992431641</v>
      </c>
      <c r="AM147" s="15">
        <v>-0.29751062393188477</v>
      </c>
      <c r="AN147" s="15">
        <v>0.17844171822071075</v>
      </c>
      <c r="AO147" s="15">
        <v>9</v>
      </c>
      <c r="AP147" s="15">
        <v>48.292682647705078</v>
      </c>
      <c r="AQ147" s="15">
        <v>34.951457977294922</v>
      </c>
      <c r="AR147" s="16">
        <v>56.796115875244141</v>
      </c>
      <c r="AS147" s="15">
        <v>-0.40363949537277222</v>
      </c>
      <c r="AT147" s="15">
        <v>0.1522001177072525</v>
      </c>
      <c r="AU147" s="15">
        <v>12</v>
      </c>
      <c r="AV147" s="15">
        <v>40.487804412841797</v>
      </c>
      <c r="AW147" s="15">
        <v>29.126213073730469</v>
      </c>
      <c r="AX147" s="16">
        <v>53.398059844970703</v>
      </c>
      <c r="AY147" s="15">
        <v>-0.32317954301834106</v>
      </c>
      <c r="AZ147" s="15">
        <v>0.15723451972007751</v>
      </c>
      <c r="BA147" s="15">
        <v>12</v>
      </c>
      <c r="BB147" s="15">
        <v>47.57281494140625</v>
      </c>
      <c r="BC147" s="15">
        <v>34.299518585205078</v>
      </c>
      <c r="BD147" s="16">
        <v>57.487922668457031</v>
      </c>
      <c r="BE147" s="15">
        <v>-0.3799968957901001</v>
      </c>
      <c r="BF147" s="15">
        <v>0.15621167421340942</v>
      </c>
      <c r="BG147" s="15">
        <v>13</v>
      </c>
      <c r="BH147" s="15">
        <v>43.203884124755859</v>
      </c>
      <c r="BI147" s="15">
        <v>31.400966644287109</v>
      </c>
      <c r="BJ147" s="16">
        <v>55.555557250976563</v>
      </c>
      <c r="BK147" s="15">
        <v>-0.30910930037498474</v>
      </c>
      <c r="BL147" s="15">
        <v>0.16818654537200928</v>
      </c>
      <c r="BM147" s="15">
        <v>13</v>
      </c>
      <c r="BN147" s="15">
        <v>47.846889495849609</v>
      </c>
      <c r="BO147" s="15">
        <v>30.952381134033203</v>
      </c>
      <c r="BP147" s="16">
        <v>58.095237731933594</v>
      </c>
      <c r="BQ147" s="15">
        <v>-0.17529924213886261</v>
      </c>
      <c r="BR147" s="15">
        <v>0.16678473353385925</v>
      </c>
      <c r="BS147" s="15">
        <v>13</v>
      </c>
      <c r="BT147" s="15">
        <v>53.333332061767578</v>
      </c>
      <c r="BU147" s="15">
        <v>38.862560272216797</v>
      </c>
      <c r="BV147" s="16">
        <v>61.611373901367188</v>
      </c>
      <c r="BW147" s="15">
        <v>-0.39999780058860779</v>
      </c>
      <c r="BX147" s="15">
        <v>0.15736272931098938</v>
      </c>
      <c r="BY147" s="15">
        <v>14</v>
      </c>
      <c r="BZ147" s="15">
        <v>42.654029846191406</v>
      </c>
      <c r="CA147" s="15">
        <v>27.830188751220703</v>
      </c>
      <c r="CB147" s="16">
        <v>56.132076263427734</v>
      </c>
      <c r="CC147" s="15">
        <v>-0.43978232145309448</v>
      </c>
      <c r="CD147" s="15">
        <v>0.14376409351825714</v>
      </c>
      <c r="CE147" s="15">
        <v>15</v>
      </c>
      <c r="CF147" s="15">
        <v>41.626792907714844</v>
      </c>
      <c r="CG147" s="15">
        <v>27.619047164916992</v>
      </c>
      <c r="CH147" s="16">
        <v>52.380950927734375</v>
      </c>
      <c r="CI147" s="15">
        <v>-0.36009594798088074</v>
      </c>
      <c r="CJ147" s="15">
        <v>0.14103114604949951</v>
      </c>
      <c r="CK147" s="15">
        <v>15</v>
      </c>
      <c r="CL147" s="15">
        <v>46.411483764648438</v>
      </c>
      <c r="CM147" s="15">
        <v>32.380950927734375</v>
      </c>
      <c r="CN147" s="16">
        <v>54.285713195800781</v>
      </c>
      <c r="CO147" s="15">
        <v>-0.26019826531410217</v>
      </c>
      <c r="CP147" s="15">
        <v>0.1411917507648468</v>
      </c>
      <c r="CQ147" s="15">
        <v>14</v>
      </c>
      <c r="CR147" s="15">
        <v>50.480770111083984</v>
      </c>
      <c r="CS147" s="15">
        <v>37.799041748046875</v>
      </c>
      <c r="CT147" s="16">
        <v>56.937797546386719</v>
      </c>
      <c r="CV147" s="73">
        <f t="shared" si="2"/>
        <v>-0.26019826531410217</v>
      </c>
    </row>
    <row r="148" spans="1:100" x14ac:dyDescent="0.25">
      <c r="A148" t="s">
        <v>301</v>
      </c>
      <c r="B148" t="s">
        <v>302</v>
      </c>
      <c r="C148" s="15">
        <v>-0.35623818635940552</v>
      </c>
      <c r="D148" s="15">
        <v>0.29587873816490173</v>
      </c>
      <c r="E148" s="15">
        <v>3</v>
      </c>
      <c r="F148" s="15">
        <v>40.487804412841797</v>
      </c>
      <c r="G148" s="15">
        <v>22.815534591674805</v>
      </c>
      <c r="H148" s="16">
        <v>62.621360778808594</v>
      </c>
      <c r="I148" s="15">
        <v>-0.35217252373695374</v>
      </c>
      <c r="J148" s="15">
        <v>0.19851885735988617</v>
      </c>
      <c r="K148" s="15">
        <v>5</v>
      </c>
      <c r="L148" s="15">
        <v>41.951217651367188</v>
      </c>
      <c r="M148" s="15">
        <v>30.582523345947266</v>
      </c>
      <c r="N148" s="16">
        <v>58.737865447998047</v>
      </c>
      <c r="O148" s="15">
        <v>-0.39907220005989075</v>
      </c>
      <c r="P148" s="15">
        <v>0.2425355464220047</v>
      </c>
      <c r="Q148" s="15">
        <v>5</v>
      </c>
      <c r="R148" s="15">
        <v>42.926830291748047</v>
      </c>
      <c r="S148" s="15">
        <v>24.757282257080078</v>
      </c>
      <c r="T148" s="16">
        <v>59.223300933837891</v>
      </c>
      <c r="U148" s="15">
        <v>-0.44616326689720154</v>
      </c>
      <c r="V148" s="15">
        <v>0.18513715267181396</v>
      </c>
      <c r="W148" s="15">
        <v>6</v>
      </c>
      <c r="X148" s="15">
        <v>39.512195587158203</v>
      </c>
      <c r="Y148" s="15">
        <v>30.097087860107422</v>
      </c>
      <c r="Z148" s="16">
        <v>53.883495330810547</v>
      </c>
      <c r="AA148" s="15">
        <v>-0.58491051197052002</v>
      </c>
      <c r="AB148" s="15">
        <v>0.18887980282306671</v>
      </c>
      <c r="AC148" s="15">
        <v>8</v>
      </c>
      <c r="AD148" s="15">
        <v>35.121952056884766</v>
      </c>
      <c r="AE148" s="15">
        <v>17.961164474487305</v>
      </c>
      <c r="AF148" s="16">
        <v>48.543689727783203</v>
      </c>
      <c r="AG148" s="15">
        <v>-0.59322667121887207</v>
      </c>
      <c r="AH148" s="15">
        <v>0.17402024567127228</v>
      </c>
      <c r="AI148" s="15">
        <v>10</v>
      </c>
      <c r="AJ148" s="15">
        <v>31.219512939453125</v>
      </c>
      <c r="AK148" s="15">
        <v>18.446601867675781</v>
      </c>
      <c r="AL148" s="16">
        <v>47.57281494140625</v>
      </c>
      <c r="AM148" s="15">
        <v>-0.5414547324180603</v>
      </c>
      <c r="AN148" s="15">
        <v>0.17488208413124084</v>
      </c>
      <c r="AO148" s="15">
        <v>10</v>
      </c>
      <c r="AP148" s="15">
        <v>37.56097412109375</v>
      </c>
      <c r="AQ148" s="15">
        <v>21.359222412109375</v>
      </c>
      <c r="AR148" s="16">
        <v>49.514564514160156</v>
      </c>
      <c r="AS148" s="15">
        <v>-0.59630888700485229</v>
      </c>
      <c r="AT148" s="15">
        <v>0.15159696340560913</v>
      </c>
      <c r="AU148" s="15">
        <v>13</v>
      </c>
      <c r="AV148" s="15">
        <v>33.170730590820313</v>
      </c>
      <c r="AW148" s="15">
        <v>21.359222412109375</v>
      </c>
      <c r="AX148" s="16">
        <v>44.174758911132813</v>
      </c>
      <c r="AY148" s="15">
        <v>-0.4942074716091156</v>
      </c>
      <c r="AZ148" s="15">
        <v>0.15658538043498993</v>
      </c>
      <c r="BA148" s="15">
        <v>13</v>
      </c>
      <c r="BB148" s="15">
        <v>37.864078521728516</v>
      </c>
      <c r="BC148" s="15">
        <v>24.15458869934082</v>
      </c>
      <c r="BD148" s="16">
        <v>52.173912048339844</v>
      </c>
      <c r="BE148" s="15">
        <v>-0.47412687540054321</v>
      </c>
      <c r="BF148" s="15">
        <v>0.1535043865442276</v>
      </c>
      <c r="BG148" s="15">
        <v>13</v>
      </c>
      <c r="BH148" s="15">
        <v>39.320388793945313</v>
      </c>
      <c r="BI148" s="15">
        <v>25.603864669799805</v>
      </c>
      <c r="BJ148" s="16">
        <v>50.724636077880859</v>
      </c>
      <c r="BK148" s="15">
        <v>-0.42101976275444031</v>
      </c>
      <c r="BL148" s="15">
        <v>0.16141939163208008</v>
      </c>
      <c r="BM148" s="15">
        <v>13</v>
      </c>
      <c r="BN148" s="15">
        <v>40.669857025146484</v>
      </c>
      <c r="BO148" s="15">
        <v>26.666666030883789</v>
      </c>
      <c r="BP148" s="16">
        <v>54.761905670166016</v>
      </c>
      <c r="BQ148" s="15">
        <v>-0.42918214201927185</v>
      </c>
      <c r="BR148" s="15">
        <v>0.15875326097011566</v>
      </c>
      <c r="BS148" s="15">
        <v>13</v>
      </c>
      <c r="BT148" s="15">
        <v>41.428569793701172</v>
      </c>
      <c r="BU148" s="15">
        <v>28.436019897460938</v>
      </c>
      <c r="BV148" s="16">
        <v>53.554500579833984</v>
      </c>
      <c r="BW148" s="15">
        <v>-0.49077573418617249</v>
      </c>
      <c r="BX148" s="15">
        <v>0.1574191153049469</v>
      </c>
      <c r="BY148" s="15">
        <v>13</v>
      </c>
      <c r="BZ148" s="15">
        <v>37.914691925048828</v>
      </c>
      <c r="CA148" s="15">
        <v>23.584905624389648</v>
      </c>
      <c r="CB148" s="16">
        <v>52.358489990234375</v>
      </c>
      <c r="CC148" s="15">
        <v>-0.57703119516372681</v>
      </c>
      <c r="CD148" s="15">
        <v>0.15570849180221558</v>
      </c>
      <c r="CE148" s="15">
        <v>13</v>
      </c>
      <c r="CF148" s="15">
        <v>33.971290588378906</v>
      </c>
      <c r="CG148" s="15">
        <v>22.857143402099609</v>
      </c>
      <c r="CH148" s="16">
        <v>47.619049072265625</v>
      </c>
      <c r="CI148" s="15">
        <v>-0.63626062870025635</v>
      </c>
      <c r="CJ148" s="15">
        <v>0.1555921733379364</v>
      </c>
      <c r="CK148" s="15">
        <v>14</v>
      </c>
      <c r="CL148" s="15">
        <v>30.14354133605957</v>
      </c>
      <c r="CM148" s="15">
        <v>20.952381134033203</v>
      </c>
      <c r="CN148" s="16">
        <v>45.238094329833984</v>
      </c>
      <c r="CO148" s="15">
        <v>-0.70265281200408936</v>
      </c>
      <c r="CP148" s="15">
        <v>0.15633669495582581</v>
      </c>
      <c r="CQ148" s="15">
        <v>13</v>
      </c>
      <c r="CR148" s="15">
        <v>27.884614944458008</v>
      </c>
      <c r="CS148" s="15">
        <v>15.789473533630371</v>
      </c>
      <c r="CT148" s="16">
        <v>39.712917327880859</v>
      </c>
      <c r="CV148" s="73">
        <f t="shared" si="2"/>
        <v>-0.70265281200408936</v>
      </c>
    </row>
    <row r="149" spans="1:100" x14ac:dyDescent="0.25">
      <c r="A149" t="s">
        <v>303</v>
      </c>
      <c r="B149" t="s">
        <v>304</v>
      </c>
      <c r="C149" s="15">
        <v>-1.4056035280227661</v>
      </c>
      <c r="D149" s="15">
        <v>0.29587873816490173</v>
      </c>
      <c r="E149" s="15">
        <v>3</v>
      </c>
      <c r="F149" s="15">
        <v>2.9268293380737305</v>
      </c>
      <c r="G149" s="15">
        <v>0.48543688654899597</v>
      </c>
      <c r="H149" s="16">
        <v>20.388349533081055</v>
      </c>
      <c r="I149" s="15">
        <v>-1.1652258634567261</v>
      </c>
      <c r="J149" s="15">
        <v>0.21895968914031982</v>
      </c>
      <c r="K149" s="15">
        <v>3</v>
      </c>
      <c r="L149" s="15">
        <v>5.8536586761474609</v>
      </c>
      <c r="M149" s="15">
        <v>2.4271845817565918</v>
      </c>
      <c r="N149" s="16">
        <v>25.242717742919922</v>
      </c>
      <c r="O149" s="15">
        <v>-1.3091398477554321</v>
      </c>
      <c r="P149" s="15">
        <v>0.29520359635353088</v>
      </c>
      <c r="Q149" s="15">
        <v>3</v>
      </c>
      <c r="R149" s="15">
        <v>4.3902440071105957</v>
      </c>
      <c r="S149" s="15">
        <v>0.97087377309799194</v>
      </c>
      <c r="T149" s="16">
        <v>22.330097198486328</v>
      </c>
      <c r="U149" s="15">
        <v>-1.2107387781143188</v>
      </c>
      <c r="V149" s="15">
        <v>0.20386338233947754</v>
      </c>
      <c r="W149" s="15">
        <v>3</v>
      </c>
      <c r="X149" s="15">
        <v>4.3902440071105957</v>
      </c>
      <c r="Y149" s="15">
        <v>0.48543688654899597</v>
      </c>
      <c r="Z149" s="16">
        <v>24.271844863891602</v>
      </c>
      <c r="AA149" s="15">
        <v>-1.4579595327377319</v>
      </c>
      <c r="AB149" s="15">
        <v>0.23007574677467346</v>
      </c>
      <c r="AC149" s="15">
        <v>4</v>
      </c>
      <c r="AD149" s="15">
        <v>2.4390244483947754</v>
      </c>
      <c r="AE149" s="15">
        <v>0</v>
      </c>
      <c r="AF149" s="16">
        <v>10.194174766540527</v>
      </c>
      <c r="AG149" s="15">
        <v>-1.6729289293289185</v>
      </c>
      <c r="AH149" s="15">
        <v>0.22736145555973053</v>
      </c>
      <c r="AI149" s="15">
        <v>5</v>
      </c>
      <c r="AJ149" s="15">
        <v>0.97560977935791016</v>
      </c>
      <c r="AK149" s="15">
        <v>0</v>
      </c>
      <c r="AL149" s="16">
        <v>6.7961163520812988</v>
      </c>
      <c r="AM149" s="15">
        <v>-1.5569396018981934</v>
      </c>
      <c r="AN149" s="15">
        <v>0.21227827668190002</v>
      </c>
      <c r="AO149" s="15">
        <v>5</v>
      </c>
      <c r="AP149" s="15">
        <v>0.97560977935791016</v>
      </c>
      <c r="AQ149" s="15">
        <v>0</v>
      </c>
      <c r="AR149" s="16">
        <v>9.2233009338378906</v>
      </c>
      <c r="AS149" s="15">
        <v>-1.7291390895843506</v>
      </c>
      <c r="AT149" s="15">
        <v>0.23011624813079834</v>
      </c>
      <c r="AU149" s="15">
        <v>5</v>
      </c>
      <c r="AV149" s="15">
        <v>0.48780488967895508</v>
      </c>
      <c r="AW149" s="15">
        <v>0</v>
      </c>
      <c r="AX149" s="16">
        <v>4.3689322471618652</v>
      </c>
      <c r="AY149" s="15">
        <v>-1.5652626752853394</v>
      </c>
      <c r="AZ149" s="15">
        <v>0.24215634167194366</v>
      </c>
      <c r="BA149" s="15">
        <v>4</v>
      </c>
      <c r="BB149" s="15">
        <v>1.9417475461959839</v>
      </c>
      <c r="BC149" s="15">
        <v>0</v>
      </c>
      <c r="BD149" s="16">
        <v>8.6956520080566406</v>
      </c>
      <c r="BE149" s="15">
        <v>-1.5612795352935791</v>
      </c>
      <c r="BF149" s="15">
        <v>0.23822192847728729</v>
      </c>
      <c r="BG149" s="15">
        <v>4</v>
      </c>
      <c r="BH149" s="15">
        <v>1.9417475461959839</v>
      </c>
      <c r="BI149" s="15">
        <v>0</v>
      </c>
      <c r="BJ149" s="16">
        <v>7.2463769912719727</v>
      </c>
      <c r="BK149" s="15">
        <v>-1.6680833101272583</v>
      </c>
      <c r="BL149" s="15">
        <v>0.22800087928771973</v>
      </c>
      <c r="BM149" s="15">
        <v>5</v>
      </c>
      <c r="BN149" s="15">
        <v>0.47846889495849609</v>
      </c>
      <c r="BO149" s="15">
        <v>0</v>
      </c>
      <c r="BP149" s="16">
        <v>5.7142858505249023</v>
      </c>
      <c r="BQ149" s="15">
        <v>-1.6828309297561646</v>
      </c>
      <c r="BR149" s="15">
        <v>0.21767011284828186</v>
      </c>
      <c r="BS149" s="15">
        <v>5</v>
      </c>
      <c r="BT149" s="15">
        <v>0.4761904776096344</v>
      </c>
      <c r="BU149" s="15">
        <v>0</v>
      </c>
      <c r="BV149" s="16">
        <v>3.7914690971374512</v>
      </c>
      <c r="BW149" s="15">
        <v>-1.6839181184768677</v>
      </c>
      <c r="BX149" s="15">
        <v>0.20407547056674957</v>
      </c>
      <c r="BY149" s="15">
        <v>6</v>
      </c>
      <c r="BZ149" s="15">
        <v>0.4739336371421814</v>
      </c>
      <c r="CA149" s="15">
        <v>0</v>
      </c>
      <c r="CB149" s="16">
        <v>4.2452831268310547</v>
      </c>
      <c r="CC149" s="15">
        <v>-1.1163609027862549</v>
      </c>
      <c r="CD149" s="15">
        <v>0.16966405510902405</v>
      </c>
      <c r="CE149" s="15">
        <v>8</v>
      </c>
      <c r="CF149" s="15">
        <v>11.483253479003906</v>
      </c>
      <c r="CG149" s="15">
        <v>2.8571429252624512</v>
      </c>
      <c r="CH149" s="16">
        <v>22.380952835083008</v>
      </c>
      <c r="CI149" s="15">
        <v>-1.0681217908859253</v>
      </c>
      <c r="CJ149" s="15">
        <v>0.14948293566703796</v>
      </c>
      <c r="CK149" s="15">
        <v>10</v>
      </c>
      <c r="CL149" s="15">
        <v>12.440191268920898</v>
      </c>
      <c r="CM149" s="15">
        <v>5.7142858505249023</v>
      </c>
      <c r="CN149" s="16">
        <v>22.380952835083008</v>
      </c>
      <c r="CO149" s="15">
        <v>-0.92188161611557007</v>
      </c>
      <c r="CP149" s="15">
        <v>0.14834980666637421</v>
      </c>
      <c r="CQ149" s="15">
        <v>11</v>
      </c>
      <c r="CR149" s="15">
        <v>17.30769157409668</v>
      </c>
      <c r="CS149" s="15">
        <v>10.047846794128418</v>
      </c>
      <c r="CT149" s="16">
        <v>29.186603546142578</v>
      </c>
      <c r="CV149" s="73">
        <f t="shared" si="2"/>
        <v>-0.92188161611557007</v>
      </c>
    </row>
    <row r="150" spans="1:100" x14ac:dyDescent="0.25">
      <c r="A150" t="s">
        <v>305</v>
      </c>
      <c r="B150" t="s">
        <v>306</v>
      </c>
      <c r="C150" s="15">
        <v>0.70973515510559082</v>
      </c>
      <c r="D150" s="15">
        <v>0.29587873816490173</v>
      </c>
      <c r="E150" s="15">
        <v>3</v>
      </c>
      <c r="F150" s="15">
        <v>77.073173522949219</v>
      </c>
      <c r="G150" s="15">
        <v>64.5631103515625</v>
      </c>
      <c r="H150" s="16">
        <v>84.951454162597656</v>
      </c>
      <c r="I150" s="15">
        <v>0.59246927499771118</v>
      </c>
      <c r="J150" s="15">
        <v>0.19851885735988617</v>
      </c>
      <c r="K150" s="15">
        <v>5</v>
      </c>
      <c r="L150" s="15">
        <v>72.195121765136719</v>
      </c>
      <c r="M150" s="15">
        <v>65.048545837402344</v>
      </c>
      <c r="N150" s="16">
        <v>81.067962646484375</v>
      </c>
      <c r="O150" s="15">
        <v>0.47354462742805481</v>
      </c>
      <c r="P150" s="15">
        <v>0.2425355464220047</v>
      </c>
      <c r="Q150" s="15">
        <v>5</v>
      </c>
      <c r="R150" s="15">
        <v>70.243904113769531</v>
      </c>
      <c r="S150" s="15">
        <v>62.135921478271484</v>
      </c>
      <c r="T150" s="16">
        <v>81.067962646484375</v>
      </c>
      <c r="U150" s="15">
        <v>-4.392540454864502E-2</v>
      </c>
      <c r="V150" s="15">
        <v>0.17502149939537048</v>
      </c>
      <c r="W150" s="15">
        <v>7</v>
      </c>
      <c r="X150" s="15">
        <v>56.585365295410156</v>
      </c>
      <c r="Y150" s="15">
        <v>44.174758911132813</v>
      </c>
      <c r="Z150" s="16">
        <v>63.106796264648438</v>
      </c>
      <c r="AA150" s="15">
        <v>0.17976316809654236</v>
      </c>
      <c r="AB150" s="15">
        <v>0.18887980282306671</v>
      </c>
      <c r="AC150" s="15">
        <v>8</v>
      </c>
      <c r="AD150" s="15">
        <v>60.487804412841797</v>
      </c>
      <c r="AE150" s="15">
        <v>53.883495330810547</v>
      </c>
      <c r="AF150" s="16">
        <v>71.844657897949219</v>
      </c>
      <c r="AG150" s="15">
        <v>0.12179771810770035</v>
      </c>
      <c r="AH150" s="15">
        <v>0.17423111200332642</v>
      </c>
      <c r="AI150" s="15">
        <v>9</v>
      </c>
      <c r="AJ150" s="15">
        <v>59.024391174316406</v>
      </c>
      <c r="AK150" s="15">
        <v>51.456310272216797</v>
      </c>
      <c r="AL150" s="16">
        <v>69.902915954589844</v>
      </c>
      <c r="AM150" s="15">
        <v>0.17913107573986053</v>
      </c>
      <c r="AN150" s="15">
        <v>0.17521731555461884</v>
      </c>
      <c r="AO150" s="15">
        <v>9</v>
      </c>
      <c r="AP150" s="15">
        <v>60.487804412841797</v>
      </c>
      <c r="AQ150" s="15">
        <v>52.42718505859375</v>
      </c>
      <c r="AR150" s="16">
        <v>68.932037353515625</v>
      </c>
      <c r="AS150" s="15">
        <v>0.16776567697525024</v>
      </c>
      <c r="AT150" s="15">
        <v>0.17629024386405945</v>
      </c>
      <c r="AU150" s="15">
        <v>8</v>
      </c>
      <c r="AV150" s="15">
        <v>60.975608825683594</v>
      </c>
      <c r="AW150" s="15">
        <v>54.368930816650391</v>
      </c>
      <c r="AX150" s="16">
        <v>70.388351440429688</v>
      </c>
      <c r="AY150" s="15">
        <v>0.2621193528175354</v>
      </c>
      <c r="AZ150" s="15">
        <v>0.18143390119075775</v>
      </c>
      <c r="BA150" s="15">
        <v>9</v>
      </c>
      <c r="BB150" s="15">
        <v>65.048545837402344</v>
      </c>
      <c r="BC150" s="15">
        <v>57.487922668457031</v>
      </c>
      <c r="BD150" s="16">
        <v>73.429954528808594</v>
      </c>
      <c r="BE150" s="15">
        <v>0.56474453210830688</v>
      </c>
      <c r="BF150" s="15">
        <v>0.1798473596572876</v>
      </c>
      <c r="BG150" s="15">
        <v>9</v>
      </c>
      <c r="BH150" s="15">
        <v>73.300971984863281</v>
      </c>
      <c r="BI150" s="15">
        <v>64.734298706054688</v>
      </c>
      <c r="BJ150" s="16">
        <v>78.743965148925781</v>
      </c>
      <c r="BK150" s="15">
        <v>0.24858216941356659</v>
      </c>
      <c r="BL150" s="15">
        <v>0.16289980709552765</v>
      </c>
      <c r="BM150" s="15">
        <v>11</v>
      </c>
      <c r="BN150" s="15">
        <v>66.028709411621094</v>
      </c>
      <c r="BO150" s="15">
        <v>58.571430206298828</v>
      </c>
      <c r="BP150" s="16">
        <v>71.428573608398438</v>
      </c>
      <c r="BQ150" s="15">
        <v>0.31761780381202698</v>
      </c>
      <c r="BR150" s="15">
        <v>0.16610349714756012</v>
      </c>
      <c r="BS150" s="15">
        <v>10</v>
      </c>
      <c r="BT150" s="15">
        <v>67.142860412597656</v>
      </c>
      <c r="BU150" s="15">
        <v>59.241706848144531</v>
      </c>
      <c r="BV150" s="16">
        <v>72.037918090820313</v>
      </c>
      <c r="BW150" s="15">
        <v>0.2944425642490387</v>
      </c>
      <c r="BX150" s="15">
        <v>0.16554984450340271</v>
      </c>
      <c r="BY150" s="15">
        <v>10</v>
      </c>
      <c r="BZ150" s="15">
        <v>66.3507080078125</v>
      </c>
      <c r="CA150" s="15">
        <v>58.490566253662109</v>
      </c>
      <c r="CB150" s="16">
        <v>71.698112487792969</v>
      </c>
      <c r="CC150" s="15">
        <v>0.29233348369598389</v>
      </c>
      <c r="CD150" s="15">
        <v>0.16328705847263336</v>
      </c>
      <c r="CE150" s="15">
        <v>10</v>
      </c>
      <c r="CF150" s="15">
        <v>65.071769714355469</v>
      </c>
      <c r="CG150" s="15">
        <v>59.523811340332031</v>
      </c>
      <c r="CH150" s="16">
        <v>70.476188659667969</v>
      </c>
      <c r="CI150" s="15">
        <v>0.28447550535202026</v>
      </c>
      <c r="CJ150" s="15">
        <v>0.16226720809936523</v>
      </c>
      <c r="CK150" s="15">
        <v>11</v>
      </c>
      <c r="CL150" s="15">
        <v>64.593299865722656</v>
      </c>
      <c r="CM150" s="15">
        <v>58.571430206298828</v>
      </c>
      <c r="CN150" s="16">
        <v>70.952377319335938</v>
      </c>
      <c r="CO150" s="15">
        <v>0.23423017561435699</v>
      </c>
      <c r="CP150" s="15">
        <v>0.16072553396224976</v>
      </c>
      <c r="CQ150" s="15">
        <v>11</v>
      </c>
      <c r="CR150" s="15">
        <v>62.5</v>
      </c>
      <c r="CS150" s="15">
        <v>56.459331512451172</v>
      </c>
      <c r="CT150" s="16">
        <v>69.856460571289063</v>
      </c>
      <c r="CV150" s="73">
        <f t="shared" si="2"/>
        <v>0.23423017561435699</v>
      </c>
    </row>
    <row r="151" spans="1:100" x14ac:dyDescent="0.25">
      <c r="A151" t="s">
        <v>307</v>
      </c>
      <c r="B151" t="s">
        <v>308</v>
      </c>
      <c r="C151" s="15" t="e">
        <v>#N/A</v>
      </c>
      <c r="D151" s="15" t="e">
        <v>#N/A</v>
      </c>
      <c r="E151" s="15" t="e">
        <v>#N/A</v>
      </c>
      <c r="F151" s="15" t="e">
        <v>#N/A</v>
      </c>
      <c r="G151" s="15" t="e">
        <v>#N/A</v>
      </c>
      <c r="H151" s="16" t="e">
        <v>#N/A</v>
      </c>
      <c r="I151" s="15" t="e">
        <v>#N/A</v>
      </c>
      <c r="J151" s="15" t="e">
        <v>#N/A</v>
      </c>
      <c r="K151" s="15" t="e">
        <v>#N/A</v>
      </c>
      <c r="L151" s="15" t="e">
        <v>#N/A</v>
      </c>
      <c r="M151" s="15" t="e">
        <v>#N/A</v>
      </c>
      <c r="N151" s="16" t="e">
        <v>#N/A</v>
      </c>
      <c r="O151" s="15" t="e">
        <v>#N/A</v>
      </c>
      <c r="P151" s="15" t="e">
        <v>#N/A</v>
      </c>
      <c r="Q151" s="15" t="e">
        <v>#N/A</v>
      </c>
      <c r="R151" s="15" t="e">
        <v>#N/A</v>
      </c>
      <c r="S151" s="15" t="e">
        <v>#N/A</v>
      </c>
      <c r="T151" s="16" t="e">
        <v>#N/A</v>
      </c>
      <c r="U151" s="15" t="e">
        <v>#N/A</v>
      </c>
      <c r="V151" s="15" t="e">
        <v>#N/A</v>
      </c>
      <c r="W151" s="15" t="e">
        <v>#N/A</v>
      </c>
      <c r="X151" s="15" t="e">
        <v>#N/A</v>
      </c>
      <c r="Y151" s="15" t="e">
        <v>#N/A</v>
      </c>
      <c r="Z151" s="16" t="e">
        <v>#N/A</v>
      </c>
      <c r="AA151" s="15" t="e">
        <v>#N/A</v>
      </c>
      <c r="AB151" s="15" t="e">
        <v>#N/A</v>
      </c>
      <c r="AC151" s="15" t="e">
        <v>#N/A</v>
      </c>
      <c r="AD151" s="15" t="e">
        <v>#N/A</v>
      </c>
      <c r="AE151" s="15" t="e">
        <v>#N/A</v>
      </c>
      <c r="AF151" s="16" t="e">
        <v>#N/A</v>
      </c>
      <c r="AG151" s="15" t="e">
        <v>#N/A</v>
      </c>
      <c r="AH151" s="15" t="e">
        <v>#N/A</v>
      </c>
      <c r="AI151" s="15" t="e">
        <v>#N/A</v>
      </c>
      <c r="AJ151" s="15" t="e">
        <v>#N/A</v>
      </c>
      <c r="AK151" s="15" t="e">
        <v>#N/A</v>
      </c>
      <c r="AL151" s="16" t="e">
        <v>#N/A</v>
      </c>
      <c r="AM151" s="15" t="e">
        <v>#N/A</v>
      </c>
      <c r="AN151" s="15" t="e">
        <v>#N/A</v>
      </c>
      <c r="AO151" s="15" t="e">
        <v>#N/A</v>
      </c>
      <c r="AP151" s="15" t="e">
        <v>#N/A</v>
      </c>
      <c r="AQ151" s="15" t="e">
        <v>#N/A</v>
      </c>
      <c r="AR151" s="16" t="e">
        <v>#N/A</v>
      </c>
      <c r="AS151" s="15" t="e">
        <v>#N/A</v>
      </c>
      <c r="AT151" s="15" t="e">
        <v>#N/A</v>
      </c>
      <c r="AU151" s="15" t="e">
        <v>#N/A</v>
      </c>
      <c r="AV151" s="15" t="e">
        <v>#N/A</v>
      </c>
      <c r="AW151" s="15" t="e">
        <v>#N/A</v>
      </c>
      <c r="AX151" s="16" t="e">
        <v>#N/A</v>
      </c>
      <c r="AY151" s="15">
        <v>-0.27557176351547241</v>
      </c>
      <c r="AZ151" s="15">
        <v>0.82228595018386841</v>
      </c>
      <c r="BA151" s="15">
        <v>1</v>
      </c>
      <c r="BB151" s="15">
        <v>49.514564514160156</v>
      </c>
      <c r="BC151" s="15">
        <v>0.96618360280990601</v>
      </c>
      <c r="BD151" s="16">
        <v>83.091789245605469</v>
      </c>
      <c r="BE151" s="15">
        <v>-0.32041814923286438</v>
      </c>
      <c r="BF151" s="15">
        <v>0.83491784334182739</v>
      </c>
      <c r="BG151" s="15">
        <v>1</v>
      </c>
      <c r="BH151" s="15">
        <v>46.116504669189453</v>
      </c>
      <c r="BI151" s="15">
        <v>0.96618360280990601</v>
      </c>
      <c r="BJ151" s="16">
        <v>82.125602722167969</v>
      </c>
      <c r="BK151" s="15">
        <v>-0.35102775692939758</v>
      </c>
      <c r="BL151" s="15">
        <v>0.84192574024200439</v>
      </c>
      <c r="BM151" s="15">
        <v>1</v>
      </c>
      <c r="BN151" s="15">
        <v>45.933013916015625</v>
      </c>
      <c r="BO151" s="15">
        <v>0</v>
      </c>
      <c r="BP151" s="16">
        <v>81.428573608398438</v>
      </c>
      <c r="BQ151" s="15">
        <v>5.8821126818656921E-2</v>
      </c>
      <c r="BR151" s="15">
        <v>0.86380898952484131</v>
      </c>
      <c r="BS151" s="15">
        <v>1</v>
      </c>
      <c r="BT151" s="15">
        <v>60</v>
      </c>
      <c r="BU151" s="15">
        <v>2.8436019420623779</v>
      </c>
      <c r="BV151" s="16">
        <v>89.573463439941406</v>
      </c>
      <c r="BW151" s="15">
        <v>2.1913072094321251E-2</v>
      </c>
      <c r="BX151" s="15">
        <v>0.91417521238327026</v>
      </c>
      <c r="BY151" s="15">
        <v>1</v>
      </c>
      <c r="BZ151" s="15">
        <v>58.293838500976563</v>
      </c>
      <c r="CA151" s="15">
        <v>2.3584904670715332</v>
      </c>
      <c r="CB151" s="16">
        <v>90.5660400390625</v>
      </c>
      <c r="CC151" s="15">
        <v>4.7055203467607498E-2</v>
      </c>
      <c r="CD151" s="15">
        <v>0.97205859422683716</v>
      </c>
      <c r="CE151" s="15">
        <v>1</v>
      </c>
      <c r="CF151" s="15">
        <v>59.808612823486328</v>
      </c>
      <c r="CG151" s="15">
        <v>0.9523809552192688</v>
      </c>
      <c r="CH151" s="16">
        <v>92.380950927734375</v>
      </c>
      <c r="CI151" s="15">
        <v>-0.57664740085601807</v>
      </c>
      <c r="CJ151" s="15">
        <v>0.74864500761032104</v>
      </c>
      <c r="CK151" s="15">
        <v>1</v>
      </c>
      <c r="CL151" s="15">
        <v>33.971290588378906</v>
      </c>
      <c r="CM151" s="15">
        <v>0</v>
      </c>
      <c r="CN151" s="16">
        <v>72.380950927734375</v>
      </c>
      <c r="CO151" s="15">
        <v>-0.36179590225219727</v>
      </c>
      <c r="CP151" s="15">
        <v>0.91131985187530518</v>
      </c>
      <c r="CQ151" s="15">
        <v>1</v>
      </c>
      <c r="CR151" s="15">
        <v>45.192306518554688</v>
      </c>
      <c r="CS151" s="15">
        <v>0</v>
      </c>
      <c r="CT151" s="16">
        <v>82.775115966796875</v>
      </c>
      <c r="CV151" s="73">
        <f t="shared" si="2"/>
        <v>-0.36179590225219727</v>
      </c>
    </row>
    <row r="152" spans="1:100" x14ac:dyDescent="0.25">
      <c r="A152" t="s">
        <v>309</v>
      </c>
      <c r="B152" t="s">
        <v>310</v>
      </c>
      <c r="C152" s="15">
        <v>-1.4623113907873631E-2</v>
      </c>
      <c r="D152" s="15">
        <v>0.55691903829574585</v>
      </c>
      <c r="E152" s="15">
        <v>1</v>
      </c>
      <c r="F152" s="15">
        <v>60.487804412841797</v>
      </c>
      <c r="G152" s="15">
        <v>20.388349533081055</v>
      </c>
      <c r="H152" s="16">
        <v>79.611648559570313</v>
      </c>
      <c r="I152" s="15">
        <v>-0.5147930383682251</v>
      </c>
      <c r="J152" s="15">
        <v>0.38363313674926758</v>
      </c>
      <c r="K152" s="15">
        <v>2</v>
      </c>
      <c r="L152" s="15">
        <v>37.56097412109375</v>
      </c>
      <c r="M152" s="15">
        <v>7.2815532684326172</v>
      </c>
      <c r="N152" s="16">
        <v>62.135921478271484</v>
      </c>
      <c r="O152" s="15">
        <v>-0.53621715307235718</v>
      </c>
      <c r="P152" s="15">
        <v>0.26360994577407837</v>
      </c>
      <c r="Q152" s="15">
        <v>3</v>
      </c>
      <c r="R152" s="15">
        <v>33.170730590820313</v>
      </c>
      <c r="S152" s="15">
        <v>11.650485038757324</v>
      </c>
      <c r="T152" s="16">
        <v>57.28155517578125</v>
      </c>
      <c r="U152" s="15">
        <v>-0.31913760304450989</v>
      </c>
      <c r="V152" s="15">
        <v>0.27020996809005737</v>
      </c>
      <c r="W152" s="15">
        <v>3</v>
      </c>
      <c r="X152" s="15">
        <v>44.878047943115234</v>
      </c>
      <c r="Y152" s="15">
        <v>29.611650466918945</v>
      </c>
      <c r="Z152" s="16">
        <v>62.135921478271484</v>
      </c>
      <c r="AA152" s="15">
        <v>-0.33955687284469604</v>
      </c>
      <c r="AB152" s="15">
        <v>0.23409095406532288</v>
      </c>
      <c r="AC152" s="15">
        <v>5</v>
      </c>
      <c r="AD152" s="15">
        <v>45.853656768798828</v>
      </c>
      <c r="AE152" s="15">
        <v>27.669902801513672</v>
      </c>
      <c r="AF152" s="16">
        <v>56.796115875244141</v>
      </c>
      <c r="AG152" s="15">
        <v>-0.80814868211746216</v>
      </c>
      <c r="AH152" s="15">
        <v>0.21092970669269562</v>
      </c>
      <c r="AI152" s="15">
        <v>7</v>
      </c>
      <c r="AJ152" s="15">
        <v>21.95121955871582</v>
      </c>
      <c r="AK152" s="15">
        <v>10.194174766540527</v>
      </c>
      <c r="AL152" s="16">
        <v>40.291263580322266</v>
      </c>
      <c r="AM152" s="15">
        <v>-0.63116741180419922</v>
      </c>
      <c r="AN152" s="15">
        <v>0.20373876392841339</v>
      </c>
      <c r="AO152" s="15">
        <v>7</v>
      </c>
      <c r="AP152" s="15">
        <v>33.170730590820313</v>
      </c>
      <c r="AQ152" s="15">
        <v>17.961164474487305</v>
      </c>
      <c r="AR152" s="16">
        <v>48.543689727783203</v>
      </c>
      <c r="AS152" s="15">
        <v>-0.62714433670043945</v>
      </c>
      <c r="AT152" s="15">
        <v>0.20814269781112671</v>
      </c>
      <c r="AU152" s="15">
        <v>9</v>
      </c>
      <c r="AV152" s="15">
        <v>30.243902206420898</v>
      </c>
      <c r="AW152" s="15">
        <v>16.504854202270508</v>
      </c>
      <c r="AX152" s="16">
        <v>47.57281494140625</v>
      </c>
      <c r="AY152" s="15">
        <v>-0.71451222896575928</v>
      </c>
      <c r="AZ152" s="15">
        <v>0.21783405542373657</v>
      </c>
      <c r="BA152" s="15">
        <v>9</v>
      </c>
      <c r="BB152" s="15">
        <v>25.242717742919922</v>
      </c>
      <c r="BC152" s="15">
        <v>10.628019332885742</v>
      </c>
      <c r="BD152" s="16">
        <v>43.478260040283203</v>
      </c>
      <c r="BE152" s="15">
        <v>-0.72257113456726074</v>
      </c>
      <c r="BF152" s="15">
        <v>0.2127387523651123</v>
      </c>
      <c r="BG152" s="15">
        <v>9</v>
      </c>
      <c r="BH152" s="15">
        <v>26.213592529296875</v>
      </c>
      <c r="BI152" s="15">
        <v>11.594202995300293</v>
      </c>
      <c r="BJ152" s="16">
        <v>43.478260040283203</v>
      </c>
      <c r="BK152" s="15">
        <v>-0.65179067850112915</v>
      </c>
      <c r="BL152" s="15">
        <v>0.17977631092071533</v>
      </c>
      <c r="BM152" s="15">
        <v>11</v>
      </c>
      <c r="BN152" s="15">
        <v>28.708133697509766</v>
      </c>
      <c r="BO152" s="15">
        <v>17.619047164916992</v>
      </c>
      <c r="BP152" s="16">
        <v>45.238094329833984</v>
      </c>
      <c r="BQ152" s="15">
        <v>-0.64831382036209106</v>
      </c>
      <c r="BR152" s="15">
        <v>0.17791396379470825</v>
      </c>
      <c r="BS152" s="15">
        <v>12</v>
      </c>
      <c r="BT152" s="15">
        <v>30.952381134033203</v>
      </c>
      <c r="BU152" s="15">
        <v>18.48341178894043</v>
      </c>
      <c r="BV152" s="16">
        <v>45.497631072998047</v>
      </c>
      <c r="BW152" s="15">
        <v>-0.74036169052124023</v>
      </c>
      <c r="BX152" s="15">
        <v>0.17393843829631805</v>
      </c>
      <c r="BY152" s="15">
        <v>12</v>
      </c>
      <c r="BZ152" s="15">
        <v>23.696681976318359</v>
      </c>
      <c r="CA152" s="15">
        <v>16.509433746337891</v>
      </c>
      <c r="CB152" s="16">
        <v>39.622642517089844</v>
      </c>
      <c r="CC152" s="15">
        <v>-0.82800471782684326</v>
      </c>
      <c r="CD152" s="15">
        <v>0.16599854826927185</v>
      </c>
      <c r="CE152" s="15">
        <v>12</v>
      </c>
      <c r="CF152" s="15">
        <v>22.966506958007813</v>
      </c>
      <c r="CG152" s="15">
        <v>11.904762268066406</v>
      </c>
      <c r="CH152" s="16">
        <v>35.714286804199219</v>
      </c>
      <c r="CI152" s="15">
        <v>-0.67796105146408081</v>
      </c>
      <c r="CJ152" s="15">
        <v>0.15885069966316223</v>
      </c>
      <c r="CK152" s="15">
        <v>12</v>
      </c>
      <c r="CL152" s="15">
        <v>28.708133697509766</v>
      </c>
      <c r="CM152" s="15">
        <v>17.619047164916992</v>
      </c>
      <c r="CN152" s="16">
        <v>43.333332061767578</v>
      </c>
      <c r="CO152" s="15">
        <v>-0.5440405011177063</v>
      </c>
      <c r="CP152" s="15">
        <v>0.16266277432441711</v>
      </c>
      <c r="CQ152" s="15">
        <v>11</v>
      </c>
      <c r="CR152" s="15">
        <v>36.057693481445313</v>
      </c>
      <c r="CS152" s="15">
        <v>22.00956916809082</v>
      </c>
      <c r="CT152" s="16">
        <v>49.282295227050781</v>
      </c>
      <c r="CV152" s="73">
        <f t="shared" si="2"/>
        <v>-0.5440405011177063</v>
      </c>
    </row>
    <row r="153" spans="1:100" x14ac:dyDescent="0.25">
      <c r="A153" t="s">
        <v>311</v>
      </c>
      <c r="B153" t="s">
        <v>312</v>
      </c>
      <c r="C153" s="15">
        <v>2.2158389091491699</v>
      </c>
      <c r="D153" s="15">
        <v>0.22503659129142761</v>
      </c>
      <c r="E153" s="15">
        <v>5</v>
      </c>
      <c r="F153" s="15">
        <v>97.56097412109375</v>
      </c>
      <c r="G153" s="15">
        <v>93.203880310058594</v>
      </c>
      <c r="H153" s="16">
        <v>100</v>
      </c>
      <c r="I153" s="15">
        <v>2.267902135848999</v>
      </c>
      <c r="J153" s="15">
        <v>0.18897475302219391</v>
      </c>
      <c r="K153" s="15">
        <v>5</v>
      </c>
      <c r="L153" s="15">
        <v>97.56097412109375</v>
      </c>
      <c r="M153" s="15">
        <v>93.203880310058594</v>
      </c>
      <c r="N153" s="16">
        <v>100</v>
      </c>
      <c r="O153" s="15">
        <v>2.3167877197265625</v>
      </c>
      <c r="P153" s="15">
        <v>0.22739583253860474</v>
      </c>
      <c r="Q153" s="15">
        <v>5</v>
      </c>
      <c r="R153" s="15">
        <v>97.56097412109375</v>
      </c>
      <c r="S153" s="15">
        <v>93.203880310058594</v>
      </c>
      <c r="T153" s="16">
        <v>100</v>
      </c>
      <c r="U153" s="15">
        <v>2.1825625896453857</v>
      </c>
      <c r="V153" s="15">
        <v>0.17622046172618866</v>
      </c>
      <c r="W153" s="15">
        <v>5</v>
      </c>
      <c r="X153" s="15">
        <v>96.585365295410156</v>
      </c>
      <c r="Y153" s="15">
        <v>92.71844482421875</v>
      </c>
      <c r="Z153" s="16">
        <v>100</v>
      </c>
      <c r="AA153" s="15">
        <v>2.0762736797332764</v>
      </c>
      <c r="AB153" s="15">
        <v>0.19723442196846008</v>
      </c>
      <c r="AC153" s="15">
        <v>5</v>
      </c>
      <c r="AD153" s="15">
        <v>95.609756469726563</v>
      </c>
      <c r="AE153" s="15">
        <v>92.233009338378906</v>
      </c>
      <c r="AF153" s="16">
        <v>99.029129028320313</v>
      </c>
      <c r="AG153" s="15">
        <v>2.0232434272766113</v>
      </c>
      <c r="AH153" s="15">
        <v>0.1817609965801239</v>
      </c>
      <c r="AI153" s="15">
        <v>6</v>
      </c>
      <c r="AJ153" s="15">
        <v>95.609756469726563</v>
      </c>
      <c r="AK153" s="15">
        <v>91.747573852539063</v>
      </c>
      <c r="AL153" s="16">
        <v>98.058250427246094</v>
      </c>
      <c r="AM153" s="15">
        <v>1.9651249647140503</v>
      </c>
      <c r="AN153" s="15">
        <v>0.1750943511724472</v>
      </c>
      <c r="AO153" s="15">
        <v>6</v>
      </c>
      <c r="AP153" s="15">
        <v>95.609756469726563</v>
      </c>
      <c r="AQ153" s="15">
        <v>92.71844482421875</v>
      </c>
      <c r="AR153" s="16">
        <v>98.543685913085938</v>
      </c>
      <c r="AS153" s="15">
        <v>2.0778214931488037</v>
      </c>
      <c r="AT153" s="15">
        <v>0.18599714338779449</v>
      </c>
      <c r="AU153" s="15">
        <v>7</v>
      </c>
      <c r="AV153" s="15">
        <v>96.097564697265625</v>
      </c>
      <c r="AW153" s="15">
        <v>92.233009338378906</v>
      </c>
      <c r="AX153" s="16">
        <v>99.029129028320313</v>
      </c>
      <c r="AY153" s="15">
        <v>2.2163548469543457</v>
      </c>
      <c r="AZ153" s="15">
        <v>0.19244435429573059</v>
      </c>
      <c r="BA153" s="15">
        <v>7</v>
      </c>
      <c r="BB153" s="15">
        <v>97.087379455566406</v>
      </c>
      <c r="BC153" s="15">
        <v>93.236717224121094</v>
      </c>
      <c r="BD153" s="16">
        <v>100</v>
      </c>
      <c r="BE153" s="15">
        <v>2.1625089645385742</v>
      </c>
      <c r="BF153" s="15">
        <v>0.19130924344062805</v>
      </c>
      <c r="BG153" s="15">
        <v>7</v>
      </c>
      <c r="BH153" s="15">
        <v>96.601943969726563</v>
      </c>
      <c r="BI153" s="15">
        <v>93.236717224121094</v>
      </c>
      <c r="BJ153" s="16">
        <v>100</v>
      </c>
      <c r="BK153" s="15">
        <v>2.1664578914642334</v>
      </c>
      <c r="BL153" s="15">
        <v>0.17668241262435913</v>
      </c>
      <c r="BM153" s="15">
        <v>8</v>
      </c>
      <c r="BN153" s="15">
        <v>97.607658386230469</v>
      </c>
      <c r="BO153" s="15">
        <v>93.809524536132813</v>
      </c>
      <c r="BP153" s="16">
        <v>99.047622680664063</v>
      </c>
      <c r="BQ153" s="15">
        <v>2.1792504787445068</v>
      </c>
      <c r="BR153" s="15">
        <v>0.18522639572620392</v>
      </c>
      <c r="BS153" s="15">
        <v>8</v>
      </c>
      <c r="BT153" s="15">
        <v>97.619049072265625</v>
      </c>
      <c r="BU153" s="15">
        <v>93.838859558105469</v>
      </c>
      <c r="BV153" s="16">
        <v>100</v>
      </c>
      <c r="BW153" s="15">
        <v>2.1565496921539307</v>
      </c>
      <c r="BX153" s="15">
        <v>0.17188861966133118</v>
      </c>
      <c r="BY153" s="15">
        <v>9</v>
      </c>
      <c r="BZ153" s="15">
        <v>97.156394958496094</v>
      </c>
      <c r="CA153" s="15">
        <v>94.339622497558594</v>
      </c>
      <c r="CB153" s="16">
        <v>99.528305053710938</v>
      </c>
      <c r="CC153" s="15">
        <v>2.1287767887115479</v>
      </c>
      <c r="CD153" s="15">
        <v>0.15826950967311859</v>
      </c>
      <c r="CE153" s="15">
        <v>9</v>
      </c>
      <c r="CF153" s="15">
        <v>96.650718688964844</v>
      </c>
      <c r="CG153" s="15">
        <v>94.76190185546875</v>
      </c>
      <c r="CH153" s="16">
        <v>99.523811340332031</v>
      </c>
      <c r="CI153" s="15">
        <v>2.0458478927612305</v>
      </c>
      <c r="CJ153" s="15">
        <v>0.15523053705692291</v>
      </c>
      <c r="CK153" s="15">
        <v>9</v>
      </c>
      <c r="CL153" s="15">
        <v>96.172248840332031</v>
      </c>
      <c r="CM153" s="15">
        <v>94.285713195800781</v>
      </c>
      <c r="CN153" s="16">
        <v>99.047622680664063</v>
      </c>
      <c r="CO153" s="15">
        <v>1.9983686208724976</v>
      </c>
      <c r="CP153" s="15">
        <v>0.15161009132862091</v>
      </c>
      <c r="CQ153" s="15">
        <v>8</v>
      </c>
      <c r="CR153" s="15">
        <v>95.673080444335938</v>
      </c>
      <c r="CS153" s="15">
        <v>93.301437377929688</v>
      </c>
      <c r="CT153" s="16">
        <v>99.043060302734375</v>
      </c>
      <c r="CV153" s="73">
        <f t="shared" si="2"/>
        <v>1.9983686208724976</v>
      </c>
    </row>
    <row r="154" spans="1:100" x14ac:dyDescent="0.25">
      <c r="A154" t="s">
        <v>313</v>
      </c>
      <c r="B154" t="s">
        <v>314</v>
      </c>
      <c r="C154" s="15" t="e">
        <v>#N/A</v>
      </c>
      <c r="D154" s="15" t="e">
        <v>#N/A</v>
      </c>
      <c r="E154" s="15" t="e">
        <v>#N/A</v>
      </c>
      <c r="F154" s="15" t="e">
        <v>#N/A</v>
      </c>
      <c r="G154" s="15" t="e">
        <v>#N/A</v>
      </c>
      <c r="H154" s="16" t="e">
        <v>#N/A</v>
      </c>
      <c r="I154" s="15" t="e">
        <v>#N/A</v>
      </c>
      <c r="J154" s="15" t="e">
        <v>#N/A</v>
      </c>
      <c r="K154" s="15" t="e">
        <v>#N/A</v>
      </c>
      <c r="L154" s="15" t="e">
        <v>#N/A</v>
      </c>
      <c r="M154" s="15" t="e">
        <v>#N/A</v>
      </c>
      <c r="N154" s="16" t="e">
        <v>#N/A</v>
      </c>
      <c r="O154" s="15" t="e">
        <v>#N/A</v>
      </c>
      <c r="P154" s="15" t="e">
        <v>#N/A</v>
      </c>
      <c r="Q154" s="15" t="e">
        <v>#N/A</v>
      </c>
      <c r="R154" s="15" t="e">
        <v>#N/A</v>
      </c>
      <c r="S154" s="15" t="e">
        <v>#N/A</v>
      </c>
      <c r="T154" s="16" t="e">
        <v>#N/A</v>
      </c>
      <c r="U154" s="15" t="e">
        <v>#N/A</v>
      </c>
      <c r="V154" s="15" t="e">
        <v>#N/A</v>
      </c>
      <c r="W154" s="15" t="e">
        <v>#N/A</v>
      </c>
      <c r="X154" s="15" t="e">
        <v>#N/A</v>
      </c>
      <c r="Y154" s="15" t="e">
        <v>#N/A</v>
      </c>
      <c r="Z154" s="16" t="e">
        <v>#N/A</v>
      </c>
      <c r="AA154" s="15" t="e">
        <v>#N/A</v>
      </c>
      <c r="AB154" s="15" t="e">
        <v>#N/A</v>
      </c>
      <c r="AC154" s="15" t="e">
        <v>#N/A</v>
      </c>
      <c r="AD154" s="15" t="e">
        <v>#N/A</v>
      </c>
      <c r="AE154" s="15" t="e">
        <v>#N/A</v>
      </c>
      <c r="AF154" s="16" t="e">
        <v>#N/A</v>
      </c>
      <c r="AG154" s="15">
        <v>0.59897977113723755</v>
      </c>
      <c r="AH154" s="15">
        <v>0.3922702968120575</v>
      </c>
      <c r="AI154" s="15">
        <v>1</v>
      </c>
      <c r="AJ154" s="15">
        <v>73.658538818359375</v>
      </c>
      <c r="AK154" s="15">
        <v>56.310680389404297</v>
      </c>
      <c r="AL154" s="16">
        <v>87.378639221191406</v>
      </c>
      <c r="AM154" s="15">
        <v>1.2721831798553467</v>
      </c>
      <c r="AN154" s="15">
        <v>0.31880417466163635</v>
      </c>
      <c r="AO154" s="15">
        <v>1</v>
      </c>
      <c r="AP154" s="15">
        <v>88.292686462402344</v>
      </c>
      <c r="AQ154" s="15">
        <v>73.300971984863281</v>
      </c>
      <c r="AR154" s="16">
        <v>92.71844482421875</v>
      </c>
      <c r="AS154" s="15">
        <v>1.2747476100921631</v>
      </c>
      <c r="AT154" s="15">
        <v>0.41847303509712219</v>
      </c>
      <c r="AU154" s="15">
        <v>1</v>
      </c>
      <c r="AV154" s="15">
        <v>89.268295288085938</v>
      </c>
      <c r="AW154" s="15">
        <v>72.815536499023438</v>
      </c>
      <c r="AX154" s="16">
        <v>94.660194396972656</v>
      </c>
      <c r="AY154" s="15">
        <v>1.2982739210128784</v>
      </c>
      <c r="AZ154" s="15">
        <v>0.41353049874305725</v>
      </c>
      <c r="BA154" s="15">
        <v>1</v>
      </c>
      <c r="BB154" s="15">
        <v>89.320388793945313</v>
      </c>
      <c r="BC154" s="15">
        <v>73.429954528808594</v>
      </c>
      <c r="BD154" s="16">
        <v>94.202896118164063</v>
      </c>
      <c r="BE154" s="15">
        <v>1.3197852373123169</v>
      </c>
      <c r="BF154" s="15">
        <v>0.40453547239303589</v>
      </c>
      <c r="BG154" s="15">
        <v>1</v>
      </c>
      <c r="BH154" s="15">
        <v>89.805824279785156</v>
      </c>
      <c r="BI154" s="15">
        <v>73.913040161132813</v>
      </c>
      <c r="BJ154" s="16">
        <v>94.685989379882813</v>
      </c>
      <c r="BK154" s="15">
        <v>0.86361908912658691</v>
      </c>
      <c r="BL154" s="15">
        <v>0.42359769344329834</v>
      </c>
      <c r="BM154" s="15">
        <v>1</v>
      </c>
      <c r="BN154" s="15">
        <v>77.990432739257813</v>
      </c>
      <c r="BO154" s="15">
        <v>64.285713195800781</v>
      </c>
      <c r="BP154" s="16">
        <v>90.952377319335938</v>
      </c>
      <c r="BQ154" s="15">
        <v>0.85246706008911133</v>
      </c>
      <c r="BR154" s="15">
        <v>0.42935183644294739</v>
      </c>
      <c r="BS154" s="15">
        <v>1</v>
      </c>
      <c r="BT154" s="15">
        <v>77.619049072265625</v>
      </c>
      <c r="BU154" s="15">
        <v>63.033176422119141</v>
      </c>
      <c r="BV154" s="16">
        <v>90.521324157714844</v>
      </c>
      <c r="BW154" s="15">
        <v>0.83265656232833862</v>
      </c>
      <c r="BX154" s="15">
        <v>0.40404218435287476</v>
      </c>
      <c r="BY154" s="15">
        <v>1</v>
      </c>
      <c r="BZ154" s="15">
        <v>76.303314208984375</v>
      </c>
      <c r="CA154" s="15">
        <v>63.207546234130859</v>
      </c>
      <c r="CB154" s="16">
        <v>89.622642517089844</v>
      </c>
      <c r="CC154" s="15">
        <v>0.82220739126205444</v>
      </c>
      <c r="CD154" s="15">
        <v>0.41846519708633423</v>
      </c>
      <c r="CE154" s="15">
        <v>1</v>
      </c>
      <c r="CF154" s="15">
        <v>77.033493041992188</v>
      </c>
      <c r="CG154" s="15">
        <v>61.904762268066406</v>
      </c>
      <c r="CH154" s="16">
        <v>90.476188659667969</v>
      </c>
      <c r="CI154" s="15">
        <v>0.81892204284667969</v>
      </c>
      <c r="CJ154" s="15">
        <v>0.42774671316146851</v>
      </c>
      <c r="CK154" s="15">
        <v>1</v>
      </c>
      <c r="CL154" s="15">
        <v>77.511962890625</v>
      </c>
      <c r="CM154" s="15">
        <v>61.904762268066406</v>
      </c>
      <c r="CN154" s="16">
        <v>90.476188659667969</v>
      </c>
      <c r="CO154" s="15" t="e">
        <v>#N/A</v>
      </c>
      <c r="CP154" s="15" t="e">
        <v>#N/A</v>
      </c>
      <c r="CQ154" s="15" t="e">
        <v>#N/A</v>
      </c>
      <c r="CR154" s="15" t="e">
        <v>#N/A</v>
      </c>
      <c r="CS154" s="15" t="e">
        <v>#N/A</v>
      </c>
      <c r="CT154" s="16" t="e">
        <v>#N/A</v>
      </c>
      <c r="CV154" s="73" t="e">
        <f t="shared" si="2"/>
        <v>#N/A</v>
      </c>
    </row>
    <row r="155" spans="1:100" x14ac:dyDescent="0.25">
      <c r="A155" t="s">
        <v>315</v>
      </c>
      <c r="B155" t="s">
        <v>316</v>
      </c>
      <c r="C155" s="15" t="e">
        <v>#N/A</v>
      </c>
      <c r="D155" s="15" t="e">
        <v>#N/A</v>
      </c>
      <c r="E155" s="15" t="e">
        <v>#N/A</v>
      </c>
      <c r="F155" s="15" t="e">
        <v>#N/A</v>
      </c>
      <c r="G155" s="15" t="e">
        <v>#N/A</v>
      </c>
      <c r="H155" s="16" t="e">
        <v>#N/A</v>
      </c>
      <c r="I155" s="15" t="e">
        <v>#N/A</v>
      </c>
      <c r="J155" s="15" t="e">
        <v>#N/A</v>
      </c>
      <c r="K155" s="15" t="e">
        <v>#N/A</v>
      </c>
      <c r="L155" s="15" t="e">
        <v>#N/A</v>
      </c>
      <c r="M155" s="15" t="e">
        <v>#N/A</v>
      </c>
      <c r="N155" s="16" t="e">
        <v>#N/A</v>
      </c>
      <c r="O155" s="15" t="e">
        <v>#N/A</v>
      </c>
      <c r="P155" s="15" t="e">
        <v>#N/A</v>
      </c>
      <c r="Q155" s="15" t="e">
        <v>#N/A</v>
      </c>
      <c r="R155" s="15" t="e">
        <v>#N/A</v>
      </c>
      <c r="S155" s="15" t="e">
        <v>#N/A</v>
      </c>
      <c r="T155" s="16" t="e">
        <v>#N/A</v>
      </c>
      <c r="U155" s="15" t="e">
        <v>#N/A</v>
      </c>
      <c r="V155" s="15" t="e">
        <v>#N/A</v>
      </c>
      <c r="W155" s="15" t="e">
        <v>#N/A</v>
      </c>
      <c r="X155" s="15" t="e">
        <v>#N/A</v>
      </c>
      <c r="Y155" s="15" t="e">
        <v>#N/A</v>
      </c>
      <c r="Z155" s="16" t="e">
        <v>#N/A</v>
      </c>
      <c r="AA155" s="15" t="e">
        <v>#N/A</v>
      </c>
      <c r="AB155" s="15" t="e">
        <v>#N/A</v>
      </c>
      <c r="AC155" s="15" t="e">
        <v>#N/A</v>
      </c>
      <c r="AD155" s="15" t="e">
        <v>#N/A</v>
      </c>
      <c r="AE155" s="15" t="e">
        <v>#N/A</v>
      </c>
      <c r="AF155" s="16" t="e">
        <v>#N/A</v>
      </c>
      <c r="AG155" s="15" t="e">
        <v>#N/A</v>
      </c>
      <c r="AH155" s="15" t="e">
        <v>#N/A</v>
      </c>
      <c r="AI155" s="15" t="e">
        <v>#N/A</v>
      </c>
      <c r="AJ155" s="15" t="e">
        <v>#N/A</v>
      </c>
      <c r="AK155" s="15" t="e">
        <v>#N/A</v>
      </c>
      <c r="AL155" s="16" t="e">
        <v>#N/A</v>
      </c>
      <c r="AM155" s="15" t="e">
        <v>#N/A</v>
      </c>
      <c r="AN155" s="15" t="e">
        <v>#N/A</v>
      </c>
      <c r="AO155" s="15" t="e">
        <v>#N/A</v>
      </c>
      <c r="AP155" s="15" t="e">
        <v>#N/A</v>
      </c>
      <c r="AQ155" s="15" t="e">
        <v>#N/A</v>
      </c>
      <c r="AR155" s="16" t="e">
        <v>#N/A</v>
      </c>
      <c r="AS155" s="15" t="e">
        <v>#N/A</v>
      </c>
      <c r="AT155" s="15" t="e">
        <v>#N/A</v>
      </c>
      <c r="AU155" s="15" t="e">
        <v>#N/A</v>
      </c>
      <c r="AV155" s="15" t="e">
        <v>#N/A</v>
      </c>
      <c r="AW155" s="15" t="e">
        <v>#N/A</v>
      </c>
      <c r="AX155" s="16" t="e">
        <v>#N/A</v>
      </c>
      <c r="AY155" s="15" t="e">
        <v>#N/A</v>
      </c>
      <c r="AZ155" s="15" t="e">
        <v>#N/A</v>
      </c>
      <c r="BA155" s="15" t="e">
        <v>#N/A</v>
      </c>
      <c r="BB155" s="15" t="e">
        <v>#N/A</v>
      </c>
      <c r="BC155" s="15" t="e">
        <v>#N/A</v>
      </c>
      <c r="BD155" s="16" t="e">
        <v>#N/A</v>
      </c>
      <c r="BE155" s="15" t="e">
        <v>#N/A</v>
      </c>
      <c r="BF155" s="15" t="e">
        <v>#N/A</v>
      </c>
      <c r="BG155" s="15" t="e">
        <v>#N/A</v>
      </c>
      <c r="BH155" s="15" t="e">
        <v>#N/A</v>
      </c>
      <c r="BI155" s="15" t="e">
        <v>#N/A</v>
      </c>
      <c r="BJ155" s="16" t="e">
        <v>#N/A</v>
      </c>
      <c r="BK155" s="15" t="e">
        <v>#N/A</v>
      </c>
      <c r="BL155" s="15" t="e">
        <v>#N/A</v>
      </c>
      <c r="BM155" s="15" t="e">
        <v>#N/A</v>
      </c>
      <c r="BN155" s="15" t="e">
        <v>#N/A</v>
      </c>
      <c r="BO155" s="15" t="e">
        <v>#N/A</v>
      </c>
      <c r="BP155" s="16" t="e">
        <v>#N/A</v>
      </c>
      <c r="BQ155" s="15" t="e">
        <v>#N/A</v>
      </c>
      <c r="BR155" s="15" t="e">
        <v>#N/A</v>
      </c>
      <c r="BS155" s="15" t="e">
        <v>#N/A</v>
      </c>
      <c r="BT155" s="15" t="e">
        <v>#N/A</v>
      </c>
      <c r="BU155" s="15" t="e">
        <v>#N/A</v>
      </c>
      <c r="BV155" s="16" t="e">
        <v>#N/A</v>
      </c>
      <c r="BW155" s="15" t="e">
        <v>#N/A</v>
      </c>
      <c r="BX155" s="15" t="e">
        <v>#N/A</v>
      </c>
      <c r="BY155" s="15" t="e">
        <v>#N/A</v>
      </c>
      <c r="BZ155" s="15" t="e">
        <v>#N/A</v>
      </c>
      <c r="CA155" s="15" t="e">
        <v>#N/A</v>
      </c>
      <c r="CB155" s="16" t="e">
        <v>#N/A</v>
      </c>
      <c r="CC155" s="15" t="e">
        <v>#N/A</v>
      </c>
      <c r="CD155" s="15" t="e">
        <v>#N/A</v>
      </c>
      <c r="CE155" s="15" t="e">
        <v>#N/A</v>
      </c>
      <c r="CF155" s="15" t="e">
        <v>#N/A</v>
      </c>
      <c r="CG155" s="15" t="e">
        <v>#N/A</v>
      </c>
      <c r="CH155" s="16" t="e">
        <v>#N/A</v>
      </c>
      <c r="CI155" s="15" t="e">
        <v>#N/A</v>
      </c>
      <c r="CJ155" s="15" t="e">
        <v>#N/A</v>
      </c>
      <c r="CK155" s="15" t="e">
        <v>#N/A</v>
      </c>
      <c r="CL155" s="15" t="e">
        <v>#N/A</v>
      </c>
      <c r="CM155" s="15" t="e">
        <v>#N/A</v>
      </c>
      <c r="CN155" s="16" t="e">
        <v>#N/A</v>
      </c>
      <c r="CO155" s="15" t="e">
        <v>#N/A</v>
      </c>
      <c r="CP155" s="15" t="e">
        <v>#N/A</v>
      </c>
      <c r="CQ155" s="15" t="e">
        <v>#N/A</v>
      </c>
      <c r="CR155" s="15" t="e">
        <v>#N/A</v>
      </c>
      <c r="CS155" s="15" t="e">
        <v>#N/A</v>
      </c>
      <c r="CT155" s="16" t="e">
        <v>#N/A</v>
      </c>
      <c r="CV155" s="73" t="e">
        <f t="shared" si="2"/>
        <v>#N/A</v>
      </c>
    </row>
    <row r="156" spans="1:100" x14ac:dyDescent="0.25">
      <c r="A156" t="s">
        <v>317</v>
      </c>
      <c r="B156" t="s">
        <v>318</v>
      </c>
      <c r="C156" s="15">
        <v>2.2419679164886475</v>
      </c>
      <c r="D156" s="15">
        <v>0.22503659129142761</v>
      </c>
      <c r="E156" s="15">
        <v>5</v>
      </c>
      <c r="F156" s="15">
        <v>98.048782348632813</v>
      </c>
      <c r="G156" s="15">
        <v>93.203880310058594</v>
      </c>
      <c r="H156" s="16">
        <v>100</v>
      </c>
      <c r="I156" s="15">
        <v>2.3170313835144043</v>
      </c>
      <c r="J156" s="15">
        <v>0.18897475302219391</v>
      </c>
      <c r="K156" s="15">
        <v>5</v>
      </c>
      <c r="L156" s="15">
        <v>98.048782348632813</v>
      </c>
      <c r="M156" s="15">
        <v>93.689323425292969</v>
      </c>
      <c r="N156" s="16">
        <v>100</v>
      </c>
      <c r="O156" s="15">
        <v>2.3613698482513428</v>
      </c>
      <c r="P156" s="15">
        <v>0.22739583253860474</v>
      </c>
      <c r="Q156" s="15">
        <v>5</v>
      </c>
      <c r="R156" s="15">
        <v>98.536582946777344</v>
      </c>
      <c r="S156" s="15">
        <v>94.174758911132813</v>
      </c>
      <c r="T156" s="16">
        <v>100</v>
      </c>
      <c r="U156" s="15">
        <v>2.3573710918426514</v>
      </c>
      <c r="V156" s="15">
        <v>0.17622046172618866</v>
      </c>
      <c r="W156" s="15">
        <v>5</v>
      </c>
      <c r="X156" s="15">
        <v>99.024391174316406</v>
      </c>
      <c r="Y156" s="15">
        <v>93.689323425292969</v>
      </c>
      <c r="Z156" s="16">
        <v>100</v>
      </c>
      <c r="AA156" s="15">
        <v>2.381091833114624</v>
      </c>
      <c r="AB156" s="15">
        <v>0.19723442196846008</v>
      </c>
      <c r="AC156" s="15">
        <v>5</v>
      </c>
      <c r="AD156" s="15">
        <v>99.024391174316406</v>
      </c>
      <c r="AE156" s="15">
        <v>94.660194396972656</v>
      </c>
      <c r="AF156" s="16">
        <v>100</v>
      </c>
      <c r="AG156" s="15">
        <v>2.4533705711364746</v>
      </c>
      <c r="AH156" s="15">
        <v>0.18991139531135559</v>
      </c>
      <c r="AI156" s="15">
        <v>5</v>
      </c>
      <c r="AJ156" s="15">
        <v>99.024391174316406</v>
      </c>
      <c r="AK156" s="15">
        <v>96.601943969726563</v>
      </c>
      <c r="AL156" s="16">
        <v>100</v>
      </c>
      <c r="AM156" s="15">
        <v>2.2125563621520996</v>
      </c>
      <c r="AN156" s="15">
        <v>0.1805015504360199</v>
      </c>
      <c r="AO156" s="15">
        <v>5</v>
      </c>
      <c r="AP156" s="15">
        <v>98.536582946777344</v>
      </c>
      <c r="AQ156" s="15">
        <v>94.660194396972656</v>
      </c>
      <c r="AR156" s="16">
        <v>100</v>
      </c>
      <c r="AS156" s="15">
        <v>2.3600592613220215</v>
      </c>
      <c r="AT156" s="15">
        <v>0.16849172115325928</v>
      </c>
      <c r="AU156" s="15">
        <v>7</v>
      </c>
      <c r="AV156" s="15">
        <v>99.024391174316406</v>
      </c>
      <c r="AW156" s="15">
        <v>96.116508483886719</v>
      </c>
      <c r="AX156" s="16">
        <v>100</v>
      </c>
      <c r="AY156" s="15">
        <v>2.3441860675811768</v>
      </c>
      <c r="AZ156" s="15">
        <v>0.17103599011898041</v>
      </c>
      <c r="BA156" s="15">
        <v>7</v>
      </c>
      <c r="BB156" s="15">
        <v>99.029129028320313</v>
      </c>
      <c r="BC156" s="15">
        <v>95.652175903320313</v>
      </c>
      <c r="BD156" s="16">
        <v>100</v>
      </c>
      <c r="BE156" s="15">
        <v>2.3330924510955811</v>
      </c>
      <c r="BF156" s="15">
        <v>0.16870009899139404</v>
      </c>
      <c r="BG156" s="15">
        <v>7</v>
      </c>
      <c r="BH156" s="15">
        <v>98.543685913085938</v>
      </c>
      <c r="BI156" s="15">
        <v>95.652175903320313</v>
      </c>
      <c r="BJ156" s="16">
        <v>100</v>
      </c>
      <c r="BK156" s="15">
        <v>2.4622020721435547</v>
      </c>
      <c r="BL156" s="15">
        <v>0.18019036948680878</v>
      </c>
      <c r="BM156" s="15">
        <v>7</v>
      </c>
      <c r="BN156" s="15">
        <v>99.521530151367188</v>
      </c>
      <c r="BO156" s="15">
        <v>97.142860412597656</v>
      </c>
      <c r="BP156" s="16">
        <v>100</v>
      </c>
      <c r="BQ156" s="15">
        <v>2.3962943553924561</v>
      </c>
      <c r="BR156" s="15">
        <v>0.18522639572620392</v>
      </c>
      <c r="BS156" s="15">
        <v>8</v>
      </c>
      <c r="BT156" s="15">
        <v>99.523811340332031</v>
      </c>
      <c r="BU156" s="15">
        <v>95.734596252441406</v>
      </c>
      <c r="BV156" s="16">
        <v>100</v>
      </c>
      <c r="BW156" s="15">
        <v>2.3376228809356689</v>
      </c>
      <c r="BX156" s="15">
        <v>0.17188861966133118</v>
      </c>
      <c r="BY156" s="15">
        <v>9</v>
      </c>
      <c r="BZ156" s="15">
        <v>99.526069641113281</v>
      </c>
      <c r="CA156" s="15">
        <v>95.754714965820313</v>
      </c>
      <c r="CB156" s="16">
        <v>100</v>
      </c>
      <c r="CC156" s="15">
        <v>2.3208572864532471</v>
      </c>
      <c r="CD156" s="15">
        <v>0.15826950967311859</v>
      </c>
      <c r="CE156" s="15">
        <v>9</v>
      </c>
      <c r="CF156" s="15">
        <v>99.521530151367188</v>
      </c>
      <c r="CG156" s="15">
        <v>95.714286804199219</v>
      </c>
      <c r="CH156" s="16">
        <v>100</v>
      </c>
      <c r="CI156" s="15">
        <v>2.3484029769897461</v>
      </c>
      <c r="CJ156" s="15">
        <v>0.15523053705692291</v>
      </c>
      <c r="CK156" s="15">
        <v>9</v>
      </c>
      <c r="CL156" s="15">
        <v>99.521530151367188</v>
      </c>
      <c r="CM156" s="15">
        <v>96.666664123535156</v>
      </c>
      <c r="CN156" s="16">
        <v>100</v>
      </c>
      <c r="CO156" s="15">
        <v>2.2700541019439697</v>
      </c>
      <c r="CP156" s="15">
        <v>0.15000642836093903</v>
      </c>
      <c r="CQ156" s="15">
        <v>9</v>
      </c>
      <c r="CR156" s="15">
        <v>100</v>
      </c>
      <c r="CS156" s="15">
        <v>95.693778991699219</v>
      </c>
      <c r="CT156" s="16">
        <v>100</v>
      </c>
      <c r="CV156" s="73">
        <f t="shared" si="2"/>
        <v>2.2700541019439697</v>
      </c>
    </row>
    <row r="157" spans="1:100" x14ac:dyDescent="0.25">
      <c r="A157" t="s">
        <v>319</v>
      </c>
      <c r="B157" t="s">
        <v>320</v>
      </c>
      <c r="C157" s="15">
        <v>-0.48894992470741272</v>
      </c>
      <c r="D157" s="15">
        <v>0.26957201957702637</v>
      </c>
      <c r="E157" s="15">
        <v>4</v>
      </c>
      <c r="F157" s="15">
        <v>32.195121765136719</v>
      </c>
      <c r="G157" s="15">
        <v>17.475728988647461</v>
      </c>
      <c r="H157" s="16">
        <v>57.766990661621094</v>
      </c>
      <c r="I157" s="15">
        <v>-0.8654446005821228</v>
      </c>
      <c r="J157" s="15">
        <v>0.20514406263828278</v>
      </c>
      <c r="K157" s="15">
        <v>4</v>
      </c>
      <c r="L157" s="15">
        <v>22.439023971557617</v>
      </c>
      <c r="M157" s="15">
        <v>5.8252425193786621</v>
      </c>
      <c r="N157" s="16">
        <v>36.407768249511719</v>
      </c>
      <c r="O157" s="15">
        <v>-0.9779631495475769</v>
      </c>
      <c r="P157" s="15">
        <v>0.22912654280662537</v>
      </c>
      <c r="Q157" s="15">
        <v>6</v>
      </c>
      <c r="R157" s="15">
        <v>10.731707572937012</v>
      </c>
      <c r="S157" s="15">
        <v>4.3689322471618652</v>
      </c>
      <c r="T157" s="16">
        <v>31.553398132324219</v>
      </c>
      <c r="U157" s="15">
        <v>-0.4181894063949585</v>
      </c>
      <c r="V157" s="15">
        <v>0.18138878047466278</v>
      </c>
      <c r="W157" s="15">
        <v>6</v>
      </c>
      <c r="X157" s="15">
        <v>40.975608825683594</v>
      </c>
      <c r="Y157" s="15">
        <v>32.038833618164063</v>
      </c>
      <c r="Z157" s="16">
        <v>54.368930816650391</v>
      </c>
      <c r="AA157" s="15">
        <v>-0.44700777530670166</v>
      </c>
      <c r="AB157" s="15">
        <v>0.19446209073066711</v>
      </c>
      <c r="AC157" s="15">
        <v>8</v>
      </c>
      <c r="AD157" s="15">
        <v>42.43902587890625</v>
      </c>
      <c r="AE157" s="15">
        <v>26.213592529296875</v>
      </c>
      <c r="AF157" s="16">
        <v>53.883495330810547</v>
      </c>
      <c r="AG157" s="15">
        <v>-0.36295005679130554</v>
      </c>
      <c r="AH157" s="15">
        <v>0.1801971048116684</v>
      </c>
      <c r="AI157" s="15">
        <v>10</v>
      </c>
      <c r="AJ157" s="15">
        <v>45.853656768798828</v>
      </c>
      <c r="AK157" s="15">
        <v>28.155340194702148</v>
      </c>
      <c r="AL157" s="16">
        <v>55.825241088867188</v>
      </c>
      <c r="AM157" s="15">
        <v>-0.60643589496612549</v>
      </c>
      <c r="AN157" s="15">
        <v>0.17515677213668823</v>
      </c>
      <c r="AO157" s="15">
        <v>11</v>
      </c>
      <c r="AP157" s="15">
        <v>34.146343231201172</v>
      </c>
      <c r="AQ157" s="15">
        <v>18.932039260864258</v>
      </c>
      <c r="AR157" s="16">
        <v>47.57281494140625</v>
      </c>
      <c r="AS157" s="15">
        <v>-0.67812317609786987</v>
      </c>
      <c r="AT157" s="15">
        <v>0.1765444278717041</v>
      </c>
      <c r="AU157" s="15">
        <v>13</v>
      </c>
      <c r="AV157" s="15">
        <v>27.804878234863281</v>
      </c>
      <c r="AW157" s="15">
        <v>16.504854202270508</v>
      </c>
      <c r="AX157" s="16">
        <v>42.233009338378906</v>
      </c>
      <c r="AY157" s="15">
        <v>-0.76414245367050171</v>
      </c>
      <c r="AZ157" s="15">
        <v>0.18327203392982483</v>
      </c>
      <c r="BA157" s="15">
        <v>13</v>
      </c>
      <c r="BB157" s="15">
        <v>23.300970077514648</v>
      </c>
      <c r="BC157" s="15">
        <v>11.111110687255859</v>
      </c>
      <c r="BD157" s="16">
        <v>40.09661865234375</v>
      </c>
      <c r="BE157" s="15">
        <v>-0.75657832622528076</v>
      </c>
      <c r="BF157" s="15">
        <v>0.18379582464694977</v>
      </c>
      <c r="BG157" s="15">
        <v>12</v>
      </c>
      <c r="BH157" s="15">
        <v>23.300970077514648</v>
      </c>
      <c r="BI157" s="15">
        <v>12.07729434967041</v>
      </c>
      <c r="BJ157" s="16">
        <v>40.5797119140625</v>
      </c>
      <c r="BK157" s="15">
        <v>-0.73083776235580444</v>
      </c>
      <c r="BL157" s="15">
        <v>0.17431411147117615</v>
      </c>
      <c r="BM157" s="15">
        <v>13</v>
      </c>
      <c r="BN157" s="15">
        <v>25.358852386474609</v>
      </c>
      <c r="BO157" s="15">
        <v>16.190475463867188</v>
      </c>
      <c r="BP157" s="16">
        <v>39.047618865966797</v>
      </c>
      <c r="BQ157" s="15">
        <v>-0.7734491229057312</v>
      </c>
      <c r="BR157" s="15">
        <v>0.17203162610530853</v>
      </c>
      <c r="BS157" s="15">
        <v>13</v>
      </c>
      <c r="BT157" s="15">
        <v>23.333333969116211</v>
      </c>
      <c r="BU157" s="15">
        <v>14.691943168640137</v>
      </c>
      <c r="BV157" s="16">
        <v>36.492889404296875</v>
      </c>
      <c r="BW157" s="15">
        <v>-0.73684340715408325</v>
      </c>
      <c r="BX157" s="15">
        <v>0.16691972315311432</v>
      </c>
      <c r="BY157" s="15">
        <v>13</v>
      </c>
      <c r="BZ157" s="15">
        <v>24.170616149902344</v>
      </c>
      <c r="CA157" s="15">
        <v>16.981132507324219</v>
      </c>
      <c r="CB157" s="16">
        <v>39.622642517089844</v>
      </c>
      <c r="CC157" s="15">
        <v>-0.77720266580581665</v>
      </c>
      <c r="CD157" s="15">
        <v>0.15163725614547729</v>
      </c>
      <c r="CE157" s="15">
        <v>14</v>
      </c>
      <c r="CF157" s="15">
        <v>24.880382537841797</v>
      </c>
      <c r="CG157" s="15">
        <v>16.190475463867188</v>
      </c>
      <c r="CH157" s="16">
        <v>36.666667938232422</v>
      </c>
      <c r="CI157" s="15">
        <v>-0.73138147592544556</v>
      </c>
      <c r="CJ157" s="15">
        <v>0.14870630204677582</v>
      </c>
      <c r="CK157" s="15">
        <v>13</v>
      </c>
      <c r="CL157" s="15">
        <v>25.358852386474609</v>
      </c>
      <c r="CM157" s="15">
        <v>17.142856597900391</v>
      </c>
      <c r="CN157" s="16">
        <v>38.571430206298828</v>
      </c>
      <c r="CO157" s="15">
        <v>-0.88493120670318604</v>
      </c>
      <c r="CP157" s="15">
        <v>0.14851577579975128</v>
      </c>
      <c r="CQ157" s="15">
        <v>12</v>
      </c>
      <c r="CR157" s="15">
        <v>19.230770111083984</v>
      </c>
      <c r="CS157" s="15">
        <v>11.00478458404541</v>
      </c>
      <c r="CT157" s="16">
        <v>29.665071487426758</v>
      </c>
      <c r="CV157" s="73">
        <f t="shared" si="2"/>
        <v>-0.88493120670318604</v>
      </c>
    </row>
    <row r="158" spans="1:100" x14ac:dyDescent="0.25">
      <c r="A158" t="s">
        <v>321</v>
      </c>
      <c r="B158" t="s">
        <v>322</v>
      </c>
      <c r="C158" s="15">
        <v>-1.0909804105758667</v>
      </c>
      <c r="D158" s="15">
        <v>0.47386851906776428</v>
      </c>
      <c r="E158" s="15">
        <v>2</v>
      </c>
      <c r="F158" s="15">
        <v>11.707317352294922</v>
      </c>
      <c r="G158" s="15">
        <v>0.48543688654899597</v>
      </c>
      <c r="H158" s="16">
        <v>43.203884124755859</v>
      </c>
      <c r="I158" s="15">
        <v>-1.0340436697006226</v>
      </c>
      <c r="J158" s="15">
        <v>0.33054381608963013</v>
      </c>
      <c r="K158" s="15">
        <v>4</v>
      </c>
      <c r="L158" s="15">
        <v>11.707317352294922</v>
      </c>
      <c r="M158" s="15">
        <v>2.4271845817565918</v>
      </c>
      <c r="N158" s="16">
        <v>38.349514007568359</v>
      </c>
      <c r="O158" s="15">
        <v>-0.94067049026489258</v>
      </c>
      <c r="P158" s="15">
        <v>0.31309020519256592</v>
      </c>
      <c r="Q158" s="15">
        <v>4</v>
      </c>
      <c r="R158" s="15">
        <v>16.097560882568359</v>
      </c>
      <c r="S158" s="15">
        <v>3.3980581760406494</v>
      </c>
      <c r="T158" s="16">
        <v>40.291263580322266</v>
      </c>
      <c r="U158" s="15">
        <v>-1.0677217245101929</v>
      </c>
      <c r="V158" s="15">
        <v>0.30741050839424133</v>
      </c>
      <c r="W158" s="15">
        <v>4</v>
      </c>
      <c r="X158" s="15">
        <v>9.7560977935791016</v>
      </c>
      <c r="Y158" s="15">
        <v>0.48543688654899597</v>
      </c>
      <c r="Z158" s="16">
        <v>34.466018676757813</v>
      </c>
      <c r="AA158" s="15">
        <v>-1.0233497619628906</v>
      </c>
      <c r="AB158" s="15">
        <v>0.24783945083618164</v>
      </c>
      <c r="AC158" s="15">
        <v>5</v>
      </c>
      <c r="AD158" s="15">
        <v>11.707317352294922</v>
      </c>
      <c r="AE158" s="15">
        <v>3.3980581760406494</v>
      </c>
      <c r="AF158" s="16">
        <v>33.495143890380859</v>
      </c>
      <c r="AG158" s="15">
        <v>-0.8491942286491394</v>
      </c>
      <c r="AH158" s="15">
        <v>0.2226414829492569</v>
      </c>
      <c r="AI158" s="15">
        <v>6</v>
      </c>
      <c r="AJ158" s="15">
        <v>19.024391174316406</v>
      </c>
      <c r="AK158" s="15">
        <v>9.7087383270263672</v>
      </c>
      <c r="AL158" s="16">
        <v>38.834953308105469</v>
      </c>
      <c r="AM158" s="15">
        <v>-0.72529244422912598</v>
      </c>
      <c r="AN158" s="15">
        <v>0.22029203176498413</v>
      </c>
      <c r="AO158" s="15">
        <v>6</v>
      </c>
      <c r="AP158" s="15">
        <v>28.292682647705078</v>
      </c>
      <c r="AQ158" s="15">
        <v>13.592232704162598</v>
      </c>
      <c r="AR158" s="16">
        <v>45.631069183349609</v>
      </c>
      <c r="AS158" s="15">
        <v>-0.85450637340545654</v>
      </c>
      <c r="AT158" s="15">
        <v>0.17990513145923615</v>
      </c>
      <c r="AU158" s="15">
        <v>8</v>
      </c>
      <c r="AV158" s="15">
        <v>20.487804412841797</v>
      </c>
      <c r="AW158" s="15">
        <v>10.194174766540527</v>
      </c>
      <c r="AX158" s="16">
        <v>34.951457977294922</v>
      </c>
      <c r="AY158" s="15">
        <v>-0.77649623155593872</v>
      </c>
      <c r="AZ158" s="15">
        <v>0.18441635370254517</v>
      </c>
      <c r="BA158" s="15">
        <v>8</v>
      </c>
      <c r="BB158" s="15">
        <v>22.330097198486328</v>
      </c>
      <c r="BC158" s="15">
        <v>10.628019332885742</v>
      </c>
      <c r="BD158" s="16">
        <v>39.613525390625</v>
      </c>
      <c r="BE158" s="15">
        <v>-0.75029641389846802</v>
      </c>
      <c r="BF158" s="15">
        <v>0.18521255254745483</v>
      </c>
      <c r="BG158" s="15">
        <v>8</v>
      </c>
      <c r="BH158" s="15">
        <v>24.757282257080078</v>
      </c>
      <c r="BI158" s="15">
        <v>12.07729434967041</v>
      </c>
      <c r="BJ158" s="16">
        <v>41.062801361083984</v>
      </c>
      <c r="BK158" s="15">
        <v>-0.60858374834060669</v>
      </c>
      <c r="BL158" s="15">
        <v>0.18607814610004425</v>
      </c>
      <c r="BM158" s="15">
        <v>9</v>
      </c>
      <c r="BN158" s="15">
        <v>30.62200927734375</v>
      </c>
      <c r="BO158" s="15">
        <v>19.047618865966797</v>
      </c>
      <c r="BP158" s="16">
        <v>49.047618865966797</v>
      </c>
      <c r="BQ158" s="15">
        <v>-0.6676175594329834</v>
      </c>
      <c r="BR158" s="15">
        <v>0.18189169466495514</v>
      </c>
      <c r="BS158" s="15">
        <v>9</v>
      </c>
      <c r="BT158" s="15">
        <v>29.523809432983398</v>
      </c>
      <c r="BU158" s="15">
        <v>18.009479522705078</v>
      </c>
      <c r="BV158" s="16">
        <v>45.023696899414063</v>
      </c>
      <c r="BW158" s="15">
        <v>-0.59380501508712769</v>
      </c>
      <c r="BX158" s="15">
        <v>0.16968993842601776</v>
      </c>
      <c r="BY158" s="15">
        <v>10</v>
      </c>
      <c r="BZ158" s="15">
        <v>32.701423645019531</v>
      </c>
      <c r="CA158" s="15">
        <v>20.283018112182617</v>
      </c>
      <c r="CB158" s="16">
        <v>46.698112487792969</v>
      </c>
      <c r="CC158" s="15">
        <v>-0.63302123546600342</v>
      </c>
      <c r="CD158" s="15">
        <v>0.16538040339946747</v>
      </c>
      <c r="CE158" s="15">
        <v>10</v>
      </c>
      <c r="CF158" s="15">
        <v>30.14354133605957</v>
      </c>
      <c r="CG158" s="15">
        <v>19.523809432983398</v>
      </c>
      <c r="CH158" s="16">
        <v>46.190475463867188</v>
      </c>
      <c r="CI158" s="15">
        <v>-0.56054770946502686</v>
      </c>
      <c r="CJ158" s="15">
        <v>0.1673734188079834</v>
      </c>
      <c r="CK158" s="15">
        <v>11</v>
      </c>
      <c r="CL158" s="15">
        <v>34.928230285644531</v>
      </c>
      <c r="CM158" s="15">
        <v>21.904762268066406</v>
      </c>
      <c r="CN158" s="16">
        <v>50</v>
      </c>
      <c r="CO158" s="15">
        <v>-0.62981957197189331</v>
      </c>
      <c r="CP158" s="15">
        <v>0.16768902540206909</v>
      </c>
      <c r="CQ158" s="15">
        <v>11</v>
      </c>
      <c r="CR158" s="15">
        <v>30.769229888916016</v>
      </c>
      <c r="CS158" s="15">
        <v>19.138755798339844</v>
      </c>
      <c r="CT158" s="16">
        <v>46.411483764648438</v>
      </c>
      <c r="CV158" s="73">
        <f t="shared" si="2"/>
        <v>-0.62981957197189331</v>
      </c>
    </row>
    <row r="159" spans="1:100" x14ac:dyDescent="0.25">
      <c r="A159" t="s">
        <v>323</v>
      </c>
      <c r="B159" t="s">
        <v>324</v>
      </c>
      <c r="C159" s="15">
        <v>-1.1525623798370361</v>
      </c>
      <c r="D159" s="15">
        <v>0.29587873816490173</v>
      </c>
      <c r="E159" s="15">
        <v>3</v>
      </c>
      <c r="F159" s="15">
        <v>8.7804880142211914</v>
      </c>
      <c r="G159" s="15">
        <v>2.4271845817565918</v>
      </c>
      <c r="H159" s="16">
        <v>27.669902801513672</v>
      </c>
      <c r="I159" s="15">
        <v>-1.0679211616516113</v>
      </c>
      <c r="J159" s="15">
        <v>0.19851885735988617</v>
      </c>
      <c r="K159" s="15">
        <v>5</v>
      </c>
      <c r="L159" s="15">
        <v>10.243902206420898</v>
      </c>
      <c r="M159" s="15">
        <v>2.4271845817565918</v>
      </c>
      <c r="N159" s="16">
        <v>26.699029922485352</v>
      </c>
      <c r="O159" s="15">
        <v>-1.1262233257293701</v>
      </c>
      <c r="P159" s="15">
        <v>0.22061707079410553</v>
      </c>
      <c r="Q159" s="15">
        <v>6</v>
      </c>
      <c r="R159" s="15">
        <v>5.8536586761474609</v>
      </c>
      <c r="S159" s="15">
        <v>2.9126212596893311</v>
      </c>
      <c r="T159" s="16">
        <v>25.242717742919922</v>
      </c>
      <c r="U159" s="15">
        <v>-1.3332746028900146</v>
      </c>
      <c r="V159" s="15">
        <v>0.17502149939537048</v>
      </c>
      <c r="W159" s="15">
        <v>7</v>
      </c>
      <c r="X159" s="15">
        <v>1.4634146690368652</v>
      </c>
      <c r="Y159" s="15">
        <v>0.48543688654899597</v>
      </c>
      <c r="Z159" s="16">
        <v>11.650485038757324</v>
      </c>
      <c r="AA159" s="15">
        <v>-1.3201291561126709</v>
      </c>
      <c r="AB159" s="15">
        <v>0.18887926638126373</v>
      </c>
      <c r="AC159" s="15">
        <v>9</v>
      </c>
      <c r="AD159" s="15">
        <v>4.3902440071105957</v>
      </c>
      <c r="AE159" s="15">
        <v>1.4563106298446655</v>
      </c>
      <c r="AF159" s="16">
        <v>12.135922431945801</v>
      </c>
      <c r="AG159" s="15">
        <v>-1.3045012950897217</v>
      </c>
      <c r="AH159" s="15">
        <v>0.16768486797809601</v>
      </c>
      <c r="AI159" s="15">
        <v>11</v>
      </c>
      <c r="AJ159" s="15">
        <v>6.341463565826416</v>
      </c>
      <c r="AK159" s="15">
        <v>1.4563106298446655</v>
      </c>
      <c r="AL159" s="16">
        <v>13.106796264648438</v>
      </c>
      <c r="AM159" s="15">
        <v>-1.1587903499603271</v>
      </c>
      <c r="AN159" s="15">
        <v>0.16995090246200562</v>
      </c>
      <c r="AO159" s="15">
        <v>11</v>
      </c>
      <c r="AP159" s="15">
        <v>11.707317352294922</v>
      </c>
      <c r="AQ159" s="15">
        <v>3.3980581760406494</v>
      </c>
      <c r="AR159" s="16">
        <v>18.932039260864258</v>
      </c>
      <c r="AS159" s="15">
        <v>-1.0740830898284912</v>
      </c>
      <c r="AT159" s="15">
        <v>0.14824926853179932</v>
      </c>
      <c r="AU159" s="15">
        <v>14</v>
      </c>
      <c r="AV159" s="15">
        <v>10.731707572937012</v>
      </c>
      <c r="AW159" s="15">
        <v>4.8543691635131836</v>
      </c>
      <c r="AX159" s="16">
        <v>21.359222412109375</v>
      </c>
      <c r="AY159" s="15">
        <v>-0.98350340127944946</v>
      </c>
      <c r="AZ159" s="15">
        <v>0.15418258309364319</v>
      </c>
      <c r="BA159" s="15">
        <v>14</v>
      </c>
      <c r="BB159" s="15">
        <v>14.077670097351074</v>
      </c>
      <c r="BC159" s="15">
        <v>8.6956520080566406</v>
      </c>
      <c r="BD159" s="16">
        <v>25.120773315429688</v>
      </c>
      <c r="BE159" s="15">
        <v>-0.81105440855026245</v>
      </c>
      <c r="BF159" s="15">
        <v>0.15175268054008484</v>
      </c>
      <c r="BG159" s="15">
        <v>14</v>
      </c>
      <c r="BH159" s="15">
        <v>21.359222412109375</v>
      </c>
      <c r="BI159" s="15">
        <v>12.07729434967041</v>
      </c>
      <c r="BJ159" s="16">
        <v>34.782608032226563</v>
      </c>
      <c r="BK159" s="15">
        <v>-0.97646892070770264</v>
      </c>
      <c r="BL159" s="15">
        <v>0.15888296067714691</v>
      </c>
      <c r="BM159" s="15">
        <v>14</v>
      </c>
      <c r="BN159" s="15">
        <v>17.224880218505859</v>
      </c>
      <c r="BO159" s="15">
        <v>6.1904764175415039</v>
      </c>
      <c r="BP159" s="16">
        <v>26.666666030883789</v>
      </c>
      <c r="BQ159" s="15">
        <v>-0.99732661247253418</v>
      </c>
      <c r="BR159" s="15">
        <v>0.15796688199043274</v>
      </c>
      <c r="BS159" s="15">
        <v>14</v>
      </c>
      <c r="BT159" s="15">
        <v>15.238095283508301</v>
      </c>
      <c r="BU159" s="15">
        <v>5.6872038841247559</v>
      </c>
      <c r="BV159" s="16">
        <v>26.540285110473633</v>
      </c>
      <c r="BW159" s="15">
        <v>-1.1341607570648193</v>
      </c>
      <c r="BX159" s="15">
        <v>0.15075056254863739</v>
      </c>
      <c r="BY159" s="15">
        <v>15</v>
      </c>
      <c r="BZ159" s="15">
        <v>10.426540374755859</v>
      </c>
      <c r="CA159" s="15">
        <v>3.3018867969512939</v>
      </c>
      <c r="CB159" s="16">
        <v>20.283018112182617</v>
      </c>
      <c r="CC159" s="15">
        <v>-1.1462987661361694</v>
      </c>
      <c r="CD159" s="15">
        <v>0.14376409351825714</v>
      </c>
      <c r="CE159" s="15">
        <v>15</v>
      </c>
      <c r="CF159" s="15">
        <v>11.00478458404541</v>
      </c>
      <c r="CG159" s="15">
        <v>2.8571429252624512</v>
      </c>
      <c r="CH159" s="16">
        <v>19.523809432983398</v>
      </c>
      <c r="CI159" s="15">
        <v>-1.2017966508865356</v>
      </c>
      <c r="CJ159" s="15">
        <v>0.14103114604949951</v>
      </c>
      <c r="CK159" s="15">
        <v>15</v>
      </c>
      <c r="CL159" s="15">
        <v>8.6124401092529297</v>
      </c>
      <c r="CM159" s="15">
        <v>1.9047619104385376</v>
      </c>
      <c r="CN159" s="16">
        <v>17.142856597900391</v>
      </c>
      <c r="CO159" s="15">
        <v>-1.2731497287750244</v>
      </c>
      <c r="CP159" s="15">
        <v>0.1411917507648468</v>
      </c>
      <c r="CQ159" s="15">
        <v>14</v>
      </c>
      <c r="CR159" s="15">
        <v>7.2115383148193359</v>
      </c>
      <c r="CS159" s="15">
        <v>3.3492822647094727</v>
      </c>
      <c r="CT159" s="16">
        <v>13.875597953796387</v>
      </c>
      <c r="CV159" s="73">
        <f t="shared" si="2"/>
        <v>-1.2731497287750244</v>
      </c>
    </row>
    <row r="160" spans="1:100" x14ac:dyDescent="0.25">
      <c r="A160" t="s">
        <v>325</v>
      </c>
      <c r="B160" t="s">
        <v>326</v>
      </c>
      <c r="C160" s="15" t="e">
        <v>#N/A</v>
      </c>
      <c r="D160" s="15" t="e">
        <v>#N/A</v>
      </c>
      <c r="E160" s="15" t="e">
        <v>#N/A</v>
      </c>
      <c r="F160" s="15" t="e">
        <v>#N/A</v>
      </c>
      <c r="G160" s="15" t="e">
        <v>#N/A</v>
      </c>
      <c r="H160" s="16" t="e">
        <v>#N/A</v>
      </c>
      <c r="I160" s="15" t="e">
        <v>#N/A</v>
      </c>
      <c r="J160" s="15" t="e">
        <v>#N/A</v>
      </c>
      <c r="K160" s="15" t="e">
        <v>#N/A</v>
      </c>
      <c r="L160" s="15" t="e">
        <v>#N/A</v>
      </c>
      <c r="M160" s="15" t="e">
        <v>#N/A</v>
      </c>
      <c r="N160" s="16" t="e">
        <v>#N/A</v>
      </c>
      <c r="O160" s="15" t="e">
        <v>#N/A</v>
      </c>
      <c r="P160" s="15" t="e">
        <v>#N/A</v>
      </c>
      <c r="Q160" s="15" t="e">
        <v>#N/A</v>
      </c>
      <c r="R160" s="15" t="e">
        <v>#N/A</v>
      </c>
      <c r="S160" s="15" t="e">
        <v>#N/A</v>
      </c>
      <c r="T160" s="16" t="e">
        <v>#N/A</v>
      </c>
      <c r="U160" s="15" t="e">
        <v>#N/A</v>
      </c>
      <c r="V160" s="15" t="e">
        <v>#N/A</v>
      </c>
      <c r="W160" s="15" t="e">
        <v>#N/A</v>
      </c>
      <c r="X160" s="15" t="e">
        <v>#N/A</v>
      </c>
      <c r="Y160" s="15" t="e">
        <v>#N/A</v>
      </c>
      <c r="Z160" s="16" t="e">
        <v>#N/A</v>
      </c>
      <c r="AA160" s="15" t="e">
        <v>#N/A</v>
      </c>
      <c r="AB160" s="15" t="e">
        <v>#N/A</v>
      </c>
      <c r="AC160" s="15" t="e">
        <v>#N/A</v>
      </c>
      <c r="AD160" s="15" t="e">
        <v>#N/A</v>
      </c>
      <c r="AE160" s="15" t="e">
        <v>#N/A</v>
      </c>
      <c r="AF160" s="16" t="e">
        <v>#N/A</v>
      </c>
      <c r="AG160" s="15" t="e">
        <v>#N/A</v>
      </c>
      <c r="AH160" s="15" t="e">
        <v>#N/A</v>
      </c>
      <c r="AI160" s="15" t="e">
        <v>#N/A</v>
      </c>
      <c r="AJ160" s="15" t="e">
        <v>#N/A</v>
      </c>
      <c r="AK160" s="15" t="e">
        <v>#N/A</v>
      </c>
      <c r="AL160" s="16" t="e">
        <v>#N/A</v>
      </c>
      <c r="AM160" s="15" t="e">
        <v>#N/A</v>
      </c>
      <c r="AN160" s="15" t="e">
        <v>#N/A</v>
      </c>
      <c r="AO160" s="15" t="e">
        <v>#N/A</v>
      </c>
      <c r="AP160" s="15" t="e">
        <v>#N/A</v>
      </c>
      <c r="AQ160" s="15" t="e">
        <v>#N/A</v>
      </c>
      <c r="AR160" s="16" t="e">
        <v>#N/A</v>
      </c>
      <c r="AS160" s="15" t="e">
        <v>#N/A</v>
      </c>
      <c r="AT160" s="15" t="e">
        <v>#N/A</v>
      </c>
      <c r="AU160" s="15" t="e">
        <v>#N/A</v>
      </c>
      <c r="AV160" s="15" t="e">
        <v>#N/A</v>
      </c>
      <c r="AW160" s="15" t="e">
        <v>#N/A</v>
      </c>
      <c r="AX160" s="16" t="e">
        <v>#N/A</v>
      </c>
      <c r="AY160" s="15" t="e">
        <v>#N/A</v>
      </c>
      <c r="AZ160" s="15" t="e">
        <v>#N/A</v>
      </c>
      <c r="BA160" s="15" t="e">
        <v>#N/A</v>
      </c>
      <c r="BB160" s="15" t="e">
        <v>#N/A</v>
      </c>
      <c r="BC160" s="15" t="e">
        <v>#N/A</v>
      </c>
      <c r="BD160" s="16" t="e">
        <v>#N/A</v>
      </c>
      <c r="BE160" s="15" t="e">
        <v>#N/A</v>
      </c>
      <c r="BF160" s="15" t="e">
        <v>#N/A</v>
      </c>
      <c r="BG160" s="15" t="e">
        <v>#N/A</v>
      </c>
      <c r="BH160" s="15" t="e">
        <v>#N/A</v>
      </c>
      <c r="BI160" s="15" t="e">
        <v>#N/A</v>
      </c>
      <c r="BJ160" s="16" t="e">
        <v>#N/A</v>
      </c>
      <c r="BK160" s="15">
        <v>-0.5671699047088623</v>
      </c>
      <c r="BL160" s="15">
        <v>0.58693212270736694</v>
      </c>
      <c r="BM160" s="15">
        <v>1</v>
      </c>
      <c r="BN160" s="15">
        <v>31.578947067260742</v>
      </c>
      <c r="BO160" s="15">
        <v>0.9523809552192688</v>
      </c>
      <c r="BP160" s="16">
        <v>70.476188659667969</v>
      </c>
      <c r="BQ160" s="15">
        <v>-0.43826651573181152</v>
      </c>
      <c r="BR160" s="15">
        <v>0.59175896644592285</v>
      </c>
      <c r="BS160" s="15">
        <v>1</v>
      </c>
      <c r="BT160" s="15">
        <v>39.523811340332031</v>
      </c>
      <c r="BU160" s="15">
        <v>2.8436019420623779</v>
      </c>
      <c r="BV160" s="16">
        <v>72.037918090820313</v>
      </c>
      <c r="BW160" s="15">
        <v>-0.41159692406654358</v>
      </c>
      <c r="BX160" s="15">
        <v>0.59927809238433838</v>
      </c>
      <c r="BY160" s="15">
        <v>1</v>
      </c>
      <c r="BZ160" s="15">
        <v>40.758293151855469</v>
      </c>
      <c r="CA160" s="15">
        <v>2.8301887512207031</v>
      </c>
      <c r="CB160" s="16">
        <v>71.698112487792969</v>
      </c>
      <c r="CC160" s="15" t="e">
        <v>#N/A</v>
      </c>
      <c r="CD160" s="15" t="e">
        <v>#N/A</v>
      </c>
      <c r="CE160" s="15" t="e">
        <v>#N/A</v>
      </c>
      <c r="CF160" s="15" t="e">
        <v>#N/A</v>
      </c>
      <c r="CG160" s="15" t="e">
        <v>#N/A</v>
      </c>
      <c r="CH160" s="16" t="e">
        <v>#N/A</v>
      </c>
      <c r="CI160" s="15" t="e">
        <v>#N/A</v>
      </c>
      <c r="CJ160" s="15" t="e">
        <v>#N/A</v>
      </c>
      <c r="CK160" s="15" t="e">
        <v>#N/A</v>
      </c>
      <c r="CL160" s="15" t="e">
        <v>#N/A</v>
      </c>
      <c r="CM160" s="15" t="e">
        <v>#N/A</v>
      </c>
      <c r="CN160" s="16" t="e">
        <v>#N/A</v>
      </c>
      <c r="CO160" s="15" t="e">
        <v>#N/A</v>
      </c>
      <c r="CP160" s="15" t="e">
        <v>#N/A</v>
      </c>
      <c r="CQ160" s="15" t="e">
        <v>#N/A</v>
      </c>
      <c r="CR160" s="15" t="e">
        <v>#N/A</v>
      </c>
      <c r="CS160" s="15" t="e">
        <v>#N/A</v>
      </c>
      <c r="CT160" s="16" t="e">
        <v>#N/A</v>
      </c>
      <c r="CV160" s="73" t="e">
        <f t="shared" si="2"/>
        <v>#N/A</v>
      </c>
    </row>
    <row r="161" spans="1:100" x14ac:dyDescent="0.25">
      <c r="A161" t="s">
        <v>327</v>
      </c>
      <c r="B161" t="s">
        <v>328</v>
      </c>
      <c r="C161" s="15">
        <v>2.276085376739502</v>
      </c>
      <c r="D161" s="15">
        <v>0.22503659129142761</v>
      </c>
      <c r="E161" s="15">
        <v>5</v>
      </c>
      <c r="F161" s="15">
        <v>98.536582946777344</v>
      </c>
      <c r="G161" s="15">
        <v>93.689323425292969</v>
      </c>
      <c r="H161" s="16">
        <v>100</v>
      </c>
      <c r="I161" s="15">
        <v>2.3199837207794189</v>
      </c>
      <c r="J161" s="15">
        <v>0.18897475302219391</v>
      </c>
      <c r="K161" s="15">
        <v>5</v>
      </c>
      <c r="L161" s="15">
        <v>98.536582946777344</v>
      </c>
      <c r="M161" s="15">
        <v>93.689323425292969</v>
      </c>
      <c r="N161" s="16">
        <v>100</v>
      </c>
      <c r="O161" s="15">
        <v>2.2907607555389404</v>
      </c>
      <c r="P161" s="15">
        <v>0.22739583253860474</v>
      </c>
      <c r="Q161" s="15">
        <v>5</v>
      </c>
      <c r="R161" s="15">
        <v>97.073173522949219</v>
      </c>
      <c r="S161" s="15">
        <v>93.203880310058594</v>
      </c>
      <c r="T161" s="16">
        <v>100</v>
      </c>
      <c r="U161" s="15">
        <v>2.2208359241485596</v>
      </c>
      <c r="V161" s="15">
        <v>0.17622046172618866</v>
      </c>
      <c r="W161" s="15">
        <v>5</v>
      </c>
      <c r="X161" s="15">
        <v>97.073173522949219</v>
      </c>
      <c r="Y161" s="15">
        <v>92.71844482421875</v>
      </c>
      <c r="Z161" s="16">
        <v>100</v>
      </c>
      <c r="AA161" s="15">
        <v>2.095163106918335</v>
      </c>
      <c r="AB161" s="15">
        <v>0.19723442196846008</v>
      </c>
      <c r="AC161" s="15">
        <v>5</v>
      </c>
      <c r="AD161" s="15">
        <v>96.585365295410156</v>
      </c>
      <c r="AE161" s="15">
        <v>92.71844482421875</v>
      </c>
      <c r="AF161" s="16">
        <v>99.029129028320313</v>
      </c>
      <c r="AG161" s="15">
        <v>1.9723377227783203</v>
      </c>
      <c r="AH161" s="15">
        <v>0.1817609965801239</v>
      </c>
      <c r="AI161" s="15">
        <v>6</v>
      </c>
      <c r="AJ161" s="15">
        <v>95.1219482421875</v>
      </c>
      <c r="AK161" s="15">
        <v>91.747573852539063</v>
      </c>
      <c r="AL161" s="16">
        <v>98.058250427246094</v>
      </c>
      <c r="AM161" s="15">
        <v>2.00044846534729</v>
      </c>
      <c r="AN161" s="15">
        <v>0.1750943511724472</v>
      </c>
      <c r="AO161" s="15">
        <v>6</v>
      </c>
      <c r="AP161" s="15">
        <v>96.585365295410156</v>
      </c>
      <c r="AQ161" s="15">
        <v>92.71844482421875</v>
      </c>
      <c r="AR161" s="16">
        <v>98.543685913085938</v>
      </c>
      <c r="AS161" s="15">
        <v>2.1305513381958008</v>
      </c>
      <c r="AT161" s="15">
        <v>0.16393066942691803</v>
      </c>
      <c r="AU161" s="15">
        <v>8</v>
      </c>
      <c r="AV161" s="15">
        <v>97.073173522949219</v>
      </c>
      <c r="AW161" s="15">
        <v>93.203880310058594</v>
      </c>
      <c r="AX161" s="16">
        <v>99.029129028320313</v>
      </c>
      <c r="AY161" s="15">
        <v>1.9619905948638916</v>
      </c>
      <c r="AZ161" s="15">
        <v>0.16791847348213196</v>
      </c>
      <c r="BA161" s="15">
        <v>8</v>
      </c>
      <c r="BB161" s="15">
        <v>94.174758911132813</v>
      </c>
      <c r="BC161" s="15">
        <v>91.787437438964844</v>
      </c>
      <c r="BD161" s="16">
        <v>97.101448059082031</v>
      </c>
      <c r="BE161" s="15">
        <v>1.8758689165115356</v>
      </c>
      <c r="BF161" s="15">
        <v>0.16638319194316864</v>
      </c>
      <c r="BG161" s="15">
        <v>8</v>
      </c>
      <c r="BH161" s="15">
        <v>93.689323425292969</v>
      </c>
      <c r="BI161" s="15">
        <v>91.787437438964844</v>
      </c>
      <c r="BJ161" s="16">
        <v>96.135269165039063</v>
      </c>
      <c r="BK161" s="15">
        <v>1.9959253072738647</v>
      </c>
      <c r="BL161" s="15">
        <v>0.17668241262435913</v>
      </c>
      <c r="BM161" s="15">
        <v>8</v>
      </c>
      <c r="BN161" s="15">
        <v>95.215309143066406</v>
      </c>
      <c r="BO161" s="15">
        <v>91.904762268066406</v>
      </c>
      <c r="BP161" s="16">
        <v>98.095237731933594</v>
      </c>
      <c r="BQ161" s="15">
        <v>2.1022293567657471</v>
      </c>
      <c r="BR161" s="15">
        <v>0.18522639572620392</v>
      </c>
      <c r="BS161" s="15">
        <v>8</v>
      </c>
      <c r="BT161" s="15">
        <v>97.142860412597656</v>
      </c>
      <c r="BU161" s="15">
        <v>93.36492919921875</v>
      </c>
      <c r="BV161" s="16">
        <v>99.526069641113281</v>
      </c>
      <c r="BW161" s="15">
        <v>2.1739017963409424</v>
      </c>
      <c r="BX161" s="15">
        <v>0.17188861966133118</v>
      </c>
      <c r="BY161" s="15">
        <v>9</v>
      </c>
      <c r="BZ161" s="15">
        <v>98.104263305664063</v>
      </c>
      <c r="CA161" s="15">
        <v>94.339622497558594</v>
      </c>
      <c r="CB161" s="16">
        <v>100</v>
      </c>
      <c r="CC161" s="15">
        <v>2.2436728477478027</v>
      </c>
      <c r="CD161" s="15">
        <v>0.15826950967311859</v>
      </c>
      <c r="CE161" s="15">
        <v>9</v>
      </c>
      <c r="CF161" s="15">
        <v>98.564590454101563</v>
      </c>
      <c r="CG161" s="15">
        <v>95.23809814453125</v>
      </c>
      <c r="CH161" s="16">
        <v>100</v>
      </c>
      <c r="CI161" s="15">
        <v>2.2856547832489014</v>
      </c>
      <c r="CJ161" s="15">
        <v>0.15523053705692291</v>
      </c>
      <c r="CK161" s="15">
        <v>9</v>
      </c>
      <c r="CL161" s="15">
        <v>99.043060302734375</v>
      </c>
      <c r="CM161" s="15">
        <v>95.714286804199219</v>
      </c>
      <c r="CN161" s="16">
        <v>100</v>
      </c>
      <c r="CO161" s="15">
        <v>2.2274167537689209</v>
      </c>
      <c r="CP161" s="15">
        <v>0.15000642836093903</v>
      </c>
      <c r="CQ161" s="15">
        <v>9</v>
      </c>
      <c r="CR161" s="15">
        <v>99.038459777832031</v>
      </c>
      <c r="CS161" s="15">
        <v>95.215309143066406</v>
      </c>
      <c r="CT161" s="16">
        <v>100</v>
      </c>
      <c r="CV161" s="73">
        <f t="shared" si="2"/>
        <v>2.2274167537689209</v>
      </c>
    </row>
    <row r="162" spans="1:100" x14ac:dyDescent="0.25">
      <c r="A162" t="s">
        <v>329</v>
      </c>
      <c r="B162" t="s">
        <v>330</v>
      </c>
      <c r="C162" s="15">
        <v>3.7163514643907547E-2</v>
      </c>
      <c r="D162" s="15">
        <v>0.29587873816490173</v>
      </c>
      <c r="E162" s="15">
        <v>3</v>
      </c>
      <c r="F162" s="15">
        <v>60.975608825683594</v>
      </c>
      <c r="G162" s="15">
        <v>37.378639221191406</v>
      </c>
      <c r="H162" s="16">
        <v>71.359222412109375</v>
      </c>
      <c r="I162" s="15">
        <v>0.67587357759475708</v>
      </c>
      <c r="J162" s="15">
        <v>0.21895968914031982</v>
      </c>
      <c r="K162" s="15">
        <v>3</v>
      </c>
      <c r="L162" s="15">
        <v>77.073173522949219</v>
      </c>
      <c r="M162" s="15">
        <v>65.048545837402344</v>
      </c>
      <c r="N162" s="16">
        <v>83.495147705078125</v>
      </c>
      <c r="O162" s="15">
        <v>0.75781053304672241</v>
      </c>
      <c r="P162" s="15">
        <v>0.29520359635353088</v>
      </c>
      <c r="Q162" s="15">
        <v>3</v>
      </c>
      <c r="R162" s="15">
        <v>78.536582946777344</v>
      </c>
      <c r="S162" s="15">
        <v>65.533981323242188</v>
      </c>
      <c r="T162" s="16">
        <v>86.407768249511719</v>
      </c>
      <c r="U162" s="15">
        <v>0.8327566385269165</v>
      </c>
      <c r="V162" s="15">
        <v>0.19058394432067871</v>
      </c>
      <c r="W162" s="15">
        <v>4</v>
      </c>
      <c r="X162" s="15">
        <v>80.487808227539063</v>
      </c>
      <c r="Y162" s="15">
        <v>70.873786926269531</v>
      </c>
      <c r="Z162" s="16">
        <v>83.009712219238281</v>
      </c>
      <c r="AA162" s="15">
        <v>0.44197520613670349</v>
      </c>
      <c r="AB162" s="15">
        <v>0.2547939121723175</v>
      </c>
      <c r="AC162" s="15">
        <v>3</v>
      </c>
      <c r="AD162" s="15">
        <v>70.243904113769531</v>
      </c>
      <c r="AE162" s="15">
        <v>56.796115875244141</v>
      </c>
      <c r="AF162" s="16">
        <v>80.097084045410156</v>
      </c>
      <c r="AG162" s="15">
        <v>0.56985718011856079</v>
      </c>
      <c r="AH162" s="15">
        <v>0.26217049360275269</v>
      </c>
      <c r="AI162" s="15">
        <v>3</v>
      </c>
      <c r="AJ162" s="15">
        <v>72.195121765136719</v>
      </c>
      <c r="AK162" s="15">
        <v>60.194175720214844</v>
      </c>
      <c r="AL162" s="16">
        <v>83.009712219238281</v>
      </c>
      <c r="AM162" s="15">
        <v>0.29261979460716248</v>
      </c>
      <c r="AN162" s="15">
        <v>0.21555979549884796</v>
      </c>
      <c r="AO162" s="15">
        <v>4</v>
      </c>
      <c r="AP162" s="15">
        <v>63.414634704589844</v>
      </c>
      <c r="AQ162" s="15">
        <v>55.339805603027344</v>
      </c>
      <c r="AR162" s="16">
        <v>72.330093383789063</v>
      </c>
      <c r="AS162" s="15">
        <v>0.185908243060112</v>
      </c>
      <c r="AT162" s="15">
        <v>0.24341064691543579</v>
      </c>
      <c r="AU162" s="15">
        <v>4</v>
      </c>
      <c r="AV162" s="15">
        <v>62.43902587890625</v>
      </c>
      <c r="AW162" s="15">
        <v>51.941745758056641</v>
      </c>
      <c r="AX162" s="16">
        <v>72.815536499023438</v>
      </c>
      <c r="AY162" s="15">
        <v>0.26652899384498596</v>
      </c>
      <c r="AZ162" s="15">
        <v>0.21595405042171478</v>
      </c>
      <c r="BA162" s="15">
        <v>5</v>
      </c>
      <c r="BB162" s="15">
        <v>65.533981323242188</v>
      </c>
      <c r="BC162" s="15">
        <v>57.487922668457031</v>
      </c>
      <c r="BD162" s="16">
        <v>73.429954528808594</v>
      </c>
      <c r="BE162" s="15">
        <v>0.45468598604202271</v>
      </c>
      <c r="BF162" s="15">
        <v>0.21187801659107208</v>
      </c>
      <c r="BG162" s="15">
        <v>5</v>
      </c>
      <c r="BH162" s="15">
        <v>70.388351440429688</v>
      </c>
      <c r="BI162" s="15">
        <v>61.352657318115234</v>
      </c>
      <c r="BJ162" s="16">
        <v>75.362319946289063</v>
      </c>
      <c r="BK162" s="15">
        <v>0.2879597544670105</v>
      </c>
      <c r="BL162" s="15">
        <v>0.19551496207714081</v>
      </c>
      <c r="BM162" s="15">
        <v>6</v>
      </c>
      <c r="BN162" s="15">
        <v>66.507179260253906</v>
      </c>
      <c r="BO162" s="15">
        <v>58.095237731933594</v>
      </c>
      <c r="BP162" s="16">
        <v>72.380950927734375</v>
      </c>
      <c r="BQ162" s="15">
        <v>0.28365403413772583</v>
      </c>
      <c r="BR162" s="15">
        <v>0.19248107075691223</v>
      </c>
      <c r="BS162" s="15">
        <v>6</v>
      </c>
      <c r="BT162" s="15">
        <v>66.190475463867188</v>
      </c>
      <c r="BU162" s="15">
        <v>57.345970153808594</v>
      </c>
      <c r="BV162" s="16">
        <v>72.037918090820313</v>
      </c>
      <c r="BW162" s="15">
        <v>-1.0039221961051226E-3</v>
      </c>
      <c r="BX162" s="15">
        <v>0.18619310855865479</v>
      </c>
      <c r="BY162" s="15">
        <v>6</v>
      </c>
      <c r="BZ162" s="15">
        <v>57.345970153808594</v>
      </c>
      <c r="CA162" s="15">
        <v>46.698112487792969</v>
      </c>
      <c r="CB162" s="16">
        <v>66.981132507324219</v>
      </c>
      <c r="CC162" s="15">
        <v>7.9627439379692078E-2</v>
      </c>
      <c r="CD162" s="15">
        <v>0.18426544964313507</v>
      </c>
      <c r="CE162" s="15">
        <v>6</v>
      </c>
      <c r="CF162" s="15">
        <v>61.2440185546875</v>
      </c>
      <c r="CG162" s="15">
        <v>52.380950927734375</v>
      </c>
      <c r="CH162" s="16">
        <v>67.619049072265625</v>
      </c>
      <c r="CI162" s="15">
        <v>7.790723443031311E-2</v>
      </c>
      <c r="CJ162" s="15">
        <v>0.18304142355918884</v>
      </c>
      <c r="CK162" s="15">
        <v>6</v>
      </c>
      <c r="CL162" s="15">
        <v>60.287082672119141</v>
      </c>
      <c r="CM162" s="15">
        <v>52.380950927734375</v>
      </c>
      <c r="CN162" s="16">
        <v>67.619049072265625</v>
      </c>
      <c r="CO162" s="15">
        <v>0.2505146861076355</v>
      </c>
      <c r="CP162" s="15">
        <v>0.1777900904417038</v>
      </c>
      <c r="CQ162" s="15">
        <v>6</v>
      </c>
      <c r="CR162" s="15">
        <v>62.980770111083984</v>
      </c>
      <c r="CS162" s="15">
        <v>56.459331512451172</v>
      </c>
      <c r="CT162" s="16">
        <v>70.334930419921875</v>
      </c>
      <c r="CV162" s="73">
        <f t="shared" si="2"/>
        <v>0.2505146861076355</v>
      </c>
    </row>
    <row r="163" spans="1:100" x14ac:dyDescent="0.25">
      <c r="A163" t="s">
        <v>331</v>
      </c>
      <c r="B163" t="s">
        <v>332</v>
      </c>
      <c r="C163" s="15">
        <v>-1.1525623798370361</v>
      </c>
      <c r="D163" s="15">
        <v>0.29587873816490173</v>
      </c>
      <c r="E163" s="15">
        <v>3</v>
      </c>
      <c r="F163" s="15">
        <v>8.7804880142211914</v>
      </c>
      <c r="G163" s="15">
        <v>2.4271845817565918</v>
      </c>
      <c r="H163" s="16">
        <v>27.669902801513672</v>
      </c>
      <c r="I163" s="15">
        <v>-0.96051812171936035</v>
      </c>
      <c r="J163" s="15">
        <v>0.20514406263828278</v>
      </c>
      <c r="K163" s="15">
        <v>4</v>
      </c>
      <c r="L163" s="15">
        <v>15.609756469726563</v>
      </c>
      <c r="M163" s="15">
        <v>3.8834950923919678</v>
      </c>
      <c r="N163" s="16">
        <v>33.009708404541016</v>
      </c>
      <c r="O163" s="15">
        <v>-0.82099026441574097</v>
      </c>
      <c r="P163" s="15">
        <v>0.21353748440742493</v>
      </c>
      <c r="Q163" s="15">
        <v>5</v>
      </c>
      <c r="R163" s="15">
        <v>22.439023971557617</v>
      </c>
      <c r="S163" s="15">
        <v>5.8252425193786621</v>
      </c>
      <c r="T163" s="16">
        <v>39.805824279785156</v>
      </c>
      <c r="U163" s="15">
        <v>-0.92477124929428101</v>
      </c>
      <c r="V163" s="15">
        <v>0.17333976924419403</v>
      </c>
      <c r="W163" s="15">
        <v>5</v>
      </c>
      <c r="X163" s="15">
        <v>21.95121955871582</v>
      </c>
      <c r="Y163" s="15">
        <v>4.8543691635131836</v>
      </c>
      <c r="Z163" s="16">
        <v>34.466018676757813</v>
      </c>
      <c r="AA163" s="15">
        <v>-0.72897523641586304</v>
      </c>
      <c r="AB163" s="15">
        <v>0.18069858849048615</v>
      </c>
      <c r="AC163" s="15">
        <v>8</v>
      </c>
      <c r="AD163" s="15">
        <v>27.317073822021484</v>
      </c>
      <c r="AE163" s="15">
        <v>11.165048599243164</v>
      </c>
      <c r="AF163" s="16">
        <v>43.203884124755859</v>
      </c>
      <c r="AG163" s="15">
        <v>-1.05906081199646</v>
      </c>
      <c r="AH163" s="15">
        <v>0.17848499119281769</v>
      </c>
      <c r="AI163" s="15">
        <v>10</v>
      </c>
      <c r="AJ163" s="15">
        <v>12.682927131652832</v>
      </c>
      <c r="AK163" s="15">
        <v>5.3398056030273438</v>
      </c>
      <c r="AL163" s="16">
        <v>23.300970077514648</v>
      </c>
      <c r="AM163" s="15">
        <v>-1.039716362953186</v>
      </c>
      <c r="AN163" s="15">
        <v>0.17391808331012726</v>
      </c>
      <c r="AO163" s="15">
        <v>10</v>
      </c>
      <c r="AP163" s="15">
        <v>13.658536911010742</v>
      </c>
      <c r="AQ163" s="15">
        <v>6.7961163520812988</v>
      </c>
      <c r="AR163" s="16">
        <v>25.728155136108398</v>
      </c>
      <c r="AS163" s="15">
        <v>-0.76316744089126587</v>
      </c>
      <c r="AT163" s="15">
        <v>0.15768057107925415</v>
      </c>
      <c r="AU163" s="15">
        <v>13</v>
      </c>
      <c r="AV163" s="15">
        <v>23.414634704589844</v>
      </c>
      <c r="AW163" s="15">
        <v>14.563106536865234</v>
      </c>
      <c r="AX163" s="16">
        <v>37.378639221191406</v>
      </c>
      <c r="AY163" s="15">
        <v>-0.73981708288192749</v>
      </c>
      <c r="AZ163" s="15">
        <v>0.16241359710693359</v>
      </c>
      <c r="BA163" s="15">
        <v>13</v>
      </c>
      <c r="BB163" s="15">
        <v>24.757282257080078</v>
      </c>
      <c r="BC163" s="15">
        <v>13.526570320129395</v>
      </c>
      <c r="BD163" s="16">
        <v>39.613525390625</v>
      </c>
      <c r="BE163" s="15">
        <v>-0.80342286825180054</v>
      </c>
      <c r="BF163" s="15">
        <v>0.15948142111301422</v>
      </c>
      <c r="BG163" s="15">
        <v>13</v>
      </c>
      <c r="BH163" s="15">
        <v>21.844659805297852</v>
      </c>
      <c r="BI163" s="15">
        <v>12.07729434967041</v>
      </c>
      <c r="BJ163" s="16">
        <v>35.748790740966797</v>
      </c>
      <c r="BK163" s="15">
        <v>-1.044264554977417</v>
      </c>
      <c r="BL163" s="15">
        <v>0.17145656049251556</v>
      </c>
      <c r="BM163" s="15">
        <v>13</v>
      </c>
      <c r="BN163" s="15">
        <v>14.354066848754883</v>
      </c>
      <c r="BO163" s="15">
        <v>5.2380952835083008</v>
      </c>
      <c r="BP163" s="16">
        <v>24.285715103149414</v>
      </c>
      <c r="BQ163" s="15">
        <v>-1.0711113214492798</v>
      </c>
      <c r="BR163" s="15">
        <v>0.16941967606544495</v>
      </c>
      <c r="BS163" s="15">
        <v>13</v>
      </c>
      <c r="BT163" s="15">
        <v>13.333333015441895</v>
      </c>
      <c r="BU163" s="15">
        <v>2.8436019420623779</v>
      </c>
      <c r="BV163" s="16">
        <v>22.748815536499023</v>
      </c>
      <c r="BW163" s="15">
        <v>-1.0526468753814697</v>
      </c>
      <c r="BX163" s="15">
        <v>0.15794157981872559</v>
      </c>
      <c r="BY163" s="15">
        <v>14</v>
      </c>
      <c r="BZ163" s="15">
        <v>14.218009948730469</v>
      </c>
      <c r="CA163" s="15">
        <v>4.7169809341430664</v>
      </c>
      <c r="CB163" s="16">
        <v>22.641510009765625</v>
      </c>
      <c r="CC163" s="15">
        <v>-1.0619491338729858</v>
      </c>
      <c r="CD163" s="15">
        <v>0.15006278455257416</v>
      </c>
      <c r="CE163" s="15">
        <v>14</v>
      </c>
      <c r="CF163" s="15">
        <v>13.875597953796387</v>
      </c>
      <c r="CG163" s="15">
        <v>4.2857141494750977</v>
      </c>
      <c r="CH163" s="16">
        <v>23.809524536132813</v>
      </c>
      <c r="CI163" s="15">
        <v>-0.935050368309021</v>
      </c>
      <c r="CJ163" s="15">
        <v>0.14600543677806854</v>
      </c>
      <c r="CK163" s="15">
        <v>13</v>
      </c>
      <c r="CL163" s="15">
        <v>17.703350067138672</v>
      </c>
      <c r="CM163" s="15">
        <v>10.952381134033203</v>
      </c>
      <c r="CN163" s="16">
        <v>27.142856597900391</v>
      </c>
      <c r="CO163" s="15">
        <v>-0.81348896026611328</v>
      </c>
      <c r="CP163" s="15">
        <v>0.14684636890888214</v>
      </c>
      <c r="CQ163" s="15">
        <v>12</v>
      </c>
      <c r="CR163" s="15">
        <v>21.634614944458008</v>
      </c>
      <c r="CS163" s="15">
        <v>13.875597953796387</v>
      </c>
      <c r="CT163" s="16">
        <v>34.449760437011719</v>
      </c>
      <c r="CV163" s="73">
        <f t="shared" si="2"/>
        <v>-0.81348896026611328</v>
      </c>
    </row>
    <row r="164" spans="1:100" x14ac:dyDescent="0.25">
      <c r="A164" t="s">
        <v>333</v>
      </c>
      <c r="B164" t="s">
        <v>334</v>
      </c>
      <c r="C164" s="15" t="e">
        <v>#N/A</v>
      </c>
      <c r="D164" s="15" t="e">
        <v>#N/A</v>
      </c>
      <c r="E164" s="15" t="e">
        <v>#N/A</v>
      </c>
      <c r="F164" s="15" t="e">
        <v>#N/A</v>
      </c>
      <c r="G164" s="15" t="e">
        <v>#N/A</v>
      </c>
      <c r="H164" s="16" t="e">
        <v>#N/A</v>
      </c>
      <c r="I164" s="15" t="e">
        <v>#N/A</v>
      </c>
      <c r="J164" s="15" t="e">
        <v>#N/A</v>
      </c>
      <c r="K164" s="15" t="e">
        <v>#N/A</v>
      </c>
      <c r="L164" s="15" t="e">
        <v>#N/A</v>
      </c>
      <c r="M164" s="15" t="e">
        <v>#N/A</v>
      </c>
      <c r="N164" s="16" t="e">
        <v>#N/A</v>
      </c>
      <c r="O164" s="15" t="e">
        <v>#N/A</v>
      </c>
      <c r="P164" s="15" t="e">
        <v>#N/A</v>
      </c>
      <c r="Q164" s="15" t="e">
        <v>#N/A</v>
      </c>
      <c r="R164" s="15" t="e">
        <v>#N/A</v>
      </c>
      <c r="S164" s="15" t="e">
        <v>#N/A</v>
      </c>
      <c r="T164" s="16" t="e">
        <v>#N/A</v>
      </c>
      <c r="U164" s="15" t="e">
        <v>#N/A</v>
      </c>
      <c r="V164" s="15" t="e">
        <v>#N/A</v>
      </c>
      <c r="W164" s="15" t="e">
        <v>#N/A</v>
      </c>
      <c r="X164" s="15" t="e">
        <v>#N/A</v>
      </c>
      <c r="Y164" s="15" t="e">
        <v>#N/A</v>
      </c>
      <c r="Z164" s="16" t="e">
        <v>#N/A</v>
      </c>
      <c r="AA164" s="15" t="e">
        <v>#N/A</v>
      </c>
      <c r="AB164" s="15" t="e">
        <v>#N/A</v>
      </c>
      <c r="AC164" s="15" t="e">
        <v>#N/A</v>
      </c>
      <c r="AD164" s="15" t="e">
        <v>#N/A</v>
      </c>
      <c r="AE164" s="15" t="e">
        <v>#N/A</v>
      </c>
      <c r="AF164" s="16" t="e">
        <v>#N/A</v>
      </c>
      <c r="AG164" s="15" t="e">
        <v>#N/A</v>
      </c>
      <c r="AH164" s="15" t="e">
        <v>#N/A</v>
      </c>
      <c r="AI164" s="15" t="e">
        <v>#N/A</v>
      </c>
      <c r="AJ164" s="15" t="e">
        <v>#N/A</v>
      </c>
      <c r="AK164" s="15" t="e">
        <v>#N/A</v>
      </c>
      <c r="AL164" s="16" t="e">
        <v>#N/A</v>
      </c>
      <c r="AM164" s="15" t="e">
        <v>#N/A</v>
      </c>
      <c r="AN164" s="15" t="e">
        <v>#N/A</v>
      </c>
      <c r="AO164" s="15" t="e">
        <v>#N/A</v>
      </c>
      <c r="AP164" s="15" t="e">
        <v>#N/A</v>
      </c>
      <c r="AQ164" s="15" t="e">
        <v>#N/A</v>
      </c>
      <c r="AR164" s="16" t="e">
        <v>#N/A</v>
      </c>
      <c r="AS164" s="15" t="e">
        <v>#N/A</v>
      </c>
      <c r="AT164" s="15" t="e">
        <v>#N/A</v>
      </c>
      <c r="AU164" s="15" t="e">
        <v>#N/A</v>
      </c>
      <c r="AV164" s="15" t="e">
        <v>#N/A</v>
      </c>
      <c r="AW164" s="15" t="e">
        <v>#N/A</v>
      </c>
      <c r="AX164" s="16" t="e">
        <v>#N/A</v>
      </c>
      <c r="AY164" s="15" t="e">
        <v>#N/A</v>
      </c>
      <c r="AZ164" s="15" t="e">
        <v>#N/A</v>
      </c>
      <c r="BA164" s="15" t="e">
        <v>#N/A</v>
      </c>
      <c r="BB164" s="15" t="e">
        <v>#N/A</v>
      </c>
      <c r="BC164" s="15" t="e">
        <v>#N/A</v>
      </c>
      <c r="BD164" s="16" t="e">
        <v>#N/A</v>
      </c>
      <c r="BE164" s="15">
        <v>-0.32041814923286438</v>
      </c>
      <c r="BF164" s="15">
        <v>0.83491784334182739</v>
      </c>
      <c r="BG164" s="15">
        <v>1</v>
      </c>
      <c r="BH164" s="15">
        <v>46.116504669189453</v>
      </c>
      <c r="BI164" s="15">
        <v>0.96618360280990601</v>
      </c>
      <c r="BJ164" s="16">
        <v>82.125602722167969</v>
      </c>
      <c r="BK164" s="15">
        <v>-0.35102775692939758</v>
      </c>
      <c r="BL164" s="15">
        <v>0.84192574024200439</v>
      </c>
      <c r="BM164" s="15">
        <v>1</v>
      </c>
      <c r="BN164" s="15">
        <v>45.933013916015625</v>
      </c>
      <c r="BO164" s="15">
        <v>0</v>
      </c>
      <c r="BP164" s="16">
        <v>81.428573608398438</v>
      </c>
      <c r="BQ164" s="15">
        <v>-0.43722492456436157</v>
      </c>
      <c r="BR164" s="15">
        <v>0.86380898952484131</v>
      </c>
      <c r="BS164" s="15">
        <v>1</v>
      </c>
      <c r="BT164" s="15">
        <v>40</v>
      </c>
      <c r="BU164" s="15">
        <v>0</v>
      </c>
      <c r="BV164" s="16">
        <v>80.09478759765625</v>
      </c>
      <c r="BW164" s="15">
        <v>-0.42650339007377625</v>
      </c>
      <c r="BX164" s="15">
        <v>0.91417521238327026</v>
      </c>
      <c r="BY164" s="15">
        <v>1</v>
      </c>
      <c r="BZ164" s="15">
        <v>40.284358978271484</v>
      </c>
      <c r="CA164" s="15">
        <v>0</v>
      </c>
      <c r="CB164" s="16">
        <v>82.075469970703125</v>
      </c>
      <c r="CC164" s="15">
        <v>-0.28445163369178772</v>
      </c>
      <c r="CD164" s="15">
        <v>0.97205859422683716</v>
      </c>
      <c r="CE164" s="15">
        <v>1</v>
      </c>
      <c r="CF164" s="15">
        <v>50.239234924316406</v>
      </c>
      <c r="CG164" s="15">
        <v>0</v>
      </c>
      <c r="CH164" s="16">
        <v>87.142860412597656</v>
      </c>
      <c r="CI164" s="15">
        <v>-0.57664740085601807</v>
      </c>
      <c r="CJ164" s="15">
        <v>0.74864500761032104</v>
      </c>
      <c r="CK164" s="15">
        <v>1</v>
      </c>
      <c r="CL164" s="15">
        <v>33.971290588378906</v>
      </c>
      <c r="CM164" s="15">
        <v>0</v>
      </c>
      <c r="CN164" s="16">
        <v>72.380950927734375</v>
      </c>
      <c r="CO164" s="15">
        <v>-0.36179590225219727</v>
      </c>
      <c r="CP164" s="15">
        <v>0.91131985187530518</v>
      </c>
      <c r="CQ164" s="15">
        <v>1</v>
      </c>
      <c r="CR164" s="15">
        <v>45.192306518554688</v>
      </c>
      <c r="CS164" s="15">
        <v>0</v>
      </c>
      <c r="CT164" s="16">
        <v>82.775115966796875</v>
      </c>
      <c r="CV164" s="73">
        <f t="shared" si="2"/>
        <v>-0.36179590225219727</v>
      </c>
    </row>
    <row r="165" spans="1:100" x14ac:dyDescent="0.25">
      <c r="A165" t="s">
        <v>335</v>
      </c>
      <c r="B165" t="s">
        <v>336</v>
      </c>
      <c r="C165" s="15">
        <v>-0.34516623616218567</v>
      </c>
      <c r="D165" s="15">
        <v>0.29587873816490173</v>
      </c>
      <c r="E165" s="15">
        <v>3</v>
      </c>
      <c r="F165" s="15">
        <v>42.43902587890625</v>
      </c>
      <c r="G165" s="15">
        <v>22.815534591674805</v>
      </c>
      <c r="H165" s="16">
        <v>62.621360778808594</v>
      </c>
      <c r="I165" s="15">
        <v>-0.15783993899822235</v>
      </c>
      <c r="J165" s="15">
        <v>0.20514406263828278</v>
      </c>
      <c r="K165" s="15">
        <v>4</v>
      </c>
      <c r="L165" s="15">
        <v>54.634147644042969</v>
      </c>
      <c r="M165" s="15">
        <v>38.349514007568359</v>
      </c>
      <c r="N165" s="16">
        <v>64.077667236328125</v>
      </c>
      <c r="O165" s="15">
        <v>-0.39494025707244873</v>
      </c>
      <c r="P165" s="15">
        <v>0.22912654280662537</v>
      </c>
      <c r="Q165" s="15">
        <v>6</v>
      </c>
      <c r="R165" s="15">
        <v>43.414634704589844</v>
      </c>
      <c r="S165" s="15">
        <v>25.242717742919922</v>
      </c>
      <c r="T165" s="16">
        <v>59.223300933837891</v>
      </c>
      <c r="U165" s="15">
        <v>-0.31948429346084595</v>
      </c>
      <c r="V165" s="15">
        <v>0.18138878047466278</v>
      </c>
      <c r="W165" s="15">
        <v>6</v>
      </c>
      <c r="X165" s="15">
        <v>44.390243530273438</v>
      </c>
      <c r="Y165" s="15">
        <v>34.466018676757813</v>
      </c>
      <c r="Z165" s="16">
        <v>57.28155517578125</v>
      </c>
      <c r="AA165" s="15">
        <v>-0.36016076803207397</v>
      </c>
      <c r="AB165" s="15">
        <v>0.19446267187595367</v>
      </c>
      <c r="AC165" s="15">
        <v>7</v>
      </c>
      <c r="AD165" s="15">
        <v>45.365852355957031</v>
      </c>
      <c r="AE165" s="15">
        <v>29.611650466918945</v>
      </c>
      <c r="AF165" s="16">
        <v>56.310680389404297</v>
      </c>
      <c r="AG165" s="15">
        <v>-0.27441895008087158</v>
      </c>
      <c r="AH165" s="15">
        <v>0.18043127655982971</v>
      </c>
      <c r="AI165" s="15">
        <v>9</v>
      </c>
      <c r="AJ165" s="15">
        <v>48.292682647705078</v>
      </c>
      <c r="AK165" s="15">
        <v>33.980583190917969</v>
      </c>
      <c r="AL165" s="16">
        <v>56.796115875244141</v>
      </c>
      <c r="AM165" s="15">
        <v>-0.37678858637809753</v>
      </c>
      <c r="AN165" s="15">
        <v>0.17549358308315277</v>
      </c>
      <c r="AO165" s="15">
        <v>10</v>
      </c>
      <c r="AP165" s="15">
        <v>44.878047943115234</v>
      </c>
      <c r="AQ165" s="15">
        <v>30.582523345947266</v>
      </c>
      <c r="AR165" s="16">
        <v>54.368930816650391</v>
      </c>
      <c r="AS165" s="15">
        <v>-0.3730388879776001</v>
      </c>
      <c r="AT165" s="15">
        <v>0.17783690989017487</v>
      </c>
      <c r="AU165" s="15">
        <v>11</v>
      </c>
      <c r="AV165" s="15">
        <v>43.414634704589844</v>
      </c>
      <c r="AW165" s="15">
        <v>28.640777587890625</v>
      </c>
      <c r="AX165" s="16">
        <v>55.825241088867188</v>
      </c>
      <c r="AY165" s="15">
        <v>-0.3547721803188324</v>
      </c>
      <c r="AZ165" s="15">
        <v>0.18453122675418854</v>
      </c>
      <c r="BA165" s="15">
        <v>11</v>
      </c>
      <c r="BB165" s="15">
        <v>44.174758911132813</v>
      </c>
      <c r="BC165" s="15">
        <v>29.951690673828125</v>
      </c>
      <c r="BD165" s="16">
        <v>57.487922668457031</v>
      </c>
      <c r="BE165" s="15">
        <v>-0.11319699138402939</v>
      </c>
      <c r="BF165" s="15">
        <v>0.18270294368267059</v>
      </c>
      <c r="BG165" s="15">
        <v>11</v>
      </c>
      <c r="BH165" s="15">
        <v>55.825241088867188</v>
      </c>
      <c r="BI165" s="15">
        <v>42.512077331542969</v>
      </c>
      <c r="BJ165" s="16">
        <v>62.801933288574219</v>
      </c>
      <c r="BK165" s="15">
        <v>-0.31816986203193665</v>
      </c>
      <c r="BL165" s="15">
        <v>0.17289943993091583</v>
      </c>
      <c r="BM165" s="15">
        <v>12</v>
      </c>
      <c r="BN165" s="15">
        <v>47.368419647216797</v>
      </c>
      <c r="BO165" s="15">
        <v>30.952381134033203</v>
      </c>
      <c r="BP165" s="16">
        <v>58.095237731933594</v>
      </c>
      <c r="BQ165" s="15">
        <v>-0.35168799757957458</v>
      </c>
      <c r="BR165" s="15">
        <v>0.17237937450408936</v>
      </c>
      <c r="BS165" s="15">
        <v>12</v>
      </c>
      <c r="BT165" s="15">
        <v>45.714286804199219</v>
      </c>
      <c r="BU165" s="15">
        <v>31.279621124267578</v>
      </c>
      <c r="BV165" s="16">
        <v>56.398105621337891</v>
      </c>
      <c r="BW165" s="15">
        <v>-0.34142836928367615</v>
      </c>
      <c r="BX165" s="15">
        <v>0.1681547611951828</v>
      </c>
      <c r="BY165" s="15">
        <v>12</v>
      </c>
      <c r="BZ165" s="15">
        <v>45.971565246582031</v>
      </c>
      <c r="CA165" s="15">
        <v>30.660377502441406</v>
      </c>
      <c r="CB165" s="16">
        <v>56.132076263427734</v>
      </c>
      <c r="CC165" s="15">
        <v>-0.38571685552597046</v>
      </c>
      <c r="CD165" s="15">
        <v>0.1571793258190155</v>
      </c>
      <c r="CE165" s="15">
        <v>11</v>
      </c>
      <c r="CF165" s="15">
        <v>44.019138336181641</v>
      </c>
      <c r="CG165" s="15">
        <v>29.047618865966797</v>
      </c>
      <c r="CH165" s="16">
        <v>54.285713195800781</v>
      </c>
      <c r="CI165" s="15">
        <v>-0.36167222261428833</v>
      </c>
      <c r="CJ165" s="15">
        <v>0.15277208387851715</v>
      </c>
      <c r="CK165" s="15">
        <v>11</v>
      </c>
      <c r="CL165" s="15">
        <v>45.933013916015625</v>
      </c>
      <c r="CM165" s="15">
        <v>31.428571701049805</v>
      </c>
      <c r="CN165" s="16">
        <v>55.238094329833984</v>
      </c>
      <c r="CO165" s="15">
        <v>-0.35523569583892822</v>
      </c>
      <c r="CP165" s="15">
        <v>0.15063856542110443</v>
      </c>
      <c r="CQ165" s="15">
        <v>11</v>
      </c>
      <c r="CR165" s="15">
        <v>46.153846740722656</v>
      </c>
      <c r="CS165" s="15">
        <v>32.057415008544922</v>
      </c>
      <c r="CT165" s="16">
        <v>55.502391815185547</v>
      </c>
      <c r="CV165" s="73">
        <f t="shared" si="2"/>
        <v>-0.35523569583892822</v>
      </c>
    </row>
    <row r="166" spans="1:100" x14ac:dyDescent="0.25">
      <c r="A166" t="s">
        <v>337</v>
      </c>
      <c r="B166" t="s">
        <v>338</v>
      </c>
      <c r="C166" s="15">
        <v>-0.35070222616195679</v>
      </c>
      <c r="D166" s="15">
        <v>0.29587873816490173</v>
      </c>
      <c r="E166" s="15">
        <v>3</v>
      </c>
      <c r="F166" s="15">
        <v>41.463413238525391</v>
      </c>
      <c r="G166" s="15">
        <v>22.815534591674805</v>
      </c>
      <c r="H166" s="16">
        <v>62.621360778808594</v>
      </c>
      <c r="I166" s="15">
        <v>-0.90140795707702637</v>
      </c>
      <c r="J166" s="15">
        <v>0.20514406263828278</v>
      </c>
      <c r="K166" s="15">
        <v>4</v>
      </c>
      <c r="L166" s="15">
        <v>19.512195587158203</v>
      </c>
      <c r="M166" s="15">
        <v>4.3689322471618652</v>
      </c>
      <c r="N166" s="16">
        <v>35.436893463134766</v>
      </c>
      <c r="O166" s="15">
        <v>-0.81651294231414795</v>
      </c>
      <c r="P166" s="15">
        <v>0.21353748440742493</v>
      </c>
      <c r="Q166" s="15">
        <v>5</v>
      </c>
      <c r="R166" s="15">
        <v>23.414634704589844</v>
      </c>
      <c r="S166" s="15">
        <v>5.8252425193786621</v>
      </c>
      <c r="T166" s="16">
        <v>39.805824279785156</v>
      </c>
      <c r="U166" s="15">
        <v>-0.90960735082626343</v>
      </c>
      <c r="V166" s="15">
        <v>0.17333976924419403</v>
      </c>
      <c r="W166" s="15">
        <v>5</v>
      </c>
      <c r="X166" s="15">
        <v>23.414634704589844</v>
      </c>
      <c r="Y166" s="15">
        <v>4.8543691635131836</v>
      </c>
      <c r="Z166" s="16">
        <v>34.466018676757813</v>
      </c>
      <c r="AA166" s="15">
        <v>-0.98456209897994995</v>
      </c>
      <c r="AB166" s="15">
        <v>0.19291950762271881</v>
      </c>
      <c r="AC166" s="15">
        <v>6</v>
      </c>
      <c r="AD166" s="15">
        <v>13.170731544494629</v>
      </c>
      <c r="AE166" s="15">
        <v>5.3398056030273438</v>
      </c>
      <c r="AF166" s="16">
        <v>30.582523345947266</v>
      </c>
      <c r="AG166" s="15">
        <v>-1.0271257162094116</v>
      </c>
      <c r="AH166" s="15">
        <v>0.20311005413532257</v>
      </c>
      <c r="AI166" s="15">
        <v>7</v>
      </c>
      <c r="AJ166" s="15">
        <v>13.658536911010742</v>
      </c>
      <c r="AK166" s="15">
        <v>5.3398056030273438</v>
      </c>
      <c r="AL166" s="16">
        <v>26.699029922485352</v>
      </c>
      <c r="AM166" s="15">
        <v>-1.2489423751831055</v>
      </c>
      <c r="AN166" s="15">
        <v>0.19464221596717834</v>
      </c>
      <c r="AO166" s="15">
        <v>7</v>
      </c>
      <c r="AP166" s="15">
        <v>8.2926826477050781</v>
      </c>
      <c r="AQ166" s="15">
        <v>0.97087377309799194</v>
      </c>
      <c r="AR166" s="16">
        <v>18.446601867675781</v>
      </c>
      <c r="AS166" s="15">
        <v>-1.2632397413253784</v>
      </c>
      <c r="AT166" s="15">
        <v>0.2078116238117218</v>
      </c>
      <c r="AU166" s="15">
        <v>7</v>
      </c>
      <c r="AV166" s="15">
        <v>6.8292684555053711</v>
      </c>
      <c r="AW166" s="15">
        <v>0.97087377309799194</v>
      </c>
      <c r="AX166" s="16">
        <v>17.961164474487305</v>
      </c>
      <c r="AY166" s="15">
        <v>-1.2391830682754517</v>
      </c>
      <c r="AZ166" s="15">
        <v>0.20939354598522186</v>
      </c>
      <c r="BA166" s="15">
        <v>7</v>
      </c>
      <c r="BB166" s="15">
        <v>8.2524271011352539</v>
      </c>
      <c r="BC166" s="15">
        <v>1.4492753744125366</v>
      </c>
      <c r="BD166" s="16">
        <v>19.8067626953125</v>
      </c>
      <c r="BE166" s="15">
        <v>-1.274653434753418</v>
      </c>
      <c r="BF166" s="15">
        <v>0.20515075325965881</v>
      </c>
      <c r="BG166" s="15">
        <v>7</v>
      </c>
      <c r="BH166" s="15">
        <v>5.3398056030273438</v>
      </c>
      <c r="BI166" s="15">
        <v>1.4492753744125366</v>
      </c>
      <c r="BJ166" s="16">
        <v>17.391304016113281</v>
      </c>
      <c r="BK166" s="15">
        <v>-1.3494294881820679</v>
      </c>
      <c r="BL166" s="15">
        <v>0.20998241007328033</v>
      </c>
      <c r="BM166" s="15">
        <v>7</v>
      </c>
      <c r="BN166" s="15">
        <v>4.7846889495849609</v>
      </c>
      <c r="BO166" s="15">
        <v>0.4761904776096344</v>
      </c>
      <c r="BP166" s="16">
        <v>16.666666030883789</v>
      </c>
      <c r="BQ166" s="15">
        <v>-1.1303399801254272</v>
      </c>
      <c r="BR166" s="15">
        <v>0.19771949946880341</v>
      </c>
      <c r="BS166" s="15">
        <v>8</v>
      </c>
      <c r="BT166" s="15">
        <v>10.952381134033203</v>
      </c>
      <c r="BU166" s="15">
        <v>1.8957345485687256</v>
      </c>
      <c r="BV166" s="16">
        <v>22.274881362915039</v>
      </c>
      <c r="BW166" s="15">
        <v>-1.100360631942749</v>
      </c>
      <c r="BX166" s="15">
        <v>0.1915215402841568</v>
      </c>
      <c r="BY166" s="15">
        <v>8</v>
      </c>
      <c r="BZ166" s="15">
        <v>12.322275161743164</v>
      </c>
      <c r="CA166" s="15">
        <v>2.8301887512207031</v>
      </c>
      <c r="CB166" s="16">
        <v>23.11320686340332</v>
      </c>
      <c r="CC166" s="15">
        <v>-1.0415052175521851</v>
      </c>
      <c r="CD166" s="15">
        <v>0.18324102461338043</v>
      </c>
      <c r="CE166" s="15">
        <v>8</v>
      </c>
      <c r="CF166" s="15">
        <v>15.311004638671875</v>
      </c>
      <c r="CG166" s="15">
        <v>3.8095238208770752</v>
      </c>
      <c r="CH166" s="16">
        <v>25.714284896850586</v>
      </c>
      <c r="CI166" s="15">
        <v>-1.0432776212692261</v>
      </c>
      <c r="CJ166" s="15">
        <v>0.18521273136138916</v>
      </c>
      <c r="CK166" s="15">
        <v>8</v>
      </c>
      <c r="CL166" s="15">
        <v>14.832535743713379</v>
      </c>
      <c r="CM166" s="15">
        <v>4.2857141494750977</v>
      </c>
      <c r="CN166" s="16">
        <v>24.761905670166016</v>
      </c>
      <c r="CO166" s="15">
        <v>-0.97396606206893921</v>
      </c>
      <c r="CP166" s="15">
        <v>0.19031435251235962</v>
      </c>
      <c r="CQ166" s="15">
        <v>8</v>
      </c>
      <c r="CR166" s="15">
        <v>15.384614944458008</v>
      </c>
      <c r="CS166" s="15">
        <v>7.1770334243774414</v>
      </c>
      <c r="CT166" s="16">
        <v>29.186603546142578</v>
      </c>
      <c r="CV166" s="73">
        <f t="shared" si="2"/>
        <v>-0.97396606206893921</v>
      </c>
    </row>
    <row r="167" spans="1:100" x14ac:dyDescent="0.25">
      <c r="A167" t="s">
        <v>339</v>
      </c>
      <c r="B167" t="s">
        <v>340</v>
      </c>
      <c r="C167" s="15">
        <v>-0.86232054233551025</v>
      </c>
      <c r="D167" s="15">
        <v>0.29587873816490173</v>
      </c>
      <c r="E167" s="15">
        <v>3</v>
      </c>
      <c r="F167" s="15">
        <v>22.439023971557617</v>
      </c>
      <c r="G167" s="15">
        <v>5.3398056030273438</v>
      </c>
      <c r="H167" s="16">
        <v>40.291263580322266</v>
      </c>
      <c r="I167" s="15">
        <v>-1.2060600519180298</v>
      </c>
      <c r="J167" s="15">
        <v>0.20514406263828278</v>
      </c>
      <c r="K167" s="15">
        <v>4</v>
      </c>
      <c r="L167" s="15">
        <v>5.3658537864685059</v>
      </c>
      <c r="M167" s="15">
        <v>2.4271845817565918</v>
      </c>
      <c r="N167" s="16">
        <v>22.330097198486328</v>
      </c>
      <c r="O167" s="15">
        <v>-1.3738020658493042</v>
      </c>
      <c r="P167" s="15">
        <v>0.22912654280662537</v>
      </c>
      <c r="Q167" s="15">
        <v>6</v>
      </c>
      <c r="R167" s="15">
        <v>3.4146342277526855</v>
      </c>
      <c r="S167" s="15">
        <v>1.4563106298446655</v>
      </c>
      <c r="T167" s="16">
        <v>10.679611206054688</v>
      </c>
      <c r="U167" s="15">
        <v>-1.2778189182281494</v>
      </c>
      <c r="V167" s="15">
        <v>0.18138878047466278</v>
      </c>
      <c r="W167" s="15">
        <v>6</v>
      </c>
      <c r="X167" s="15">
        <v>2.4390244483947754</v>
      </c>
      <c r="Y167" s="15">
        <v>0.48543688654899597</v>
      </c>
      <c r="Z167" s="16">
        <v>16.019416809082031</v>
      </c>
      <c r="AA167" s="15">
        <v>-1.4454559087753296</v>
      </c>
      <c r="AB167" s="15">
        <v>0.19446267187595367</v>
      </c>
      <c r="AC167" s="15">
        <v>7</v>
      </c>
      <c r="AD167" s="15">
        <v>2.9268293380737305</v>
      </c>
      <c r="AE167" s="15">
        <v>0.97087377309799194</v>
      </c>
      <c r="AF167" s="16">
        <v>9.2233009338378906</v>
      </c>
      <c r="AG167" s="15">
        <v>-1.404238224029541</v>
      </c>
      <c r="AH167" s="15">
        <v>0.18868997693061829</v>
      </c>
      <c r="AI167" s="15">
        <v>9</v>
      </c>
      <c r="AJ167" s="15">
        <v>4.3902440071105957</v>
      </c>
      <c r="AK167" s="15">
        <v>0.48543688654899597</v>
      </c>
      <c r="AL167" s="16">
        <v>11.650485038757324</v>
      </c>
      <c r="AM167" s="15">
        <v>-1.4062912464141846</v>
      </c>
      <c r="AN167" s="15">
        <v>0.17688268423080444</v>
      </c>
      <c r="AO167" s="15">
        <v>10</v>
      </c>
      <c r="AP167" s="15">
        <v>5.3658537864685059</v>
      </c>
      <c r="AQ167" s="15">
        <v>0</v>
      </c>
      <c r="AR167" s="16">
        <v>12.135922431945801</v>
      </c>
      <c r="AS167" s="15">
        <v>-1.1931220293045044</v>
      </c>
      <c r="AT167" s="15">
        <v>0.17713525891304016</v>
      </c>
      <c r="AU167" s="15">
        <v>12</v>
      </c>
      <c r="AV167" s="15">
        <v>8.7804880142211914</v>
      </c>
      <c r="AW167" s="15">
        <v>3.3980581760406494</v>
      </c>
      <c r="AX167" s="16">
        <v>18.446601867675781</v>
      </c>
      <c r="AY167" s="15">
        <v>-1.2441816329956055</v>
      </c>
      <c r="AZ167" s="15">
        <v>0.1838947981595993</v>
      </c>
      <c r="BA167" s="15">
        <v>12</v>
      </c>
      <c r="BB167" s="15">
        <v>6.7961163520812988</v>
      </c>
      <c r="BC167" s="15">
        <v>2.4154589176177979</v>
      </c>
      <c r="BD167" s="16">
        <v>16.908212661743164</v>
      </c>
      <c r="BE167" s="15">
        <v>-1.0076196193695068</v>
      </c>
      <c r="BF167" s="15">
        <v>0.18193531036376953</v>
      </c>
      <c r="BG167" s="15">
        <v>12</v>
      </c>
      <c r="BH167" s="15">
        <v>15.048543930053711</v>
      </c>
      <c r="BI167" s="15">
        <v>4.3478260040283203</v>
      </c>
      <c r="BJ167" s="16">
        <v>27.536231994628906</v>
      </c>
      <c r="BK167" s="15">
        <v>-0.82907277345657349</v>
      </c>
      <c r="BL167" s="15">
        <v>0.17511186003684998</v>
      </c>
      <c r="BM167" s="15">
        <v>12</v>
      </c>
      <c r="BN167" s="15">
        <v>22.00956916809082</v>
      </c>
      <c r="BO167" s="15">
        <v>10</v>
      </c>
      <c r="BP167" s="16">
        <v>35.714286804199219</v>
      </c>
      <c r="BQ167" s="15">
        <v>-0.74185061454772949</v>
      </c>
      <c r="BR167" s="15">
        <v>0.1730487197637558</v>
      </c>
      <c r="BS167" s="15">
        <v>12</v>
      </c>
      <c r="BT167" s="15">
        <v>25.714284896850586</v>
      </c>
      <c r="BU167" s="15">
        <v>14.691943168640137</v>
      </c>
      <c r="BV167" s="16">
        <v>38.862560272216797</v>
      </c>
      <c r="BW167" s="15">
        <v>-0.71326804161071777</v>
      </c>
      <c r="BX167" s="15">
        <v>0.16774095594882965</v>
      </c>
      <c r="BY167" s="15">
        <v>12</v>
      </c>
      <c r="BZ167" s="15">
        <v>25.11848258972168</v>
      </c>
      <c r="CA167" s="15">
        <v>17.924528121948242</v>
      </c>
      <c r="CB167" s="16">
        <v>40.094341278076172</v>
      </c>
      <c r="CC167" s="15">
        <v>-0.84061062335968018</v>
      </c>
      <c r="CD167" s="15">
        <v>0.16383533179759979</v>
      </c>
      <c r="CE167" s="15">
        <v>13</v>
      </c>
      <c r="CF167" s="15">
        <v>22.00956916809082</v>
      </c>
      <c r="CG167" s="15">
        <v>11.904762268066406</v>
      </c>
      <c r="CH167" s="16">
        <v>34.285713195800781</v>
      </c>
      <c r="CI167" s="15">
        <v>-1.0406225919723511</v>
      </c>
      <c r="CJ167" s="15">
        <v>0.16394609212875366</v>
      </c>
      <c r="CK167" s="15">
        <v>13</v>
      </c>
      <c r="CL167" s="15">
        <v>15.789473533630371</v>
      </c>
      <c r="CM167" s="15">
        <v>5.7142858505249023</v>
      </c>
      <c r="CN167" s="16">
        <v>24.285715103149414</v>
      </c>
      <c r="CO167" s="15">
        <v>-0.9999883770942688</v>
      </c>
      <c r="CP167" s="15">
        <v>0.16434521973133087</v>
      </c>
      <c r="CQ167" s="15">
        <v>12</v>
      </c>
      <c r="CR167" s="15">
        <v>13.942307472229004</v>
      </c>
      <c r="CS167" s="15">
        <v>7.6555023193359375</v>
      </c>
      <c r="CT167" s="16">
        <v>27.272727966308594</v>
      </c>
      <c r="CV167" s="73">
        <f t="shared" si="2"/>
        <v>-0.9999883770942688</v>
      </c>
    </row>
    <row r="168" spans="1:100" x14ac:dyDescent="0.25">
      <c r="A168" t="s">
        <v>341</v>
      </c>
      <c r="B168" t="s">
        <v>342</v>
      </c>
      <c r="C168" s="15">
        <v>-0.16680377721786499</v>
      </c>
      <c r="D168" s="15">
        <v>0.26957201957702637</v>
      </c>
      <c r="E168" s="15">
        <v>4</v>
      </c>
      <c r="F168" s="15">
        <v>51.707317352294922</v>
      </c>
      <c r="G168" s="15">
        <v>28.640777587890625</v>
      </c>
      <c r="H168" s="16">
        <v>65.048545837402344</v>
      </c>
      <c r="I168" s="15">
        <v>-0.22731155157089233</v>
      </c>
      <c r="J168" s="15">
        <v>0.18800956010818481</v>
      </c>
      <c r="K168" s="15">
        <v>5</v>
      </c>
      <c r="L168" s="15">
        <v>49.756095886230469</v>
      </c>
      <c r="M168" s="15">
        <v>35.922328948974609</v>
      </c>
      <c r="N168" s="16">
        <v>61.650485992431641</v>
      </c>
      <c r="O168" s="15">
        <v>-0.48658871650695801</v>
      </c>
      <c r="P168" s="15">
        <v>0.22912654280662537</v>
      </c>
      <c r="Q168" s="15">
        <v>6</v>
      </c>
      <c r="R168" s="15">
        <v>39.024391174316406</v>
      </c>
      <c r="S168" s="15">
        <v>20.388349533081055</v>
      </c>
      <c r="T168" s="16">
        <v>57.28155517578125</v>
      </c>
      <c r="U168" s="15">
        <v>-0.30329570174217224</v>
      </c>
      <c r="V168" s="15">
        <v>0.18138878047466278</v>
      </c>
      <c r="W168" s="15">
        <v>6</v>
      </c>
      <c r="X168" s="15">
        <v>46.341464996337891</v>
      </c>
      <c r="Y168" s="15">
        <v>34.466018676757813</v>
      </c>
      <c r="Z168" s="16">
        <v>57.766990661621094</v>
      </c>
      <c r="AA168" s="15">
        <v>-0.10005325824022293</v>
      </c>
      <c r="AB168" s="15">
        <v>0.19446267187595367</v>
      </c>
      <c r="AC168" s="15">
        <v>7</v>
      </c>
      <c r="AD168" s="15">
        <v>54.634147644042969</v>
      </c>
      <c r="AE168" s="15">
        <v>43.203884124755859</v>
      </c>
      <c r="AF168" s="16">
        <v>61.650485992431641</v>
      </c>
      <c r="AG168" s="15">
        <v>-0.35116899013519287</v>
      </c>
      <c r="AH168" s="15">
        <v>0.18068931996822357</v>
      </c>
      <c r="AI168" s="15">
        <v>10</v>
      </c>
      <c r="AJ168" s="15">
        <v>46.829269409179688</v>
      </c>
      <c r="AK168" s="15">
        <v>28.155340194702148</v>
      </c>
      <c r="AL168" s="16">
        <v>56.310680389404297</v>
      </c>
      <c r="AM168" s="15">
        <v>-0.36012923717498779</v>
      </c>
      <c r="AN168" s="15">
        <v>0.17688268423080444</v>
      </c>
      <c r="AO168" s="15">
        <v>10</v>
      </c>
      <c r="AP168" s="15">
        <v>46.341464996337891</v>
      </c>
      <c r="AQ168" s="15">
        <v>30.582523345947266</v>
      </c>
      <c r="AR168" s="16">
        <v>55.339805603027344</v>
      </c>
      <c r="AS168" s="15">
        <v>-0.2168283611536026</v>
      </c>
      <c r="AT168" s="15">
        <v>0.15776653587818146</v>
      </c>
      <c r="AU168" s="15">
        <v>13</v>
      </c>
      <c r="AV168" s="15">
        <v>51.707317352294922</v>
      </c>
      <c r="AW168" s="15">
        <v>38.349514007568359</v>
      </c>
      <c r="AX168" s="16">
        <v>58.737865447998047</v>
      </c>
      <c r="AY168" s="15">
        <v>-0.26052433252334595</v>
      </c>
      <c r="AZ168" s="15">
        <v>0.16172084212303162</v>
      </c>
      <c r="BA168" s="15">
        <v>14</v>
      </c>
      <c r="BB168" s="15">
        <v>50.485435485839844</v>
      </c>
      <c r="BC168" s="15">
        <v>36.231884002685547</v>
      </c>
      <c r="BD168" s="16">
        <v>57.487922668457031</v>
      </c>
      <c r="BE168" s="15">
        <v>-0.20419570803642273</v>
      </c>
      <c r="BF168" s="15">
        <v>0.14580699801445007</v>
      </c>
      <c r="BG168" s="15">
        <v>15</v>
      </c>
      <c r="BH168" s="15">
        <v>50.970874786376953</v>
      </c>
      <c r="BI168" s="15">
        <v>41.062801361083984</v>
      </c>
      <c r="BJ168" s="16">
        <v>59.90338134765625</v>
      </c>
      <c r="BK168" s="15">
        <v>-0.34216135740280151</v>
      </c>
      <c r="BL168" s="15">
        <v>0.15479554235935211</v>
      </c>
      <c r="BM168" s="15">
        <v>15</v>
      </c>
      <c r="BN168" s="15">
        <v>46.88995361328125</v>
      </c>
      <c r="BO168" s="15">
        <v>30.952381134033203</v>
      </c>
      <c r="BP168" s="16">
        <v>57.619049072265625</v>
      </c>
      <c r="BQ168" s="15">
        <v>-0.25042828917503357</v>
      </c>
      <c r="BR168" s="15">
        <v>0.15974429249763489</v>
      </c>
      <c r="BS168" s="15">
        <v>15</v>
      </c>
      <c r="BT168" s="15">
        <v>50</v>
      </c>
      <c r="BU168" s="15">
        <v>36.018959045410156</v>
      </c>
      <c r="BV168" s="16">
        <v>58.767772674560547</v>
      </c>
      <c r="BW168" s="15">
        <v>-0.24928039312362671</v>
      </c>
      <c r="BX168" s="15">
        <v>0.14838992059230804</v>
      </c>
      <c r="BY168" s="15">
        <v>16</v>
      </c>
      <c r="BZ168" s="15">
        <v>52.132701873779297</v>
      </c>
      <c r="CA168" s="15">
        <v>37.735847473144531</v>
      </c>
      <c r="CB168" s="16">
        <v>57.075469970703125</v>
      </c>
      <c r="CC168" s="15">
        <v>-0.3958432674407959</v>
      </c>
      <c r="CD168" s="15">
        <v>0.14073090255260468</v>
      </c>
      <c r="CE168" s="15">
        <v>16</v>
      </c>
      <c r="CF168" s="15">
        <v>43.062202453613281</v>
      </c>
      <c r="CG168" s="15">
        <v>30.476190567016602</v>
      </c>
      <c r="CH168" s="16">
        <v>52.857143402099609</v>
      </c>
      <c r="CI168" s="15">
        <v>-0.43884548544883728</v>
      </c>
      <c r="CJ168" s="15">
        <v>0.13978077471256256</v>
      </c>
      <c r="CK168" s="15">
        <v>15</v>
      </c>
      <c r="CL168" s="15">
        <v>42.105262756347656</v>
      </c>
      <c r="CM168" s="15">
        <v>29.047618865966797</v>
      </c>
      <c r="CN168" s="16">
        <v>52.380950927734375</v>
      </c>
      <c r="CO168" s="15">
        <v>-0.59233266115188599</v>
      </c>
      <c r="CP168" s="15">
        <v>0.13891534507274628</v>
      </c>
      <c r="CQ168" s="15">
        <v>14</v>
      </c>
      <c r="CR168" s="15">
        <v>32.692306518554688</v>
      </c>
      <c r="CS168" s="15">
        <v>21.052631378173828</v>
      </c>
      <c r="CT168" s="16">
        <v>44.497608184814453</v>
      </c>
      <c r="CV168" s="73">
        <f t="shared" si="2"/>
        <v>-0.59233266115188599</v>
      </c>
    </row>
    <row r="169" spans="1:100" x14ac:dyDescent="0.25">
      <c r="A169" t="s">
        <v>343</v>
      </c>
      <c r="B169" t="s">
        <v>344</v>
      </c>
      <c r="C169" s="15">
        <v>-0.17640469968318939</v>
      </c>
      <c r="D169" s="15">
        <v>0.18052352964878082</v>
      </c>
      <c r="E169" s="15">
        <v>6</v>
      </c>
      <c r="F169" s="15">
        <v>51.219512939453125</v>
      </c>
      <c r="G169" s="15">
        <v>33.495143890380859</v>
      </c>
      <c r="H169" s="16">
        <v>61.165046691894531</v>
      </c>
      <c r="I169" s="15">
        <v>-0.145218625664711</v>
      </c>
      <c r="J169" s="15">
        <v>0.16396869719028473</v>
      </c>
      <c r="K169" s="15">
        <v>7</v>
      </c>
      <c r="L169" s="15">
        <v>55.121952056884766</v>
      </c>
      <c r="M169" s="15">
        <v>39.805824279785156</v>
      </c>
      <c r="N169" s="16">
        <v>62.135921478271484</v>
      </c>
      <c r="O169" s="15">
        <v>-0.45494034886360168</v>
      </c>
      <c r="P169" s="15">
        <v>0.17607910931110382</v>
      </c>
      <c r="Q169" s="15">
        <v>7</v>
      </c>
      <c r="R169" s="15">
        <v>40</v>
      </c>
      <c r="S169" s="15">
        <v>26.213592529296875</v>
      </c>
      <c r="T169" s="16">
        <v>53.883495330810547</v>
      </c>
      <c r="U169" s="15">
        <v>-0.45414739847183228</v>
      </c>
      <c r="V169" s="15">
        <v>0.15505415201187134</v>
      </c>
      <c r="W169" s="15">
        <v>7</v>
      </c>
      <c r="X169" s="15">
        <v>39.024391174316406</v>
      </c>
      <c r="Y169" s="15">
        <v>32.524272918701172</v>
      </c>
      <c r="Z169" s="16">
        <v>51.456310272216797</v>
      </c>
      <c r="AA169" s="15">
        <v>-0.53320193290710449</v>
      </c>
      <c r="AB169" s="15">
        <v>0.15774045884609222</v>
      </c>
      <c r="AC169" s="15">
        <v>8</v>
      </c>
      <c r="AD169" s="15">
        <v>38.536586761474609</v>
      </c>
      <c r="AE169" s="15">
        <v>24.757282257080078</v>
      </c>
      <c r="AF169" s="16">
        <v>48.543689727783203</v>
      </c>
      <c r="AG169" s="15">
        <v>-0.60338610410690308</v>
      </c>
      <c r="AH169" s="15">
        <v>0.14374822378158569</v>
      </c>
      <c r="AI169" s="15">
        <v>11</v>
      </c>
      <c r="AJ169" s="15">
        <v>30.243902206420898</v>
      </c>
      <c r="AK169" s="15">
        <v>20.388349533081055</v>
      </c>
      <c r="AL169" s="16">
        <v>45.631069183349609</v>
      </c>
      <c r="AM169" s="15">
        <v>-0.59125298261642456</v>
      </c>
      <c r="AN169" s="15">
        <v>0.14202482998371124</v>
      </c>
      <c r="AO169" s="15">
        <v>11</v>
      </c>
      <c r="AP169" s="15">
        <v>34.634147644042969</v>
      </c>
      <c r="AQ169" s="15">
        <v>21.844659805297852</v>
      </c>
      <c r="AR169" s="16">
        <v>47.57281494140625</v>
      </c>
      <c r="AS169" s="15">
        <v>-0.80867022275924683</v>
      </c>
      <c r="AT169" s="15">
        <v>0.13253159821033478</v>
      </c>
      <c r="AU169" s="15">
        <v>14</v>
      </c>
      <c r="AV169" s="15">
        <v>21.95121955871582</v>
      </c>
      <c r="AW169" s="15">
        <v>14.077670097351074</v>
      </c>
      <c r="AX169" s="16">
        <v>33.495143890380859</v>
      </c>
      <c r="AY169" s="15">
        <v>-0.69771647453308105</v>
      </c>
      <c r="AZ169" s="15">
        <v>0.13969464600086212</v>
      </c>
      <c r="BA169" s="15">
        <v>14</v>
      </c>
      <c r="BB169" s="15">
        <v>25.728155136108398</v>
      </c>
      <c r="BC169" s="15">
        <v>16.908212661743164</v>
      </c>
      <c r="BD169" s="16">
        <v>39.613525390625</v>
      </c>
      <c r="BE169" s="15">
        <v>-0.74660491943359375</v>
      </c>
      <c r="BF169" s="15">
        <v>0.13504692912101746</v>
      </c>
      <c r="BG169" s="15">
        <v>14</v>
      </c>
      <c r="BH169" s="15">
        <v>25.242717742919922</v>
      </c>
      <c r="BI169" s="15">
        <v>15.942028999328613</v>
      </c>
      <c r="BJ169" s="16">
        <v>37.198066711425781</v>
      </c>
      <c r="BK169" s="15">
        <v>-0.77171540260314941</v>
      </c>
      <c r="BL169" s="15">
        <v>0.13751415908336639</v>
      </c>
      <c r="BM169" s="15">
        <v>14</v>
      </c>
      <c r="BN169" s="15">
        <v>23.923444747924805</v>
      </c>
      <c r="BO169" s="15">
        <v>16.666666030883789</v>
      </c>
      <c r="BP169" s="16">
        <v>34.761905670166016</v>
      </c>
      <c r="BQ169" s="15">
        <v>-0.80367481708526611</v>
      </c>
      <c r="BR169" s="15">
        <v>0.13681478798389435</v>
      </c>
      <c r="BS169" s="15">
        <v>14</v>
      </c>
      <c r="BT169" s="15">
        <v>22.380952835083008</v>
      </c>
      <c r="BU169" s="15">
        <v>14.691943168640137</v>
      </c>
      <c r="BV169" s="16">
        <v>32.701423645019531</v>
      </c>
      <c r="BW169" s="15">
        <v>-0.69649034738540649</v>
      </c>
      <c r="BX169" s="15">
        <v>0.14281058311462402</v>
      </c>
      <c r="BY169" s="15">
        <v>15</v>
      </c>
      <c r="BZ169" s="15">
        <v>26.066350936889648</v>
      </c>
      <c r="CA169" s="15">
        <v>18.867923736572266</v>
      </c>
      <c r="CB169" s="16">
        <v>39.622642517089844</v>
      </c>
      <c r="CC169" s="15">
        <v>-0.58728229999542236</v>
      </c>
      <c r="CD169" s="15">
        <v>0.1336187869310379</v>
      </c>
      <c r="CE169" s="15">
        <v>15</v>
      </c>
      <c r="CF169" s="15">
        <v>32.535884857177734</v>
      </c>
      <c r="CG169" s="15">
        <v>23.809524536132813</v>
      </c>
      <c r="CH169" s="16">
        <v>45.714286804199219</v>
      </c>
      <c r="CI169" s="15">
        <v>-0.40343403816223145</v>
      </c>
      <c r="CJ169" s="15">
        <v>0.13069505989551544</v>
      </c>
      <c r="CK169" s="15">
        <v>14</v>
      </c>
      <c r="CL169" s="15">
        <v>43.540668487548828</v>
      </c>
      <c r="CM169" s="15">
        <v>31.428571701049805</v>
      </c>
      <c r="CN169" s="16">
        <v>52.380950927734375</v>
      </c>
      <c r="CO169" s="15">
        <v>-0.44222959876060486</v>
      </c>
      <c r="CP169" s="15">
        <v>0.12890197336673737</v>
      </c>
      <c r="CQ169" s="15">
        <v>13</v>
      </c>
      <c r="CR169" s="15">
        <v>39.903846740722656</v>
      </c>
      <c r="CS169" s="15">
        <v>29.186603546142578</v>
      </c>
      <c r="CT169" s="16">
        <v>50.717704772949219</v>
      </c>
      <c r="CV169" s="73">
        <f t="shared" si="2"/>
        <v>-0.44222959876060486</v>
      </c>
    </row>
    <row r="170" spans="1:100" x14ac:dyDescent="0.25">
      <c r="A170" t="s">
        <v>345</v>
      </c>
      <c r="B170" t="s">
        <v>346</v>
      </c>
      <c r="C170" s="15">
        <v>0.5424506664276123</v>
      </c>
      <c r="D170" s="15">
        <v>0.22503659129142761</v>
      </c>
      <c r="E170" s="15">
        <v>5</v>
      </c>
      <c r="F170" s="15">
        <v>72.682929992675781</v>
      </c>
      <c r="G170" s="15">
        <v>63.106796264648438</v>
      </c>
      <c r="H170" s="16">
        <v>82.524269104003906</v>
      </c>
      <c r="I170" s="15">
        <v>0.66705518960952759</v>
      </c>
      <c r="J170" s="15">
        <v>0.16614411771297455</v>
      </c>
      <c r="K170" s="15">
        <v>7</v>
      </c>
      <c r="L170" s="15">
        <v>76.585365295410156</v>
      </c>
      <c r="M170" s="15">
        <v>66.504852294921875</v>
      </c>
      <c r="N170" s="16">
        <v>83.009712219238281</v>
      </c>
      <c r="O170" s="15">
        <v>0.54798895120620728</v>
      </c>
      <c r="P170" s="15">
        <v>0.18157485127449036</v>
      </c>
      <c r="Q170" s="15">
        <v>8</v>
      </c>
      <c r="R170" s="15">
        <v>71.707313537597656</v>
      </c>
      <c r="S170" s="15">
        <v>65.048545837402344</v>
      </c>
      <c r="T170" s="16">
        <v>81.067962646484375</v>
      </c>
      <c r="U170" s="15">
        <v>0.33077025413513184</v>
      </c>
      <c r="V170" s="15">
        <v>0.14989380538463593</v>
      </c>
      <c r="W170" s="15">
        <v>8</v>
      </c>
      <c r="X170" s="15">
        <v>66.829269409179688</v>
      </c>
      <c r="Y170" s="15">
        <v>61.650485992431641</v>
      </c>
      <c r="Z170" s="16">
        <v>72.815536499023438</v>
      </c>
      <c r="AA170" s="15">
        <v>0.3832460343837738</v>
      </c>
      <c r="AB170" s="15">
        <v>0.14268198609352112</v>
      </c>
      <c r="AC170" s="15">
        <v>9</v>
      </c>
      <c r="AD170" s="15">
        <v>68.292686462402344</v>
      </c>
      <c r="AE170" s="15">
        <v>59.223300933837891</v>
      </c>
      <c r="AF170" s="16">
        <v>74.271842956542969</v>
      </c>
      <c r="AG170" s="15">
        <v>0.10986997932195663</v>
      </c>
      <c r="AH170" s="15">
        <v>0.13583402335643768</v>
      </c>
      <c r="AI170" s="15">
        <v>10</v>
      </c>
      <c r="AJ170" s="15">
        <v>58.536586761474609</v>
      </c>
      <c r="AK170" s="15">
        <v>54.368930816650391</v>
      </c>
      <c r="AL170" s="16">
        <v>65.533981323242188</v>
      </c>
      <c r="AM170" s="15">
        <v>0.22331395745277405</v>
      </c>
      <c r="AN170" s="15">
        <v>0.13309021294116974</v>
      </c>
      <c r="AO170" s="15">
        <v>10</v>
      </c>
      <c r="AP170" s="15">
        <v>60.975608825683594</v>
      </c>
      <c r="AQ170" s="15">
        <v>56.796115875244141</v>
      </c>
      <c r="AR170" s="16">
        <v>67.961166381835938</v>
      </c>
      <c r="AS170" s="15">
        <v>0.17440178990364075</v>
      </c>
      <c r="AT170" s="15">
        <v>0.13230103254318237</v>
      </c>
      <c r="AU170" s="15">
        <v>12</v>
      </c>
      <c r="AV170" s="15">
        <v>61.463413238525391</v>
      </c>
      <c r="AW170" s="15">
        <v>57.766990661621094</v>
      </c>
      <c r="AX170" s="16">
        <v>69.417472839355469</v>
      </c>
      <c r="AY170" s="15">
        <v>0.19279296696186066</v>
      </c>
      <c r="AZ170" s="15">
        <v>0.13189855217933655</v>
      </c>
      <c r="BA170" s="15">
        <v>12</v>
      </c>
      <c r="BB170" s="15">
        <v>61.165046691894531</v>
      </c>
      <c r="BC170" s="15">
        <v>57.487922668457031</v>
      </c>
      <c r="BD170" s="16">
        <v>70.048309326171875</v>
      </c>
      <c r="BE170" s="15">
        <v>0.34648779034614563</v>
      </c>
      <c r="BF170" s="15">
        <v>0.12477980554103851</v>
      </c>
      <c r="BG170" s="15">
        <v>13</v>
      </c>
      <c r="BH170" s="15">
        <v>66.990287780761719</v>
      </c>
      <c r="BI170" s="15">
        <v>62.318840026855469</v>
      </c>
      <c r="BJ170" s="16">
        <v>72.946861267089844</v>
      </c>
      <c r="BK170" s="15">
        <v>0.37012484669685364</v>
      </c>
      <c r="BL170" s="15">
        <v>0.13474909961223602</v>
      </c>
      <c r="BM170" s="15">
        <v>13</v>
      </c>
      <c r="BN170" s="15">
        <v>69.856460571289063</v>
      </c>
      <c r="BO170" s="15">
        <v>63.333332061767578</v>
      </c>
      <c r="BP170" s="16">
        <v>71.904762268066406</v>
      </c>
      <c r="BQ170" s="15">
        <v>0.41318187117576599</v>
      </c>
      <c r="BR170" s="15">
        <v>0.12872011959552765</v>
      </c>
      <c r="BS170" s="15">
        <v>13</v>
      </c>
      <c r="BT170" s="15">
        <v>70</v>
      </c>
      <c r="BU170" s="15">
        <v>63.507110595703125</v>
      </c>
      <c r="BV170" s="16">
        <v>72.037918090820313</v>
      </c>
      <c r="BW170" s="15">
        <v>0.48517444729804993</v>
      </c>
      <c r="BX170" s="15">
        <v>0.12463527917861938</v>
      </c>
      <c r="BY170" s="15">
        <v>14</v>
      </c>
      <c r="BZ170" s="15">
        <v>71.090049743652344</v>
      </c>
      <c r="CA170" s="15">
        <v>66.037734985351563</v>
      </c>
      <c r="CB170" s="16">
        <v>72.641510009765625</v>
      </c>
      <c r="CC170" s="15">
        <v>0.58475190401077271</v>
      </c>
      <c r="CD170" s="15">
        <v>0.1207902804017067</v>
      </c>
      <c r="CE170" s="15">
        <v>14</v>
      </c>
      <c r="CF170" s="15">
        <v>71.770332336425781</v>
      </c>
      <c r="CG170" s="15">
        <v>67.619049072265625</v>
      </c>
      <c r="CH170" s="16">
        <v>73.809524536132813</v>
      </c>
      <c r="CI170" s="15">
        <v>0.54728507995605469</v>
      </c>
      <c r="CJ170" s="15">
        <v>0.12626354396343231</v>
      </c>
      <c r="CK170" s="15">
        <v>13</v>
      </c>
      <c r="CL170" s="15">
        <v>70.813400268554688</v>
      </c>
      <c r="CM170" s="15">
        <v>65.23809814453125</v>
      </c>
      <c r="CN170" s="16">
        <v>74.285713195800781</v>
      </c>
      <c r="CO170" s="15">
        <v>0.59265869855880737</v>
      </c>
      <c r="CP170" s="15">
        <v>0.13051311671733856</v>
      </c>
      <c r="CQ170" s="15">
        <v>12</v>
      </c>
      <c r="CR170" s="15">
        <v>70.673080444335938</v>
      </c>
      <c r="CS170" s="15">
        <v>66.985649108886719</v>
      </c>
      <c r="CT170" s="16">
        <v>76.076553344726563</v>
      </c>
      <c r="CV170" s="73">
        <f t="shared" si="2"/>
        <v>0.59265869855880737</v>
      </c>
    </row>
    <row r="171" spans="1:100" x14ac:dyDescent="0.25">
      <c r="A171" t="s">
        <v>347</v>
      </c>
      <c r="B171" t="s">
        <v>348</v>
      </c>
      <c r="C171" s="15">
        <v>1.5229274034500122</v>
      </c>
      <c r="D171" s="15">
        <v>0.22503659129142761</v>
      </c>
      <c r="E171" s="15">
        <v>5</v>
      </c>
      <c r="F171" s="15">
        <v>91.219512939453125</v>
      </c>
      <c r="G171" s="15">
        <v>84.951454162597656</v>
      </c>
      <c r="H171" s="16">
        <v>93.689323425292969</v>
      </c>
      <c r="I171" s="15">
        <v>1.3356692790985107</v>
      </c>
      <c r="J171" s="15">
        <v>0.18897475302219391</v>
      </c>
      <c r="K171" s="15">
        <v>5</v>
      </c>
      <c r="L171" s="15">
        <v>86.829269409179688</v>
      </c>
      <c r="M171" s="15">
        <v>83.495147705078125</v>
      </c>
      <c r="N171" s="16">
        <v>92.71844482421875</v>
      </c>
      <c r="O171" s="15">
        <v>1.1821913719177246</v>
      </c>
      <c r="P171" s="15">
        <v>0.22739583253860474</v>
      </c>
      <c r="Q171" s="15">
        <v>5</v>
      </c>
      <c r="R171" s="15">
        <v>85.365852355957031</v>
      </c>
      <c r="S171" s="15">
        <v>80.097084045410156</v>
      </c>
      <c r="T171" s="16">
        <v>92.233009338378906</v>
      </c>
      <c r="U171" s="15">
        <v>1.266340970993042</v>
      </c>
      <c r="V171" s="15">
        <v>0.17622046172618866</v>
      </c>
      <c r="W171" s="15">
        <v>5</v>
      </c>
      <c r="X171" s="15">
        <v>85.365852355957031</v>
      </c>
      <c r="Y171" s="15">
        <v>83.009712219238281</v>
      </c>
      <c r="Z171" s="16">
        <v>91.747573852539063</v>
      </c>
      <c r="AA171" s="15">
        <v>1.1334934234619141</v>
      </c>
      <c r="AB171" s="15">
        <v>0.19723442196846008</v>
      </c>
      <c r="AC171" s="15">
        <v>5</v>
      </c>
      <c r="AD171" s="15">
        <v>83.902435302734375</v>
      </c>
      <c r="AE171" s="15">
        <v>77.184463500976563</v>
      </c>
      <c r="AF171" s="16">
        <v>91.262138366699219</v>
      </c>
      <c r="AG171" s="15">
        <v>1.1174756288528442</v>
      </c>
      <c r="AH171" s="15">
        <v>0.1817609965801239</v>
      </c>
      <c r="AI171" s="15">
        <v>6</v>
      </c>
      <c r="AJ171" s="15">
        <v>84.390243530273438</v>
      </c>
      <c r="AK171" s="15">
        <v>77.184463500976563</v>
      </c>
      <c r="AL171" s="16">
        <v>91.747573852539063</v>
      </c>
      <c r="AM171" s="15">
        <v>1.0570597648620605</v>
      </c>
      <c r="AN171" s="15">
        <v>0.1750943511724472</v>
      </c>
      <c r="AO171" s="15">
        <v>6</v>
      </c>
      <c r="AP171" s="15">
        <v>82.43902587890625</v>
      </c>
      <c r="AQ171" s="15">
        <v>74.271842956542969</v>
      </c>
      <c r="AR171" s="16">
        <v>90.291259765625</v>
      </c>
      <c r="AS171" s="15">
        <v>0.96597456932067871</v>
      </c>
      <c r="AT171" s="15">
        <v>0.16393066942691803</v>
      </c>
      <c r="AU171" s="15">
        <v>8</v>
      </c>
      <c r="AV171" s="15">
        <v>80.487808227539063</v>
      </c>
      <c r="AW171" s="15">
        <v>75.242721557617188</v>
      </c>
      <c r="AX171" s="16">
        <v>84.466018676757813</v>
      </c>
      <c r="AY171" s="15">
        <v>0.95645356178283691</v>
      </c>
      <c r="AZ171" s="15">
        <v>0.16791847348213196</v>
      </c>
      <c r="BA171" s="15">
        <v>8</v>
      </c>
      <c r="BB171" s="15">
        <v>79.611648559570313</v>
      </c>
      <c r="BC171" s="15">
        <v>73.913040161132813</v>
      </c>
      <c r="BD171" s="16">
        <v>85.507247924804688</v>
      </c>
      <c r="BE171" s="15">
        <v>0.99977171421051025</v>
      </c>
      <c r="BF171" s="15">
        <v>0.16638319194316864</v>
      </c>
      <c r="BG171" s="15">
        <v>8</v>
      </c>
      <c r="BH171" s="15">
        <v>80.582527160644531</v>
      </c>
      <c r="BI171" s="15">
        <v>74.396133422851563</v>
      </c>
      <c r="BJ171" s="16">
        <v>85.507247924804688</v>
      </c>
      <c r="BK171" s="15">
        <v>1.0386799573898315</v>
      </c>
      <c r="BL171" s="15">
        <v>0.17668241262435913</v>
      </c>
      <c r="BM171" s="15">
        <v>8</v>
      </c>
      <c r="BN171" s="15">
        <v>81.818183898925781</v>
      </c>
      <c r="BO171" s="15">
        <v>73.809524536132813</v>
      </c>
      <c r="BP171" s="16">
        <v>86.190475463867188</v>
      </c>
      <c r="BQ171" s="15">
        <v>1.0305711030960083</v>
      </c>
      <c r="BR171" s="15">
        <v>0.18522639572620392</v>
      </c>
      <c r="BS171" s="15">
        <v>8</v>
      </c>
      <c r="BT171" s="15">
        <v>81.904762268066406</v>
      </c>
      <c r="BU171" s="15">
        <v>73.933647155761719</v>
      </c>
      <c r="BV171" s="16">
        <v>88.151657104492188</v>
      </c>
      <c r="BW171" s="15">
        <v>1.0842738151550293</v>
      </c>
      <c r="BX171" s="15">
        <v>0.18093118071556091</v>
      </c>
      <c r="BY171" s="15">
        <v>8</v>
      </c>
      <c r="BZ171" s="15">
        <v>82.938385009765625</v>
      </c>
      <c r="CA171" s="15">
        <v>74.056602478027344</v>
      </c>
      <c r="CB171" s="16">
        <v>89.15093994140625</v>
      </c>
      <c r="CC171" s="15">
        <v>0.92527014017105103</v>
      </c>
      <c r="CD171" s="15">
        <v>0.15826950967311859</v>
      </c>
      <c r="CE171" s="15">
        <v>9</v>
      </c>
      <c r="CF171" s="15">
        <v>78.947364807128906</v>
      </c>
      <c r="CG171" s="15">
        <v>72.857139587402344</v>
      </c>
      <c r="CH171" s="16">
        <v>83.333335876464844</v>
      </c>
      <c r="CI171" s="15">
        <v>0.91489779949188232</v>
      </c>
      <c r="CJ171" s="15">
        <v>0.15523053705692291</v>
      </c>
      <c r="CK171" s="15">
        <v>9</v>
      </c>
      <c r="CL171" s="15">
        <v>79.425834655761719</v>
      </c>
      <c r="CM171" s="15">
        <v>72.380950927734375</v>
      </c>
      <c r="CN171" s="16">
        <v>82.380950927734375</v>
      </c>
      <c r="CO171" s="15">
        <v>0.88456708192825317</v>
      </c>
      <c r="CP171" s="15">
        <v>0.15000642836093903</v>
      </c>
      <c r="CQ171" s="15">
        <v>9</v>
      </c>
      <c r="CR171" s="15">
        <v>79.326919555664063</v>
      </c>
      <c r="CS171" s="15">
        <v>71.770332336425781</v>
      </c>
      <c r="CT171" s="16">
        <v>82.775115966796875</v>
      </c>
      <c r="CV171" s="73">
        <f t="shared" si="2"/>
        <v>0.88456708192825317</v>
      </c>
    </row>
    <row r="172" spans="1:100" x14ac:dyDescent="0.25">
      <c r="A172" t="s">
        <v>349</v>
      </c>
      <c r="B172" t="s">
        <v>350</v>
      </c>
      <c r="C172" s="15">
        <v>0.44343101978302002</v>
      </c>
      <c r="D172" s="15">
        <v>0.55691903829574585</v>
      </c>
      <c r="E172" s="15">
        <v>1</v>
      </c>
      <c r="F172" s="15">
        <v>70.243904113769531</v>
      </c>
      <c r="G172" s="15">
        <v>36.407768249511719</v>
      </c>
      <c r="H172" s="16">
        <v>86.893203735351563</v>
      </c>
      <c r="I172" s="15">
        <v>0.461173415184021</v>
      </c>
      <c r="J172" s="15">
        <v>0.50697702169418335</v>
      </c>
      <c r="K172" s="15">
        <v>1</v>
      </c>
      <c r="L172" s="15">
        <v>68.292686462402344</v>
      </c>
      <c r="M172" s="15">
        <v>41.262134552001953</v>
      </c>
      <c r="N172" s="16">
        <v>84.951454162597656</v>
      </c>
      <c r="O172" s="15">
        <v>0.9136461615562439</v>
      </c>
      <c r="P172" s="15">
        <v>0.50411516427993774</v>
      </c>
      <c r="Q172" s="15">
        <v>1</v>
      </c>
      <c r="R172" s="15">
        <v>82.926826477050781</v>
      </c>
      <c r="S172" s="15">
        <v>62.621360778808594</v>
      </c>
      <c r="T172" s="16">
        <v>92.71844482421875</v>
      </c>
      <c r="U172" s="15">
        <v>1.299333930015564</v>
      </c>
      <c r="V172" s="15">
        <v>0.47266682982444763</v>
      </c>
      <c r="W172" s="15">
        <v>1</v>
      </c>
      <c r="X172" s="15">
        <v>89.268295288085938</v>
      </c>
      <c r="Y172" s="15">
        <v>70.873786926269531</v>
      </c>
      <c r="Z172" s="16">
        <v>94.174758911132813</v>
      </c>
      <c r="AA172" s="15">
        <v>1.3165196180343628</v>
      </c>
      <c r="AB172" s="15">
        <v>0.38395386934280396</v>
      </c>
      <c r="AC172" s="15">
        <v>1</v>
      </c>
      <c r="AD172" s="15">
        <v>89.268295288085938</v>
      </c>
      <c r="AE172" s="15">
        <v>75.242721557617188</v>
      </c>
      <c r="AF172" s="16">
        <v>94.174758911132813</v>
      </c>
      <c r="AG172" s="15">
        <v>1.2389053106307983</v>
      </c>
      <c r="AH172" s="15">
        <v>0.3922702968120575</v>
      </c>
      <c r="AI172" s="15">
        <v>1</v>
      </c>
      <c r="AJ172" s="15">
        <v>87.317070007324219</v>
      </c>
      <c r="AK172" s="15">
        <v>73.300971984863281</v>
      </c>
      <c r="AL172" s="16">
        <v>93.203880310058594</v>
      </c>
      <c r="AM172" s="15">
        <v>1.2721831798553467</v>
      </c>
      <c r="AN172" s="15">
        <v>0.31880417466163635</v>
      </c>
      <c r="AO172" s="15">
        <v>1</v>
      </c>
      <c r="AP172" s="15">
        <v>88.292686462402344</v>
      </c>
      <c r="AQ172" s="15">
        <v>73.300971984863281</v>
      </c>
      <c r="AR172" s="16">
        <v>92.71844482421875</v>
      </c>
      <c r="AS172" s="15">
        <v>0.5385931134223938</v>
      </c>
      <c r="AT172" s="15">
        <v>0.39937353134155273</v>
      </c>
      <c r="AU172" s="15">
        <v>2</v>
      </c>
      <c r="AV172" s="15">
        <v>71.707313537597656</v>
      </c>
      <c r="AW172" s="15">
        <v>54.8543701171875</v>
      </c>
      <c r="AX172" s="16">
        <v>84.466018676757813</v>
      </c>
      <c r="AY172" s="15">
        <v>0.47977718710899353</v>
      </c>
      <c r="AZ172" s="15">
        <v>0.3042776882648468</v>
      </c>
      <c r="BA172" s="15">
        <v>3</v>
      </c>
      <c r="BB172" s="15">
        <v>70.388351440429688</v>
      </c>
      <c r="BC172" s="15">
        <v>57.487922668457031</v>
      </c>
      <c r="BD172" s="16">
        <v>80.67633056640625</v>
      </c>
      <c r="BE172" s="15">
        <v>0.47759732604026794</v>
      </c>
      <c r="BF172" s="15">
        <v>0.29811856150627136</v>
      </c>
      <c r="BG172" s="15">
        <v>3</v>
      </c>
      <c r="BH172" s="15">
        <v>71.359222412109375</v>
      </c>
      <c r="BI172" s="15">
        <v>58.454105377197266</v>
      </c>
      <c r="BJ172" s="16">
        <v>79.71014404296875</v>
      </c>
      <c r="BK172" s="15">
        <v>0.51912987232208252</v>
      </c>
      <c r="BL172" s="15">
        <v>0.24258166551589966</v>
      </c>
      <c r="BM172" s="15">
        <v>4</v>
      </c>
      <c r="BN172" s="15">
        <v>71.770332336425781</v>
      </c>
      <c r="BO172" s="15">
        <v>60.952381134033203</v>
      </c>
      <c r="BP172" s="16">
        <v>78.571426391601563</v>
      </c>
      <c r="BQ172" s="15">
        <v>0.49772089719772339</v>
      </c>
      <c r="BR172" s="15">
        <v>0.24611037969589233</v>
      </c>
      <c r="BS172" s="15">
        <v>4</v>
      </c>
      <c r="BT172" s="15">
        <v>71.904762268066406</v>
      </c>
      <c r="BU172" s="15">
        <v>61.611373901367188</v>
      </c>
      <c r="BV172" s="16">
        <v>79.620849609375</v>
      </c>
      <c r="BW172" s="15">
        <v>0.48881936073303223</v>
      </c>
      <c r="BX172" s="15">
        <v>0.24676784873008728</v>
      </c>
      <c r="BY172" s="15">
        <v>4</v>
      </c>
      <c r="BZ172" s="15">
        <v>71.563980102539063</v>
      </c>
      <c r="CA172" s="15">
        <v>60.849056243896484</v>
      </c>
      <c r="CB172" s="16">
        <v>78.773582458496094</v>
      </c>
      <c r="CC172" s="15">
        <v>0.57050538063049316</v>
      </c>
      <c r="CD172" s="15">
        <v>0.26129171252250671</v>
      </c>
      <c r="CE172" s="15">
        <v>4</v>
      </c>
      <c r="CF172" s="15">
        <v>70.813400268554688</v>
      </c>
      <c r="CG172" s="15">
        <v>61.904762268066406</v>
      </c>
      <c r="CH172" s="16">
        <v>81.428573608398438</v>
      </c>
      <c r="CI172" s="15">
        <v>0.50019848346710205</v>
      </c>
      <c r="CJ172" s="15">
        <v>0.25396621227264404</v>
      </c>
      <c r="CK172" s="15">
        <v>4</v>
      </c>
      <c r="CL172" s="15">
        <v>69.856460571289063</v>
      </c>
      <c r="CM172" s="15">
        <v>60.476188659667969</v>
      </c>
      <c r="CN172" s="16">
        <v>79.523811340332031</v>
      </c>
      <c r="CO172" s="15">
        <v>0.48903828859329224</v>
      </c>
      <c r="CP172" s="15">
        <v>0.25490215420722961</v>
      </c>
      <c r="CQ172" s="15">
        <v>4</v>
      </c>
      <c r="CR172" s="15">
        <v>69.230766296386719</v>
      </c>
      <c r="CS172" s="15">
        <v>58.373207092285156</v>
      </c>
      <c r="CT172" s="16">
        <v>79.904304504394531</v>
      </c>
      <c r="CV172" s="73">
        <f t="shared" si="2"/>
        <v>0.48903828859329224</v>
      </c>
    </row>
    <row r="173" spans="1:100" x14ac:dyDescent="0.25">
      <c r="A173" t="s">
        <v>351</v>
      </c>
      <c r="B173" t="s">
        <v>352</v>
      </c>
      <c r="C173" s="15">
        <v>-8.6589083075523376E-2</v>
      </c>
      <c r="D173" s="15">
        <v>0.29587873816490173</v>
      </c>
      <c r="E173" s="15">
        <v>3</v>
      </c>
      <c r="F173" s="15">
        <v>55.609756469726563</v>
      </c>
      <c r="G173" s="15">
        <v>30.582523345947266</v>
      </c>
      <c r="H173" s="16">
        <v>67.475730895996094</v>
      </c>
      <c r="I173" s="15">
        <v>0.63090276718139648</v>
      </c>
      <c r="J173" s="15">
        <v>0.21895968914031982</v>
      </c>
      <c r="K173" s="15">
        <v>3</v>
      </c>
      <c r="L173" s="15">
        <v>74.146339416503906</v>
      </c>
      <c r="M173" s="15">
        <v>65.048545837402344</v>
      </c>
      <c r="N173" s="16">
        <v>83.495147705078125</v>
      </c>
      <c r="O173" s="15">
        <v>0.67404937744140625</v>
      </c>
      <c r="P173" s="15">
        <v>0.29520359635353088</v>
      </c>
      <c r="Q173" s="15">
        <v>3</v>
      </c>
      <c r="R173" s="15">
        <v>75.609756469726563</v>
      </c>
      <c r="S173" s="15">
        <v>64.077667236328125</v>
      </c>
      <c r="T173" s="16">
        <v>84.951454162597656</v>
      </c>
      <c r="U173" s="15">
        <v>0.70783704519271851</v>
      </c>
      <c r="V173" s="15">
        <v>0.19058394432067871</v>
      </c>
      <c r="W173" s="15">
        <v>4</v>
      </c>
      <c r="X173" s="15">
        <v>77.073173522949219</v>
      </c>
      <c r="Y173" s="15">
        <v>68.932037353515625</v>
      </c>
      <c r="Z173" s="16">
        <v>83.009712219238281</v>
      </c>
      <c r="AA173" s="15">
        <v>0.59761631488800049</v>
      </c>
      <c r="AB173" s="15">
        <v>0.2547939121723175</v>
      </c>
      <c r="AC173" s="15">
        <v>3</v>
      </c>
      <c r="AD173" s="15">
        <v>73.170730590820313</v>
      </c>
      <c r="AE173" s="15">
        <v>60.194175720214844</v>
      </c>
      <c r="AF173" s="16">
        <v>83.009712219238281</v>
      </c>
      <c r="AG173" s="15">
        <v>0.57703202962875366</v>
      </c>
      <c r="AH173" s="15">
        <v>0.26217049360275269</v>
      </c>
      <c r="AI173" s="15">
        <v>3</v>
      </c>
      <c r="AJ173" s="15">
        <v>72.682929992675781</v>
      </c>
      <c r="AK173" s="15">
        <v>60.194175720214844</v>
      </c>
      <c r="AL173" s="16">
        <v>83.009712219238281</v>
      </c>
      <c r="AM173" s="15">
        <v>0.82461893558502197</v>
      </c>
      <c r="AN173" s="15">
        <v>0.2087751030921936</v>
      </c>
      <c r="AO173" s="15">
        <v>4</v>
      </c>
      <c r="AP173" s="15">
        <v>78.536582946777344</v>
      </c>
      <c r="AQ173" s="15">
        <v>68.932037353515625</v>
      </c>
      <c r="AR173" s="16">
        <v>83.980583190917969</v>
      </c>
      <c r="AS173" s="15">
        <v>1.0901780128479004</v>
      </c>
      <c r="AT173" s="15">
        <v>0.19477471709251404</v>
      </c>
      <c r="AU173" s="15">
        <v>5</v>
      </c>
      <c r="AV173" s="15">
        <v>82.926826477050781</v>
      </c>
      <c r="AW173" s="15">
        <v>75.242721557617188</v>
      </c>
      <c r="AX173" s="16">
        <v>90.776695251464844</v>
      </c>
      <c r="AY173" s="15">
        <v>0.80870205163955688</v>
      </c>
      <c r="AZ173" s="15">
        <v>0.21595405042171478</v>
      </c>
      <c r="BA173" s="15">
        <v>5</v>
      </c>
      <c r="BB173" s="15">
        <v>75.242721557617188</v>
      </c>
      <c r="BC173" s="15">
        <v>70.048309326171875</v>
      </c>
      <c r="BD173" s="16">
        <v>85.024154663085938</v>
      </c>
      <c r="BE173" s="15">
        <v>1.1114033460617065</v>
      </c>
      <c r="BF173" s="15">
        <v>0.21187801659107208</v>
      </c>
      <c r="BG173" s="15">
        <v>5</v>
      </c>
      <c r="BH173" s="15">
        <v>83.009712219238281</v>
      </c>
      <c r="BI173" s="15">
        <v>74.396133422851563</v>
      </c>
      <c r="BJ173" s="16">
        <v>91.787437438964844</v>
      </c>
      <c r="BK173" s="15">
        <v>1.7228492498397827</v>
      </c>
      <c r="BL173" s="15">
        <v>0.1701643317937851</v>
      </c>
      <c r="BM173" s="15">
        <v>9</v>
      </c>
      <c r="BN173" s="15">
        <v>92.344497680664063</v>
      </c>
      <c r="BO173" s="15">
        <v>90.952377319335938</v>
      </c>
      <c r="BP173" s="16">
        <v>95.23809814453125</v>
      </c>
      <c r="BQ173" s="15">
        <v>1.5686968564987183</v>
      </c>
      <c r="BR173" s="15">
        <v>0.17587369680404663</v>
      </c>
      <c r="BS173" s="15">
        <v>9</v>
      </c>
      <c r="BT173" s="15">
        <v>91.428573608398438</v>
      </c>
      <c r="BU173" s="15">
        <v>86.25592041015625</v>
      </c>
      <c r="BV173" s="16">
        <v>93.838859558105469</v>
      </c>
      <c r="BW173" s="15">
        <v>1.0824769735336304</v>
      </c>
      <c r="BX173" s="15">
        <v>0.17906917631626129</v>
      </c>
      <c r="BY173" s="15">
        <v>8</v>
      </c>
      <c r="BZ173" s="15">
        <v>82.464454650878906</v>
      </c>
      <c r="CA173" s="15">
        <v>74.056602478027344</v>
      </c>
      <c r="CB173" s="16">
        <v>89.15093994140625</v>
      </c>
      <c r="CC173" s="15">
        <v>1.1889362335205078</v>
      </c>
      <c r="CD173" s="15">
        <v>0.16692839562892914</v>
      </c>
      <c r="CE173" s="15">
        <v>8</v>
      </c>
      <c r="CF173" s="15">
        <v>83.7320556640625</v>
      </c>
      <c r="CG173" s="15">
        <v>78.095237731933594</v>
      </c>
      <c r="CH173" s="16">
        <v>90.476188659667969</v>
      </c>
      <c r="CI173" s="15">
        <v>1.2363544702529907</v>
      </c>
      <c r="CJ173" s="15">
        <v>0.16855476796627045</v>
      </c>
      <c r="CK173" s="15">
        <v>8</v>
      </c>
      <c r="CL173" s="15">
        <v>84.210525512695313</v>
      </c>
      <c r="CM173" s="15">
        <v>79.523811340332031</v>
      </c>
      <c r="CN173" s="16">
        <v>90</v>
      </c>
      <c r="CO173" s="15">
        <v>1.0925452709197998</v>
      </c>
      <c r="CP173" s="15">
        <v>0.16320286691188812</v>
      </c>
      <c r="CQ173" s="15">
        <v>8</v>
      </c>
      <c r="CR173" s="15">
        <v>82.692306518554688</v>
      </c>
      <c r="CS173" s="15">
        <v>76.076553344726563</v>
      </c>
      <c r="CT173" s="16">
        <v>89.952156066894531</v>
      </c>
      <c r="CV173" s="73">
        <f t="shared" si="2"/>
        <v>1.0925452709197998</v>
      </c>
    </row>
    <row r="174" spans="1:100" x14ac:dyDescent="0.25">
      <c r="A174" t="s">
        <v>353</v>
      </c>
      <c r="B174" t="s">
        <v>354</v>
      </c>
      <c r="C174" s="15" t="e">
        <v>#N/A</v>
      </c>
      <c r="D174" s="15" t="e">
        <v>#N/A</v>
      </c>
      <c r="E174" s="15" t="e">
        <v>#N/A</v>
      </c>
      <c r="F174" s="15" t="e">
        <v>#N/A</v>
      </c>
      <c r="G174" s="15" t="e">
        <v>#N/A</v>
      </c>
      <c r="H174" s="16" t="e">
        <v>#N/A</v>
      </c>
      <c r="I174" s="15" t="e">
        <v>#N/A</v>
      </c>
      <c r="J174" s="15" t="e">
        <v>#N/A</v>
      </c>
      <c r="K174" s="15" t="e">
        <v>#N/A</v>
      </c>
      <c r="L174" s="15" t="e">
        <v>#N/A</v>
      </c>
      <c r="M174" s="15" t="e">
        <v>#N/A</v>
      </c>
      <c r="N174" s="16" t="e">
        <v>#N/A</v>
      </c>
      <c r="O174" s="15" t="e">
        <v>#N/A</v>
      </c>
      <c r="P174" s="15" t="e">
        <v>#N/A</v>
      </c>
      <c r="Q174" s="15" t="e">
        <v>#N/A</v>
      </c>
      <c r="R174" s="15" t="e">
        <v>#N/A</v>
      </c>
      <c r="S174" s="15" t="e">
        <v>#N/A</v>
      </c>
      <c r="T174" s="16" t="e">
        <v>#N/A</v>
      </c>
      <c r="U174" s="15" t="e">
        <v>#N/A</v>
      </c>
      <c r="V174" s="15" t="e">
        <v>#N/A</v>
      </c>
      <c r="W174" s="15" t="e">
        <v>#N/A</v>
      </c>
      <c r="X174" s="15" t="e">
        <v>#N/A</v>
      </c>
      <c r="Y174" s="15" t="e">
        <v>#N/A</v>
      </c>
      <c r="Z174" s="16" t="e">
        <v>#N/A</v>
      </c>
      <c r="AA174" s="15" t="e">
        <v>#N/A</v>
      </c>
      <c r="AB174" s="15" t="e">
        <v>#N/A</v>
      </c>
      <c r="AC174" s="15" t="e">
        <v>#N/A</v>
      </c>
      <c r="AD174" s="15" t="e">
        <v>#N/A</v>
      </c>
      <c r="AE174" s="15" t="e">
        <v>#N/A</v>
      </c>
      <c r="AF174" s="16" t="e">
        <v>#N/A</v>
      </c>
      <c r="AG174" s="15">
        <v>0.96465152502059937</v>
      </c>
      <c r="AH174" s="15">
        <v>0.3922702968120575</v>
      </c>
      <c r="AI174" s="15">
        <v>1</v>
      </c>
      <c r="AJ174" s="15">
        <v>82.926826477050781</v>
      </c>
      <c r="AK174" s="15">
        <v>65.048545837402344</v>
      </c>
      <c r="AL174" s="16">
        <v>91.747573852539063</v>
      </c>
      <c r="AM174" s="15">
        <v>0.79698258638381958</v>
      </c>
      <c r="AN174" s="15">
        <v>0.31880417466163635</v>
      </c>
      <c r="AO174" s="15">
        <v>1</v>
      </c>
      <c r="AP174" s="15">
        <v>77.56097412109375</v>
      </c>
      <c r="AQ174" s="15">
        <v>63.106796264648438</v>
      </c>
      <c r="AR174" s="16">
        <v>89.320388793945313</v>
      </c>
      <c r="AS174" s="15">
        <v>0.80033445358276367</v>
      </c>
      <c r="AT174" s="15">
        <v>0.41847303509712219</v>
      </c>
      <c r="AU174" s="15">
        <v>1</v>
      </c>
      <c r="AV174" s="15">
        <v>77.56097412109375</v>
      </c>
      <c r="AW174" s="15">
        <v>60.679611206054688</v>
      </c>
      <c r="AX174" s="16">
        <v>91.747573852539063</v>
      </c>
      <c r="AY174" s="15">
        <v>0.81862425804138184</v>
      </c>
      <c r="AZ174" s="15">
        <v>0.41353049874305725</v>
      </c>
      <c r="BA174" s="15">
        <v>1</v>
      </c>
      <c r="BB174" s="15">
        <v>78.155342102050781</v>
      </c>
      <c r="BC174" s="15">
        <v>59.90338134765625</v>
      </c>
      <c r="BD174" s="16">
        <v>91.787437438964844</v>
      </c>
      <c r="BE174" s="15">
        <v>0.83771008253097534</v>
      </c>
      <c r="BF174" s="15">
        <v>0.40453547239303589</v>
      </c>
      <c r="BG174" s="15">
        <v>1</v>
      </c>
      <c r="BH174" s="15">
        <v>78.155342102050781</v>
      </c>
      <c r="BI174" s="15">
        <v>62.801933288574219</v>
      </c>
      <c r="BJ174" s="16">
        <v>91.787437438964844</v>
      </c>
      <c r="BK174" s="15">
        <v>0.86361908912658691</v>
      </c>
      <c r="BL174" s="15">
        <v>0.42359769344329834</v>
      </c>
      <c r="BM174" s="15">
        <v>1</v>
      </c>
      <c r="BN174" s="15">
        <v>77.990432739257813</v>
      </c>
      <c r="BO174" s="15">
        <v>64.285713195800781</v>
      </c>
      <c r="BP174" s="16">
        <v>90.952377319335938</v>
      </c>
      <c r="BQ174" s="15">
        <v>0.85246706008911133</v>
      </c>
      <c r="BR174" s="15">
        <v>0.42935183644294739</v>
      </c>
      <c r="BS174" s="15">
        <v>1</v>
      </c>
      <c r="BT174" s="15">
        <v>77.619049072265625</v>
      </c>
      <c r="BU174" s="15">
        <v>63.033176422119141</v>
      </c>
      <c r="BV174" s="16">
        <v>90.521324157714844</v>
      </c>
      <c r="BW174" s="15">
        <v>0.83265656232833862</v>
      </c>
      <c r="BX174" s="15">
        <v>0.40404218435287476</v>
      </c>
      <c r="BY174" s="15">
        <v>1</v>
      </c>
      <c r="BZ174" s="15">
        <v>76.303314208984375</v>
      </c>
      <c r="CA174" s="15">
        <v>63.207546234130859</v>
      </c>
      <c r="CB174" s="16">
        <v>89.622642517089844</v>
      </c>
      <c r="CC174" s="15">
        <v>0.82220739126205444</v>
      </c>
      <c r="CD174" s="15">
        <v>0.41846519708633423</v>
      </c>
      <c r="CE174" s="15">
        <v>1</v>
      </c>
      <c r="CF174" s="15">
        <v>77.033493041992188</v>
      </c>
      <c r="CG174" s="15">
        <v>61.904762268066406</v>
      </c>
      <c r="CH174" s="16">
        <v>90.476188659667969</v>
      </c>
      <c r="CI174" s="15">
        <v>0.81892204284667969</v>
      </c>
      <c r="CJ174" s="15">
        <v>0.42774671316146851</v>
      </c>
      <c r="CK174" s="15">
        <v>1</v>
      </c>
      <c r="CL174" s="15">
        <v>77.511962890625</v>
      </c>
      <c r="CM174" s="15">
        <v>61.904762268066406</v>
      </c>
      <c r="CN174" s="16">
        <v>90.476188659667969</v>
      </c>
      <c r="CO174" s="15">
        <v>0.67726433277130127</v>
      </c>
      <c r="CP174" s="15">
        <v>0.42323994636535645</v>
      </c>
      <c r="CQ174" s="15">
        <v>1</v>
      </c>
      <c r="CR174" s="15">
        <v>74.038459777832031</v>
      </c>
      <c r="CS174" s="15">
        <v>56.937797546386719</v>
      </c>
      <c r="CT174" s="16">
        <v>89.952156066894531</v>
      </c>
      <c r="CV174" s="73">
        <f t="shared" si="2"/>
        <v>0.67726433277130127</v>
      </c>
    </row>
    <row r="175" spans="1:100" x14ac:dyDescent="0.25">
      <c r="A175" t="s">
        <v>355</v>
      </c>
      <c r="B175" t="s">
        <v>356</v>
      </c>
      <c r="C175" s="15">
        <v>-0.22141364216804504</v>
      </c>
      <c r="D175" s="15">
        <v>0.29587873816490173</v>
      </c>
      <c r="E175" s="15">
        <v>3</v>
      </c>
      <c r="F175" s="15">
        <v>49.268291473388672</v>
      </c>
      <c r="G175" s="15">
        <v>27.669902801513672</v>
      </c>
      <c r="H175" s="16">
        <v>65.048545837402344</v>
      </c>
      <c r="I175" s="15">
        <v>-0.68355315923690796</v>
      </c>
      <c r="J175" s="15">
        <v>0.18543162941932678</v>
      </c>
      <c r="K175" s="15">
        <v>5</v>
      </c>
      <c r="L175" s="15">
        <v>30.243902206420898</v>
      </c>
      <c r="M175" s="15">
        <v>14.563106536865234</v>
      </c>
      <c r="N175" s="16">
        <v>41.262134552001953</v>
      </c>
      <c r="O175" s="15">
        <v>-0.47738412022590637</v>
      </c>
      <c r="P175" s="15">
        <v>0.19606740772724152</v>
      </c>
      <c r="Q175" s="15">
        <v>7</v>
      </c>
      <c r="R175" s="15">
        <v>39.512195587158203</v>
      </c>
      <c r="S175" s="15">
        <v>24.271844863891602</v>
      </c>
      <c r="T175" s="16">
        <v>54.368930816650391</v>
      </c>
      <c r="U175" s="15">
        <v>-0.38051748275756836</v>
      </c>
      <c r="V175" s="15">
        <v>0.15843813121318817</v>
      </c>
      <c r="W175" s="15">
        <v>7</v>
      </c>
      <c r="X175" s="15">
        <v>42.926830291748047</v>
      </c>
      <c r="Y175" s="15">
        <v>34.466018676757813</v>
      </c>
      <c r="Z175" s="16">
        <v>54.368930816650391</v>
      </c>
      <c r="AA175" s="15">
        <v>-0.29777783155441284</v>
      </c>
      <c r="AB175" s="15">
        <v>0.14268198609352112</v>
      </c>
      <c r="AC175" s="15">
        <v>9</v>
      </c>
      <c r="AD175" s="15">
        <v>47.317073822021484</v>
      </c>
      <c r="AE175" s="15">
        <v>38.834953308105469</v>
      </c>
      <c r="AF175" s="16">
        <v>56.310680389404297</v>
      </c>
      <c r="AG175" s="15">
        <v>-0.25769609212875366</v>
      </c>
      <c r="AH175" s="15">
        <v>0.13460451364517212</v>
      </c>
      <c r="AI175" s="15">
        <v>11</v>
      </c>
      <c r="AJ175" s="15">
        <v>49.268291473388672</v>
      </c>
      <c r="AK175" s="15">
        <v>38.834953308105469</v>
      </c>
      <c r="AL175" s="16">
        <v>56.310680389404297</v>
      </c>
      <c r="AM175" s="15">
        <v>-0.21396434307098389</v>
      </c>
      <c r="AN175" s="15">
        <v>0.13230682909488678</v>
      </c>
      <c r="AO175" s="15">
        <v>11</v>
      </c>
      <c r="AP175" s="15">
        <v>49.756095886230469</v>
      </c>
      <c r="AQ175" s="15">
        <v>40.776699066162109</v>
      </c>
      <c r="AR175" s="16">
        <v>56.796115875244141</v>
      </c>
      <c r="AS175" s="15">
        <v>-0.15122987329959869</v>
      </c>
      <c r="AT175" s="15">
        <v>0.13205431401729584</v>
      </c>
      <c r="AU175" s="15">
        <v>13</v>
      </c>
      <c r="AV175" s="15">
        <v>53.658535003662109</v>
      </c>
      <c r="AW175" s="15">
        <v>43.689319610595703</v>
      </c>
      <c r="AX175" s="16">
        <v>58.737865447998047</v>
      </c>
      <c r="AY175" s="15">
        <v>-0.17075447738170624</v>
      </c>
      <c r="AZ175" s="15">
        <v>0.13166819512844086</v>
      </c>
      <c r="BA175" s="15">
        <v>13</v>
      </c>
      <c r="BB175" s="15">
        <v>54.368930816650391</v>
      </c>
      <c r="BC175" s="15">
        <v>41.545894622802734</v>
      </c>
      <c r="BD175" s="16">
        <v>58.454105377197266</v>
      </c>
      <c r="BE175" s="15">
        <v>-0.15715368092060089</v>
      </c>
      <c r="BF175" s="15">
        <v>0.12477980554103851</v>
      </c>
      <c r="BG175" s="15">
        <v>13</v>
      </c>
      <c r="BH175" s="15">
        <v>55.339805603027344</v>
      </c>
      <c r="BI175" s="15">
        <v>43.478260040283203</v>
      </c>
      <c r="BJ175" s="16">
        <v>60.386474609375</v>
      </c>
      <c r="BK175" s="15">
        <v>-0.26668635010719299</v>
      </c>
      <c r="BL175" s="15">
        <v>0.13474909961223602</v>
      </c>
      <c r="BM175" s="15">
        <v>13</v>
      </c>
      <c r="BN175" s="15">
        <v>50.717704772949219</v>
      </c>
      <c r="BO175" s="15">
        <v>38.095237731933594</v>
      </c>
      <c r="BP175" s="16">
        <v>57.619049072265625</v>
      </c>
      <c r="BQ175" s="15">
        <v>-0.21542209386825562</v>
      </c>
      <c r="BR175" s="15">
        <v>0.12872011959552765</v>
      </c>
      <c r="BS175" s="15">
        <v>13</v>
      </c>
      <c r="BT175" s="15">
        <v>51.904762268066406</v>
      </c>
      <c r="BU175" s="15">
        <v>41.706161499023438</v>
      </c>
      <c r="BV175" s="16">
        <v>58.293838500976563</v>
      </c>
      <c r="BW175" s="15">
        <v>-0.19017702341079712</v>
      </c>
      <c r="BX175" s="15">
        <v>0.12463527917861938</v>
      </c>
      <c r="BY175" s="15">
        <v>14</v>
      </c>
      <c r="BZ175" s="15">
        <v>54.976303100585938</v>
      </c>
      <c r="CA175" s="15">
        <v>42.924530029296875</v>
      </c>
      <c r="CB175" s="16">
        <v>58.018867492675781</v>
      </c>
      <c r="CC175" s="15">
        <v>-0.25787040591239929</v>
      </c>
      <c r="CD175" s="15">
        <v>0.1207902804017067</v>
      </c>
      <c r="CE175" s="15">
        <v>14</v>
      </c>
      <c r="CF175" s="15">
        <v>50.717704772949219</v>
      </c>
      <c r="CG175" s="15">
        <v>39.523811340332031</v>
      </c>
      <c r="CH175" s="16">
        <v>57.142856597900391</v>
      </c>
      <c r="CI175" s="15">
        <v>-0.18707504868507385</v>
      </c>
      <c r="CJ175" s="15">
        <v>0.12626354396343231</v>
      </c>
      <c r="CK175" s="15">
        <v>13</v>
      </c>
      <c r="CL175" s="15">
        <v>52.631580352783203</v>
      </c>
      <c r="CM175" s="15">
        <v>43.809524536132813</v>
      </c>
      <c r="CN175" s="16">
        <v>59.523811340332031</v>
      </c>
      <c r="CO175" s="15">
        <v>-0.13772717118263245</v>
      </c>
      <c r="CP175" s="15">
        <v>0.12948587536811829</v>
      </c>
      <c r="CQ175" s="15">
        <v>13</v>
      </c>
      <c r="CR175" s="15">
        <v>53.365383148193359</v>
      </c>
      <c r="CS175" s="15">
        <v>46.411483764648438</v>
      </c>
      <c r="CT175" s="16">
        <v>58.851673126220703</v>
      </c>
      <c r="CV175" s="73">
        <f t="shared" si="2"/>
        <v>-0.13772717118263245</v>
      </c>
    </row>
    <row r="176" spans="1:100" x14ac:dyDescent="0.25">
      <c r="A176" t="s">
        <v>357</v>
      </c>
      <c r="B176" t="s">
        <v>358</v>
      </c>
      <c r="C176" s="15">
        <v>-1.0229686498641968</v>
      </c>
      <c r="D176" s="15">
        <v>0.22503659129142761</v>
      </c>
      <c r="E176" s="15">
        <v>5</v>
      </c>
      <c r="F176" s="15">
        <v>15.609756469726563</v>
      </c>
      <c r="G176" s="15">
        <v>3.3980581760406494</v>
      </c>
      <c r="H176" s="16">
        <v>27.669902801513672</v>
      </c>
      <c r="I176" s="15">
        <v>-0.93650627136230469</v>
      </c>
      <c r="J176" s="15">
        <v>0.16614411771297455</v>
      </c>
      <c r="K176" s="15">
        <v>7</v>
      </c>
      <c r="L176" s="15">
        <v>17.560976028442383</v>
      </c>
      <c r="M176" s="15">
        <v>5.3398056030273438</v>
      </c>
      <c r="N176" s="16">
        <v>31.067960739135742</v>
      </c>
      <c r="O176" s="15">
        <v>-0.91750746965408325</v>
      </c>
      <c r="P176" s="15">
        <v>0.18157485127449036</v>
      </c>
      <c r="Q176" s="15">
        <v>8</v>
      </c>
      <c r="R176" s="15">
        <v>16.585365295410156</v>
      </c>
      <c r="S176" s="15">
        <v>5.3398056030273438</v>
      </c>
      <c r="T176" s="16">
        <v>31.553398132324219</v>
      </c>
      <c r="U176" s="15">
        <v>-0.91594409942626953</v>
      </c>
      <c r="V176" s="15">
        <v>0.14989380538463593</v>
      </c>
      <c r="W176" s="15">
        <v>8</v>
      </c>
      <c r="X176" s="15">
        <v>22.439023971557617</v>
      </c>
      <c r="Y176" s="15">
        <v>7.2815532684326172</v>
      </c>
      <c r="Z176" s="16">
        <v>33.495143890380859</v>
      </c>
      <c r="AA176" s="15">
        <v>-0.71054863929748535</v>
      </c>
      <c r="AB176" s="15">
        <v>0.14268198609352112</v>
      </c>
      <c r="AC176" s="15">
        <v>9</v>
      </c>
      <c r="AD176" s="15">
        <v>28.292682647705078</v>
      </c>
      <c r="AE176" s="15">
        <v>15.533980369567871</v>
      </c>
      <c r="AF176" s="16">
        <v>40.291263580322266</v>
      </c>
      <c r="AG176" s="15">
        <v>-0.74316787719726563</v>
      </c>
      <c r="AH176" s="15">
        <v>0.13583402335643768</v>
      </c>
      <c r="AI176" s="15">
        <v>10</v>
      </c>
      <c r="AJ176" s="15">
        <v>25.365854263305664</v>
      </c>
      <c r="AK176" s="15">
        <v>16.019416809082031</v>
      </c>
      <c r="AL176" s="16">
        <v>36.407768249511719</v>
      </c>
      <c r="AM176" s="15">
        <v>-0.78119242191314697</v>
      </c>
      <c r="AN176" s="15">
        <v>0.13309021294116974</v>
      </c>
      <c r="AO176" s="15">
        <v>10</v>
      </c>
      <c r="AP176" s="15">
        <v>23.902439117431641</v>
      </c>
      <c r="AQ176" s="15">
        <v>15.533980369567871</v>
      </c>
      <c r="AR176" s="16">
        <v>36.893203735351563</v>
      </c>
      <c r="AS176" s="15">
        <v>-0.84865307807922363</v>
      </c>
      <c r="AT176" s="15">
        <v>0.13205431401729584</v>
      </c>
      <c r="AU176" s="15">
        <v>13</v>
      </c>
      <c r="AV176" s="15">
        <v>20.975608825683594</v>
      </c>
      <c r="AW176" s="15">
        <v>11.650485038757324</v>
      </c>
      <c r="AX176" s="16">
        <v>29.611650466918945</v>
      </c>
      <c r="AY176" s="15">
        <v>-0.94985973834991455</v>
      </c>
      <c r="AZ176" s="15">
        <v>0.13166819512844086</v>
      </c>
      <c r="BA176" s="15">
        <v>13</v>
      </c>
      <c r="BB176" s="15">
        <v>16.504854202270508</v>
      </c>
      <c r="BC176" s="15">
        <v>8.6956520080566406</v>
      </c>
      <c r="BD176" s="16">
        <v>25.120773315429688</v>
      </c>
      <c r="BE176" s="15">
        <v>-1.0495952367782593</v>
      </c>
      <c r="BF176" s="15">
        <v>0.12477980554103851</v>
      </c>
      <c r="BG176" s="15">
        <v>13</v>
      </c>
      <c r="BH176" s="15">
        <v>12.135922431945801</v>
      </c>
      <c r="BI176" s="15">
        <v>5.7971014976501465</v>
      </c>
      <c r="BJ176" s="16">
        <v>19.8067626953125</v>
      </c>
      <c r="BK176" s="15">
        <v>-1.0876158475875854</v>
      </c>
      <c r="BL176" s="15">
        <v>0.13474909961223602</v>
      </c>
      <c r="BM176" s="15">
        <v>13</v>
      </c>
      <c r="BN176" s="15">
        <v>11.483253479003906</v>
      </c>
      <c r="BO176" s="15">
        <v>5.7142858505249023</v>
      </c>
      <c r="BP176" s="16">
        <v>21.428571701049805</v>
      </c>
      <c r="BQ176" s="15">
        <v>-1.0587034225463867</v>
      </c>
      <c r="BR176" s="15">
        <v>0.12872011959552765</v>
      </c>
      <c r="BS176" s="15">
        <v>13</v>
      </c>
      <c r="BT176" s="15">
        <v>14.285714149475098</v>
      </c>
      <c r="BU176" s="15">
        <v>5.2132701873779297</v>
      </c>
      <c r="BV176" s="16">
        <v>21.327014923095703</v>
      </c>
      <c r="BW176" s="15">
        <v>-1.0364830493927002</v>
      </c>
      <c r="BX176" s="15">
        <v>0.12463527917861938</v>
      </c>
      <c r="BY176" s="15">
        <v>14</v>
      </c>
      <c r="BZ176" s="15">
        <v>16.113744735717773</v>
      </c>
      <c r="CA176" s="15">
        <v>6.132075309753418</v>
      </c>
      <c r="CB176" s="16">
        <v>21.226415634155273</v>
      </c>
      <c r="CC176" s="15">
        <v>-1.0170369148254395</v>
      </c>
      <c r="CD176" s="15">
        <v>0.1207902804017067</v>
      </c>
      <c r="CE176" s="15">
        <v>14</v>
      </c>
      <c r="CF176" s="15">
        <v>16.74641227722168</v>
      </c>
      <c r="CG176" s="15">
        <v>9.5238094329833984</v>
      </c>
      <c r="CH176" s="16">
        <v>23.333333969116211</v>
      </c>
      <c r="CI176" s="15">
        <v>-0.99550557136535645</v>
      </c>
      <c r="CJ176" s="15">
        <v>0.12626354396343231</v>
      </c>
      <c r="CK176" s="15">
        <v>13</v>
      </c>
      <c r="CL176" s="15">
        <v>16.74641227722168</v>
      </c>
      <c r="CM176" s="15">
        <v>8.5714282989501953</v>
      </c>
      <c r="CN176" s="16">
        <v>23.809524536132813</v>
      </c>
      <c r="CO176" s="15">
        <v>-0.87181711196899414</v>
      </c>
      <c r="CP176" s="15">
        <v>0.13051311671733856</v>
      </c>
      <c r="CQ176" s="15">
        <v>12</v>
      </c>
      <c r="CR176" s="15">
        <v>19.711538314819336</v>
      </c>
      <c r="CS176" s="15">
        <v>12.440191268920898</v>
      </c>
      <c r="CT176" s="16">
        <v>29.186603546142578</v>
      </c>
      <c r="CV176" s="73">
        <f t="shared" si="2"/>
        <v>-0.87181711196899414</v>
      </c>
    </row>
    <row r="177" spans="1:100" x14ac:dyDescent="0.25">
      <c r="A177" t="s">
        <v>359</v>
      </c>
      <c r="B177" t="s">
        <v>360</v>
      </c>
      <c r="C177" s="15">
        <v>-0.93073141574859619</v>
      </c>
      <c r="D177" s="15">
        <v>0.55691903829574585</v>
      </c>
      <c r="E177" s="15">
        <v>1</v>
      </c>
      <c r="F177" s="15">
        <v>20</v>
      </c>
      <c r="G177" s="15">
        <v>0.97087377309799194</v>
      </c>
      <c r="H177" s="16">
        <v>57.766990661621094</v>
      </c>
      <c r="I177" s="15">
        <v>-0.78457391262054443</v>
      </c>
      <c r="J177" s="15">
        <v>0.34488603472709656</v>
      </c>
      <c r="K177" s="15">
        <v>3</v>
      </c>
      <c r="L177" s="15">
        <v>25.365854263305664</v>
      </c>
      <c r="M177" s="15">
        <v>2.4271845817565918</v>
      </c>
      <c r="N177" s="16">
        <v>50</v>
      </c>
      <c r="O177" s="15">
        <v>-0.64541107416152954</v>
      </c>
      <c r="P177" s="15">
        <v>0.32513037323951721</v>
      </c>
      <c r="Q177" s="15">
        <v>3</v>
      </c>
      <c r="R177" s="15">
        <v>30.731706619262695</v>
      </c>
      <c r="S177" s="15">
        <v>5.8252425193786621</v>
      </c>
      <c r="T177" s="16">
        <v>57.28155517578125</v>
      </c>
      <c r="U177" s="15">
        <v>-0.46224439144134521</v>
      </c>
      <c r="V177" s="15">
        <v>0.34141784906387329</v>
      </c>
      <c r="W177" s="15">
        <v>3</v>
      </c>
      <c r="X177" s="15">
        <v>38.536586761474609</v>
      </c>
      <c r="Y177" s="15">
        <v>12.621358871459961</v>
      </c>
      <c r="Z177" s="16">
        <v>61.650485992431641</v>
      </c>
      <c r="AA177" s="15">
        <v>-0.60455507040023804</v>
      </c>
      <c r="AB177" s="15">
        <v>0.25992500782012939</v>
      </c>
      <c r="AC177" s="15">
        <v>4</v>
      </c>
      <c r="AD177" s="15">
        <v>34.146343231201172</v>
      </c>
      <c r="AE177" s="15">
        <v>11.165048599243164</v>
      </c>
      <c r="AF177" s="16">
        <v>51.456310272216797</v>
      </c>
      <c r="AG177" s="15">
        <v>-0.47809633612632751</v>
      </c>
      <c r="AH177" s="15">
        <v>0.23306393623352051</v>
      </c>
      <c r="AI177" s="15">
        <v>6</v>
      </c>
      <c r="AJ177" s="15">
        <v>39.024391174316406</v>
      </c>
      <c r="AK177" s="15">
        <v>18.932039260864258</v>
      </c>
      <c r="AL177" s="16">
        <v>54.8543701171875</v>
      </c>
      <c r="AM177" s="15">
        <v>-0.74160552024841309</v>
      </c>
      <c r="AN177" s="15">
        <v>0.23374928534030914</v>
      </c>
      <c r="AO177" s="15">
        <v>6</v>
      </c>
      <c r="AP177" s="15">
        <v>27.317073822021484</v>
      </c>
      <c r="AQ177" s="15">
        <v>12.135922431945801</v>
      </c>
      <c r="AR177" s="16">
        <v>47.57281494140625</v>
      </c>
      <c r="AS177" s="15">
        <v>-0.17213794589042664</v>
      </c>
      <c r="AT177" s="15">
        <v>0.20174254477024078</v>
      </c>
      <c r="AU177" s="15">
        <v>8</v>
      </c>
      <c r="AV177" s="15">
        <v>53.170730590820313</v>
      </c>
      <c r="AW177" s="15">
        <v>37.378639221191406</v>
      </c>
      <c r="AX177" s="16">
        <v>60.679611206054688</v>
      </c>
      <c r="AY177" s="15">
        <v>1.4227863401174545E-2</v>
      </c>
      <c r="AZ177" s="15">
        <v>0.20246753096580505</v>
      </c>
      <c r="BA177" s="15">
        <v>8</v>
      </c>
      <c r="BB177" s="15">
        <v>57.766990661621094</v>
      </c>
      <c r="BC177" s="15">
        <v>47.826087951660156</v>
      </c>
      <c r="BD177" s="16">
        <v>69.082122802734375</v>
      </c>
      <c r="BE177" s="15">
        <v>0.13937075436115265</v>
      </c>
      <c r="BF177" s="15">
        <v>0.20291668176651001</v>
      </c>
      <c r="BG177" s="15">
        <v>8</v>
      </c>
      <c r="BH177" s="15">
        <v>62.135921478271484</v>
      </c>
      <c r="BI177" s="15">
        <v>51.207729339599609</v>
      </c>
      <c r="BJ177" s="16">
        <v>71.014495849609375</v>
      </c>
      <c r="BK177" s="15">
        <v>0.13307525217533112</v>
      </c>
      <c r="BL177" s="15">
        <v>0.20691306889057159</v>
      </c>
      <c r="BM177" s="15">
        <v>9</v>
      </c>
      <c r="BN177" s="15">
        <v>62.679424285888672</v>
      </c>
      <c r="BO177" s="15">
        <v>52.380950927734375</v>
      </c>
      <c r="BP177" s="16">
        <v>70.952377319335938</v>
      </c>
      <c r="BQ177" s="15">
        <v>0.46256619691848755</v>
      </c>
      <c r="BR177" s="15">
        <v>0.18663154542446136</v>
      </c>
      <c r="BS177" s="15">
        <v>11</v>
      </c>
      <c r="BT177" s="15">
        <v>71.428573608398438</v>
      </c>
      <c r="BU177" s="15">
        <v>63.033176422119141</v>
      </c>
      <c r="BV177" s="16">
        <v>74.407585144042969</v>
      </c>
      <c r="BW177" s="15">
        <v>0.42863801121711731</v>
      </c>
      <c r="BX177" s="15">
        <v>0.18241316080093384</v>
      </c>
      <c r="BY177" s="15">
        <v>11</v>
      </c>
      <c r="BZ177" s="15">
        <v>69.194313049316406</v>
      </c>
      <c r="CA177" s="15">
        <v>61.792453765869141</v>
      </c>
      <c r="CB177" s="16">
        <v>73.113204956054688</v>
      </c>
      <c r="CC177" s="15">
        <v>0.64754748344421387</v>
      </c>
      <c r="CD177" s="15">
        <v>0.18223837018013</v>
      </c>
      <c r="CE177" s="15">
        <v>11</v>
      </c>
      <c r="CF177" s="15">
        <v>72.727272033691406</v>
      </c>
      <c r="CG177" s="15">
        <v>67.142860412597656</v>
      </c>
      <c r="CH177" s="16">
        <v>79.047622680664063</v>
      </c>
      <c r="CI177" s="15">
        <v>0.63957387208938599</v>
      </c>
      <c r="CJ177" s="15">
        <v>0.17887723445892334</v>
      </c>
      <c r="CK177" s="15">
        <v>12</v>
      </c>
      <c r="CL177" s="15">
        <v>72.248802185058594</v>
      </c>
      <c r="CM177" s="15">
        <v>65.23809814453125</v>
      </c>
      <c r="CN177" s="16">
        <v>79.523811340332031</v>
      </c>
      <c r="CO177" s="15">
        <v>0.82979512214660645</v>
      </c>
      <c r="CP177" s="15">
        <v>0.18176566064357758</v>
      </c>
      <c r="CQ177" s="15">
        <v>11</v>
      </c>
      <c r="CR177" s="15">
        <v>76.923080444335938</v>
      </c>
      <c r="CS177" s="15">
        <v>70.334930419921875</v>
      </c>
      <c r="CT177" s="16">
        <v>82.775115966796875</v>
      </c>
      <c r="CV177" s="73">
        <f t="shared" si="2"/>
        <v>0.82979512214660645</v>
      </c>
    </row>
    <row r="178" spans="1:100" x14ac:dyDescent="0.25">
      <c r="A178" t="s">
        <v>361</v>
      </c>
      <c r="B178" t="s">
        <v>362</v>
      </c>
      <c r="C178" s="15">
        <v>-1.4623113907873631E-2</v>
      </c>
      <c r="D178" s="15">
        <v>0.55691903829574585</v>
      </c>
      <c r="E178" s="15">
        <v>1</v>
      </c>
      <c r="F178" s="15">
        <v>60.487804412841797</v>
      </c>
      <c r="G178" s="15">
        <v>20.388349533081055</v>
      </c>
      <c r="H178" s="16">
        <v>79.611648559570313</v>
      </c>
      <c r="I178" s="15">
        <v>-0.12591850757598877</v>
      </c>
      <c r="J178" s="15">
        <v>0.38363313674926758</v>
      </c>
      <c r="K178" s="15">
        <v>2</v>
      </c>
      <c r="L178" s="15">
        <v>56.097560882568359</v>
      </c>
      <c r="M178" s="15">
        <v>26.699029922485352</v>
      </c>
      <c r="N178" s="16">
        <v>68.932037353515625</v>
      </c>
      <c r="O178" s="15">
        <v>-0.13276603817939758</v>
      </c>
      <c r="P178" s="15">
        <v>0.26360994577407837</v>
      </c>
      <c r="Q178" s="15">
        <v>3</v>
      </c>
      <c r="R178" s="15">
        <v>56.097560882568359</v>
      </c>
      <c r="S178" s="15">
        <v>32.524272918701172</v>
      </c>
      <c r="T178" s="16">
        <v>65.533981323242188</v>
      </c>
      <c r="U178" s="15">
        <v>1.5634853625670075E-3</v>
      </c>
      <c r="V178" s="15">
        <v>0.27020996809005737</v>
      </c>
      <c r="W178" s="15">
        <v>3</v>
      </c>
      <c r="X178" s="15">
        <v>58.048782348632813</v>
      </c>
      <c r="Y178" s="15">
        <v>39.805824279785156</v>
      </c>
      <c r="Z178" s="16">
        <v>69.417472839355469</v>
      </c>
      <c r="AA178" s="15">
        <v>8.1704556941986084E-2</v>
      </c>
      <c r="AB178" s="15">
        <v>0.26028138399124146</v>
      </c>
      <c r="AC178" s="15">
        <v>3</v>
      </c>
      <c r="AD178" s="15">
        <v>58.048782348632813</v>
      </c>
      <c r="AE178" s="15">
        <v>45.631069183349609</v>
      </c>
      <c r="AF178" s="16">
        <v>72.330093383789063</v>
      </c>
      <c r="AG178" s="15">
        <v>0.12373072654008865</v>
      </c>
      <c r="AH178" s="15">
        <v>0.29625105857849121</v>
      </c>
      <c r="AI178" s="15">
        <v>3</v>
      </c>
      <c r="AJ178" s="15">
        <v>59.512195587158203</v>
      </c>
      <c r="AK178" s="15">
        <v>45.631069183349609</v>
      </c>
      <c r="AL178" s="16">
        <v>74.757278442382813</v>
      </c>
      <c r="AM178" s="15">
        <v>0.14505778253078461</v>
      </c>
      <c r="AN178" s="15">
        <v>0.2668549120426178</v>
      </c>
      <c r="AO178" s="15">
        <v>3</v>
      </c>
      <c r="AP178" s="15">
        <v>59.512195587158203</v>
      </c>
      <c r="AQ178" s="15">
        <v>48.543689727783203</v>
      </c>
      <c r="AR178" s="16">
        <v>70.388351440429688</v>
      </c>
      <c r="AS178" s="15">
        <v>0.23457889258861542</v>
      </c>
      <c r="AT178" s="15">
        <v>0.31651735305786133</v>
      </c>
      <c r="AU178" s="15">
        <v>3</v>
      </c>
      <c r="AV178" s="15">
        <v>63.902439117431641</v>
      </c>
      <c r="AW178" s="15">
        <v>47.57281494140625</v>
      </c>
      <c r="AX178" s="16">
        <v>75.242721557617188</v>
      </c>
      <c r="AY178" s="15">
        <v>0.22485350072383881</v>
      </c>
      <c r="AZ178" s="15">
        <v>0.3152240514755249</v>
      </c>
      <c r="BA178" s="15">
        <v>3</v>
      </c>
      <c r="BB178" s="15">
        <v>62.135921478271484</v>
      </c>
      <c r="BC178" s="15">
        <v>48.792270660400391</v>
      </c>
      <c r="BD178" s="16">
        <v>74.396133422851563</v>
      </c>
      <c r="BE178" s="15">
        <v>0.22088898718357086</v>
      </c>
      <c r="BF178" s="15">
        <v>0.31375795602798462</v>
      </c>
      <c r="BG178" s="15">
        <v>3</v>
      </c>
      <c r="BH178" s="15">
        <v>63.106796264648438</v>
      </c>
      <c r="BI178" s="15">
        <v>48.309177398681641</v>
      </c>
      <c r="BJ178" s="16">
        <v>74.396133422851563</v>
      </c>
      <c r="BK178" s="15">
        <v>0.11441653221845627</v>
      </c>
      <c r="BL178" s="15">
        <v>0.30135065317153931</v>
      </c>
      <c r="BM178" s="15">
        <v>4</v>
      </c>
      <c r="BN178" s="15">
        <v>60.765548706054688</v>
      </c>
      <c r="BO178" s="15">
        <v>42.380950927734375</v>
      </c>
      <c r="BP178" s="16">
        <v>72.380950927734375</v>
      </c>
      <c r="BQ178" s="15">
        <v>0.12966762483119965</v>
      </c>
      <c r="BR178" s="15">
        <v>0.30194264650344849</v>
      </c>
      <c r="BS178" s="15">
        <v>4</v>
      </c>
      <c r="BT178" s="15">
        <v>62.380950927734375</v>
      </c>
      <c r="BU178" s="15">
        <v>45.023696899414063</v>
      </c>
      <c r="BV178" s="16">
        <v>72.037918090820313</v>
      </c>
      <c r="BW178" s="15">
        <v>0.10774454474449158</v>
      </c>
      <c r="BX178" s="15">
        <v>0.29600897431373596</v>
      </c>
      <c r="BY178" s="15">
        <v>4</v>
      </c>
      <c r="BZ178" s="15">
        <v>61.611373901367188</v>
      </c>
      <c r="CA178" s="15">
        <v>43.396224975585938</v>
      </c>
      <c r="CB178" s="16">
        <v>72.169815063476563</v>
      </c>
      <c r="CC178" s="15">
        <v>0.15245871245861053</v>
      </c>
      <c r="CD178" s="15">
        <v>0.32528162002563477</v>
      </c>
      <c r="CE178" s="15">
        <v>3</v>
      </c>
      <c r="CF178" s="15">
        <v>62.200958251953125</v>
      </c>
      <c r="CG178" s="15">
        <v>44.761905670166016</v>
      </c>
      <c r="CH178" s="16">
        <v>72.857139587402344</v>
      </c>
      <c r="CI178" s="15">
        <v>0.19488392770290375</v>
      </c>
      <c r="CJ178" s="15">
        <v>0.31807065010070801</v>
      </c>
      <c r="CK178" s="15">
        <v>3</v>
      </c>
      <c r="CL178" s="15">
        <v>63.157894134521484</v>
      </c>
      <c r="CM178" s="15">
        <v>49.523811340332031</v>
      </c>
      <c r="CN178" s="16">
        <v>73.809524536132813</v>
      </c>
      <c r="CO178" s="15">
        <v>0.32254853844642639</v>
      </c>
      <c r="CP178" s="15">
        <v>0.34284022450447083</v>
      </c>
      <c r="CQ178" s="15">
        <v>3</v>
      </c>
      <c r="CR178" s="15">
        <v>65.865386962890625</v>
      </c>
      <c r="CS178" s="15">
        <v>50.717704772949219</v>
      </c>
      <c r="CT178" s="16">
        <v>79.425834655761719</v>
      </c>
      <c r="CV178" s="73">
        <f t="shared" si="2"/>
        <v>0.32254853844642639</v>
      </c>
    </row>
    <row r="179" spans="1:100" x14ac:dyDescent="0.25">
      <c r="A179" t="s">
        <v>363</v>
      </c>
      <c r="B179" t="s">
        <v>364</v>
      </c>
      <c r="C179" s="15" t="e">
        <v>#N/A</v>
      </c>
      <c r="D179" s="15" t="e">
        <v>#N/A</v>
      </c>
      <c r="E179" s="15" t="e">
        <v>#N/A</v>
      </c>
      <c r="F179" s="15" t="e">
        <v>#N/A</v>
      </c>
      <c r="G179" s="15" t="e">
        <v>#N/A</v>
      </c>
      <c r="H179" s="16" t="e">
        <v>#N/A</v>
      </c>
      <c r="I179" s="15" t="e">
        <v>#N/A</v>
      </c>
      <c r="J179" s="15" t="e">
        <v>#N/A</v>
      </c>
      <c r="K179" s="15" t="e">
        <v>#N/A</v>
      </c>
      <c r="L179" s="15" t="e">
        <v>#N/A</v>
      </c>
      <c r="M179" s="15" t="e">
        <v>#N/A</v>
      </c>
      <c r="N179" s="16" t="e">
        <v>#N/A</v>
      </c>
      <c r="O179" s="15" t="e">
        <v>#N/A</v>
      </c>
      <c r="P179" s="15" t="e">
        <v>#N/A</v>
      </c>
      <c r="Q179" s="15" t="e">
        <v>#N/A</v>
      </c>
      <c r="R179" s="15" t="e">
        <v>#N/A</v>
      </c>
      <c r="S179" s="15" t="e">
        <v>#N/A</v>
      </c>
      <c r="T179" s="16" t="e">
        <v>#N/A</v>
      </c>
      <c r="U179" s="15" t="e">
        <v>#N/A</v>
      </c>
      <c r="V179" s="15" t="e">
        <v>#N/A</v>
      </c>
      <c r="W179" s="15" t="e">
        <v>#N/A</v>
      </c>
      <c r="X179" s="15" t="e">
        <v>#N/A</v>
      </c>
      <c r="Y179" s="15" t="e">
        <v>#N/A</v>
      </c>
      <c r="Z179" s="16" t="e">
        <v>#N/A</v>
      </c>
      <c r="AA179" s="15" t="e">
        <v>#N/A</v>
      </c>
      <c r="AB179" s="15" t="e">
        <v>#N/A</v>
      </c>
      <c r="AC179" s="15" t="e">
        <v>#N/A</v>
      </c>
      <c r="AD179" s="15" t="e">
        <v>#N/A</v>
      </c>
      <c r="AE179" s="15" t="e">
        <v>#N/A</v>
      </c>
      <c r="AF179" s="16" t="e">
        <v>#N/A</v>
      </c>
      <c r="AG179" s="15" t="e">
        <v>#N/A</v>
      </c>
      <c r="AH179" s="15" t="e">
        <v>#N/A</v>
      </c>
      <c r="AI179" s="15" t="e">
        <v>#N/A</v>
      </c>
      <c r="AJ179" s="15" t="e">
        <v>#N/A</v>
      </c>
      <c r="AK179" s="15" t="e">
        <v>#N/A</v>
      </c>
      <c r="AL179" s="16" t="e">
        <v>#N/A</v>
      </c>
      <c r="AM179" s="15" t="e">
        <v>#N/A</v>
      </c>
      <c r="AN179" s="15" t="e">
        <v>#N/A</v>
      </c>
      <c r="AO179" s="15" t="e">
        <v>#N/A</v>
      </c>
      <c r="AP179" s="15" t="e">
        <v>#N/A</v>
      </c>
      <c r="AQ179" s="15" t="e">
        <v>#N/A</v>
      </c>
      <c r="AR179" s="16" t="e">
        <v>#N/A</v>
      </c>
      <c r="AS179" s="15" t="e">
        <v>#N/A</v>
      </c>
      <c r="AT179" s="15" t="e">
        <v>#N/A</v>
      </c>
      <c r="AU179" s="15" t="e">
        <v>#N/A</v>
      </c>
      <c r="AV179" s="15" t="e">
        <v>#N/A</v>
      </c>
      <c r="AW179" s="15" t="e">
        <v>#N/A</v>
      </c>
      <c r="AX179" s="16" t="e">
        <v>#N/A</v>
      </c>
      <c r="AY179" s="15" t="e">
        <v>#N/A</v>
      </c>
      <c r="AZ179" s="15" t="e">
        <v>#N/A</v>
      </c>
      <c r="BA179" s="15" t="e">
        <v>#N/A</v>
      </c>
      <c r="BB179" s="15" t="e">
        <v>#N/A</v>
      </c>
      <c r="BC179" s="15" t="e">
        <v>#N/A</v>
      </c>
      <c r="BD179" s="16" t="e">
        <v>#N/A</v>
      </c>
      <c r="BE179" s="15" t="e">
        <v>#N/A</v>
      </c>
      <c r="BF179" s="15" t="e">
        <v>#N/A</v>
      </c>
      <c r="BG179" s="15" t="e">
        <v>#N/A</v>
      </c>
      <c r="BH179" s="15" t="e">
        <v>#N/A</v>
      </c>
      <c r="BI179" s="15" t="e">
        <v>#N/A</v>
      </c>
      <c r="BJ179" s="16" t="e">
        <v>#N/A</v>
      </c>
      <c r="BK179" s="15" t="e">
        <v>#N/A</v>
      </c>
      <c r="BL179" s="15" t="e">
        <v>#N/A</v>
      </c>
      <c r="BM179" s="15" t="e">
        <v>#N/A</v>
      </c>
      <c r="BN179" s="15" t="e">
        <v>#N/A</v>
      </c>
      <c r="BO179" s="15" t="e">
        <v>#N/A</v>
      </c>
      <c r="BP179" s="16" t="e">
        <v>#N/A</v>
      </c>
      <c r="BQ179" s="15" t="e">
        <v>#N/A</v>
      </c>
      <c r="BR179" s="15" t="e">
        <v>#N/A</v>
      </c>
      <c r="BS179" s="15" t="e">
        <v>#N/A</v>
      </c>
      <c r="BT179" s="15" t="e">
        <v>#N/A</v>
      </c>
      <c r="BU179" s="15" t="e">
        <v>#N/A</v>
      </c>
      <c r="BV179" s="16" t="e">
        <v>#N/A</v>
      </c>
      <c r="BW179" s="15" t="e">
        <v>#N/A</v>
      </c>
      <c r="BX179" s="15" t="e">
        <v>#N/A</v>
      </c>
      <c r="BY179" s="15" t="e">
        <v>#N/A</v>
      </c>
      <c r="BZ179" s="15" t="e">
        <v>#N/A</v>
      </c>
      <c r="CA179" s="15" t="e">
        <v>#N/A</v>
      </c>
      <c r="CB179" s="16" t="e">
        <v>#N/A</v>
      </c>
      <c r="CC179" s="15" t="e">
        <v>#N/A</v>
      </c>
      <c r="CD179" s="15" t="e">
        <v>#N/A</v>
      </c>
      <c r="CE179" s="15" t="e">
        <v>#N/A</v>
      </c>
      <c r="CF179" s="15" t="e">
        <v>#N/A</v>
      </c>
      <c r="CG179" s="15" t="e">
        <v>#N/A</v>
      </c>
      <c r="CH179" s="16" t="e">
        <v>#N/A</v>
      </c>
      <c r="CI179" s="15" t="e">
        <v>#N/A</v>
      </c>
      <c r="CJ179" s="15" t="e">
        <v>#N/A</v>
      </c>
      <c r="CK179" s="15" t="e">
        <v>#N/A</v>
      </c>
      <c r="CL179" s="15" t="e">
        <v>#N/A</v>
      </c>
      <c r="CM179" s="15" t="e">
        <v>#N/A</v>
      </c>
      <c r="CN179" s="16" t="e">
        <v>#N/A</v>
      </c>
      <c r="CO179" s="15" t="e">
        <v>#N/A</v>
      </c>
      <c r="CP179" s="15" t="e">
        <v>#N/A</v>
      </c>
      <c r="CQ179" s="15" t="e">
        <v>#N/A</v>
      </c>
      <c r="CR179" s="15" t="e">
        <v>#N/A</v>
      </c>
      <c r="CS179" s="15" t="e">
        <v>#N/A</v>
      </c>
      <c r="CT179" s="16" t="e">
        <v>#N/A</v>
      </c>
      <c r="CV179" s="73" t="e">
        <f t="shared" si="2"/>
        <v>#N/A</v>
      </c>
    </row>
    <row r="180" spans="1:100" x14ac:dyDescent="0.25">
      <c r="A180" t="s">
        <v>365</v>
      </c>
      <c r="B180" t="s">
        <v>366</v>
      </c>
      <c r="C180" s="15">
        <v>-1.4623113907873631E-2</v>
      </c>
      <c r="D180" s="15">
        <v>0.55691903829574585</v>
      </c>
      <c r="E180" s="15">
        <v>1</v>
      </c>
      <c r="F180" s="15">
        <v>60.487804412841797</v>
      </c>
      <c r="G180" s="15">
        <v>20.388349533081055</v>
      </c>
      <c r="H180" s="16">
        <v>79.611648559570313</v>
      </c>
      <c r="I180" s="15">
        <v>-0.51643472909927368</v>
      </c>
      <c r="J180" s="15">
        <v>0.34488603472709656</v>
      </c>
      <c r="K180" s="15">
        <v>3</v>
      </c>
      <c r="L180" s="15">
        <v>37.073169708251953</v>
      </c>
      <c r="M180" s="15">
        <v>9.2233009338378906</v>
      </c>
      <c r="N180" s="16">
        <v>61.650485992431641</v>
      </c>
      <c r="O180" s="15">
        <v>-8.0247081816196442E-2</v>
      </c>
      <c r="P180" s="15">
        <v>0.32513037323951721</v>
      </c>
      <c r="Q180" s="15">
        <v>3</v>
      </c>
      <c r="R180" s="15">
        <v>57.56097412109375</v>
      </c>
      <c r="S180" s="15">
        <v>31.553398132324219</v>
      </c>
      <c r="T180" s="16">
        <v>69.417472839355469</v>
      </c>
      <c r="U180" s="15">
        <v>-0.31795907020568848</v>
      </c>
      <c r="V180" s="15">
        <v>0.34141784906387329</v>
      </c>
      <c r="W180" s="15">
        <v>3</v>
      </c>
      <c r="X180" s="15">
        <v>45.853656768798828</v>
      </c>
      <c r="Y180" s="15">
        <v>24.271844863891602</v>
      </c>
      <c r="Z180" s="16">
        <v>63.106796264648438</v>
      </c>
      <c r="AA180" s="15">
        <v>-0.60658383369445801</v>
      </c>
      <c r="AB180" s="15">
        <v>0.2972995936870575</v>
      </c>
      <c r="AC180" s="15">
        <v>3</v>
      </c>
      <c r="AD180" s="15">
        <v>33.658535003662109</v>
      </c>
      <c r="AE180" s="15">
        <v>10.194174766540527</v>
      </c>
      <c r="AF180" s="16">
        <v>54.368930816650391</v>
      </c>
      <c r="AG180" s="15">
        <v>-0.6020539402961731</v>
      </c>
      <c r="AH180" s="15">
        <v>0.26235362887382507</v>
      </c>
      <c r="AI180" s="15">
        <v>4</v>
      </c>
      <c r="AJ180" s="15">
        <v>30.731706619262695</v>
      </c>
      <c r="AK180" s="15">
        <v>13.106796264648438</v>
      </c>
      <c r="AL180" s="16">
        <v>51.456310272216797</v>
      </c>
      <c r="AM180" s="15">
        <v>-0.86009275913238525</v>
      </c>
      <c r="AN180" s="15">
        <v>0.25834384560585022</v>
      </c>
      <c r="AO180" s="15">
        <v>4</v>
      </c>
      <c r="AP180" s="15">
        <v>20</v>
      </c>
      <c r="AQ180" s="15">
        <v>7.7669901847839355</v>
      </c>
      <c r="AR180" s="16">
        <v>40.776699066162109</v>
      </c>
      <c r="AS180" s="15">
        <v>-0.53879576921463013</v>
      </c>
      <c r="AT180" s="15">
        <v>0.22682240605354309</v>
      </c>
      <c r="AU180" s="15">
        <v>5</v>
      </c>
      <c r="AV180" s="15">
        <v>35.609756469726563</v>
      </c>
      <c r="AW180" s="15">
        <v>18.446601867675781</v>
      </c>
      <c r="AX180" s="16">
        <v>53.398059844970703</v>
      </c>
      <c r="AY180" s="15">
        <v>-0.47790029644966125</v>
      </c>
      <c r="AZ180" s="15">
        <v>0.23586833477020264</v>
      </c>
      <c r="BA180" s="15">
        <v>4</v>
      </c>
      <c r="BB180" s="15">
        <v>38.834953308105469</v>
      </c>
      <c r="BC180" s="15">
        <v>20.772947311401367</v>
      </c>
      <c r="BD180" s="16">
        <v>57.487922668457031</v>
      </c>
      <c r="BE180" s="15">
        <v>-0.4494912326335907</v>
      </c>
      <c r="BF180" s="15">
        <v>0.23986929655075073</v>
      </c>
      <c r="BG180" s="15">
        <v>4</v>
      </c>
      <c r="BH180" s="15">
        <v>40.776699066162109</v>
      </c>
      <c r="BI180" s="15">
        <v>19.8067626953125</v>
      </c>
      <c r="BJ180" s="16">
        <v>56.521739959716797</v>
      </c>
      <c r="BK180" s="15">
        <v>-0.39189782738685608</v>
      </c>
      <c r="BL180" s="15">
        <v>0.24439795315265656</v>
      </c>
      <c r="BM180" s="15">
        <v>4</v>
      </c>
      <c r="BN180" s="15">
        <v>41.626792907714844</v>
      </c>
      <c r="BO180" s="15">
        <v>23.333333969116211</v>
      </c>
      <c r="BP180" s="16">
        <v>59.523811340332031</v>
      </c>
      <c r="BQ180" s="15">
        <v>-0.43461653590202332</v>
      </c>
      <c r="BR180" s="15">
        <v>0.22998243570327759</v>
      </c>
      <c r="BS180" s="15">
        <v>5</v>
      </c>
      <c r="BT180" s="15">
        <v>40.476188659667969</v>
      </c>
      <c r="BU180" s="15">
        <v>21.800947189331055</v>
      </c>
      <c r="BV180" s="16">
        <v>56.872039794921875</v>
      </c>
      <c r="BW180" s="15">
        <v>-0.36627364158630371</v>
      </c>
      <c r="BX180" s="15">
        <v>0.22970013320446014</v>
      </c>
      <c r="BY180" s="15">
        <v>5</v>
      </c>
      <c r="BZ180" s="15">
        <v>45.023696899414063</v>
      </c>
      <c r="CA180" s="15">
        <v>23.584905624389648</v>
      </c>
      <c r="CB180" s="16">
        <v>58.018867492675781</v>
      </c>
      <c r="CC180" s="15">
        <v>-0.39370456337928772</v>
      </c>
      <c r="CD180" s="15">
        <v>0.23643097281455994</v>
      </c>
      <c r="CE180" s="15">
        <v>5</v>
      </c>
      <c r="CF180" s="15">
        <v>43.540668487548828</v>
      </c>
      <c r="CG180" s="15">
        <v>24.761905670166016</v>
      </c>
      <c r="CH180" s="16">
        <v>58.095237731933594</v>
      </c>
      <c r="CI180" s="15">
        <v>-0.38246533274650574</v>
      </c>
      <c r="CJ180" s="15">
        <v>0.23643110692501068</v>
      </c>
      <c r="CK180" s="15">
        <v>6</v>
      </c>
      <c r="CL180" s="15">
        <v>44.019138336181641</v>
      </c>
      <c r="CM180" s="15">
        <v>24.285715103149414</v>
      </c>
      <c r="CN180" s="16">
        <v>58.571430206298828</v>
      </c>
      <c r="CO180" s="15">
        <v>-0.1573418527841568</v>
      </c>
      <c r="CP180" s="15">
        <v>0.24596741795539856</v>
      </c>
      <c r="CQ180" s="15">
        <v>6</v>
      </c>
      <c r="CR180" s="15">
        <v>52.884616851806641</v>
      </c>
      <c r="CS180" s="15">
        <v>35.406700134277344</v>
      </c>
      <c r="CT180" s="16">
        <v>62.679424285888672</v>
      </c>
      <c r="CV180" s="73">
        <f t="shared" si="2"/>
        <v>-0.1573418527841568</v>
      </c>
    </row>
    <row r="181" spans="1:100" x14ac:dyDescent="0.25">
      <c r="A181" t="s">
        <v>367</v>
      </c>
      <c r="B181" t="s">
        <v>368</v>
      </c>
      <c r="C181" s="15">
        <v>-0.63540810346603394</v>
      </c>
      <c r="D181" s="15">
        <v>0.29587873816490173</v>
      </c>
      <c r="E181" s="15">
        <v>3</v>
      </c>
      <c r="F181" s="15">
        <v>28.292682647705078</v>
      </c>
      <c r="G181" s="15">
        <v>9.2233009338378906</v>
      </c>
      <c r="H181" s="16">
        <v>52.42718505859375</v>
      </c>
      <c r="I181" s="15">
        <v>-0.69171088933944702</v>
      </c>
      <c r="J181" s="15">
        <v>0.21895968914031982</v>
      </c>
      <c r="K181" s="15">
        <v>3</v>
      </c>
      <c r="L181" s="15">
        <v>29.268293380737305</v>
      </c>
      <c r="M181" s="15">
        <v>10.679611206054688</v>
      </c>
      <c r="N181" s="16">
        <v>42.233009338378906</v>
      </c>
      <c r="O181" s="15">
        <v>-0.41741341352462769</v>
      </c>
      <c r="P181" s="15">
        <v>0.29520359635353088</v>
      </c>
      <c r="Q181" s="15">
        <v>3</v>
      </c>
      <c r="R181" s="15">
        <v>40.487804412841797</v>
      </c>
      <c r="S181" s="15">
        <v>18.446601867675781</v>
      </c>
      <c r="T181" s="16">
        <v>62.135921478271484</v>
      </c>
      <c r="U181" s="15">
        <v>5.5249579250812531E-2</v>
      </c>
      <c r="V181" s="15">
        <v>0.19058394432067871</v>
      </c>
      <c r="W181" s="15">
        <v>4</v>
      </c>
      <c r="X181" s="15">
        <v>60</v>
      </c>
      <c r="Y181" s="15">
        <v>48.058254241943359</v>
      </c>
      <c r="Z181" s="16">
        <v>67.475730895996094</v>
      </c>
      <c r="AA181" s="15">
        <v>-0.19733740389347076</v>
      </c>
      <c r="AB181" s="15">
        <v>0.23007574677467346</v>
      </c>
      <c r="AC181" s="15">
        <v>4</v>
      </c>
      <c r="AD181" s="15">
        <v>51.219512939453125</v>
      </c>
      <c r="AE181" s="15">
        <v>35.436893463134766</v>
      </c>
      <c r="AF181" s="16">
        <v>61.165046691894531</v>
      </c>
      <c r="AG181" s="15">
        <v>-0.35875710844993591</v>
      </c>
      <c r="AH181" s="15">
        <v>0.23344197869300842</v>
      </c>
      <c r="AI181" s="15">
        <v>4</v>
      </c>
      <c r="AJ181" s="15">
        <v>46.341464996337891</v>
      </c>
      <c r="AK181" s="15">
        <v>25.728155136108398</v>
      </c>
      <c r="AL181" s="16">
        <v>56.796115875244141</v>
      </c>
      <c r="AM181" s="15">
        <v>-0.10309493541717529</v>
      </c>
      <c r="AN181" s="15">
        <v>0.21555979549884796</v>
      </c>
      <c r="AO181" s="15">
        <v>4</v>
      </c>
      <c r="AP181" s="15">
        <v>53.170730590820313</v>
      </c>
      <c r="AQ181" s="15">
        <v>39.320388793945313</v>
      </c>
      <c r="AR181" s="16">
        <v>62.135921478271484</v>
      </c>
      <c r="AS181" s="15">
        <v>-0.24553091824054718</v>
      </c>
      <c r="AT181" s="15">
        <v>0.19926907122135162</v>
      </c>
      <c r="AU181" s="15">
        <v>5</v>
      </c>
      <c r="AV181" s="15">
        <v>49.268291473388672</v>
      </c>
      <c r="AW181" s="15">
        <v>34.951457977294922</v>
      </c>
      <c r="AX181" s="16">
        <v>59.708736419677734</v>
      </c>
      <c r="AY181" s="15">
        <v>-0.17875410616397858</v>
      </c>
      <c r="AZ181" s="15">
        <v>0.18286018073558807</v>
      </c>
      <c r="BA181" s="15">
        <v>6</v>
      </c>
      <c r="BB181" s="15">
        <v>53.883495330810547</v>
      </c>
      <c r="BC181" s="15">
        <v>38.647342681884766</v>
      </c>
      <c r="BD181" s="16">
        <v>59.90338134765625</v>
      </c>
      <c r="BE181" s="15">
        <v>-2.8327194973826408E-2</v>
      </c>
      <c r="BF181" s="15">
        <v>0.17799852788448334</v>
      </c>
      <c r="BG181" s="15">
        <v>7</v>
      </c>
      <c r="BH181" s="15">
        <v>57.766990661621094</v>
      </c>
      <c r="BI181" s="15">
        <v>45.410629272460938</v>
      </c>
      <c r="BJ181" s="16">
        <v>64.734298706054688</v>
      </c>
      <c r="BK181" s="15">
        <v>-1.0753964073956013E-2</v>
      </c>
      <c r="BL181" s="15">
        <v>0.1922946572303772</v>
      </c>
      <c r="BM181" s="15">
        <v>8</v>
      </c>
      <c r="BN181" s="15">
        <v>58.851673126220703</v>
      </c>
      <c r="BO181" s="15">
        <v>47.142856597900391</v>
      </c>
      <c r="BP181" s="16">
        <v>66.666664123535156</v>
      </c>
      <c r="BQ181" s="15">
        <v>5.6692898273468018E-2</v>
      </c>
      <c r="BR181" s="15">
        <v>0.18889826536178589</v>
      </c>
      <c r="BS181" s="15">
        <v>8</v>
      </c>
      <c r="BT181" s="15">
        <v>59.523811340332031</v>
      </c>
      <c r="BU181" s="15">
        <v>49.763034820556641</v>
      </c>
      <c r="BV181" s="16">
        <v>67.772514343261719</v>
      </c>
      <c r="BW181" s="15">
        <v>-0.37492853403091431</v>
      </c>
      <c r="BX181" s="15">
        <v>0.19383460283279419</v>
      </c>
      <c r="BY181" s="15">
        <v>7</v>
      </c>
      <c r="BZ181" s="15">
        <v>43.601894378662109</v>
      </c>
      <c r="CA181" s="15">
        <v>26.415094375610352</v>
      </c>
      <c r="CB181" s="16">
        <v>56.132076263427734</v>
      </c>
      <c r="CC181" s="15">
        <v>-6.2359008938074112E-2</v>
      </c>
      <c r="CD181" s="15">
        <v>0.18144245445728302</v>
      </c>
      <c r="CE181" s="15">
        <v>8</v>
      </c>
      <c r="CF181" s="15">
        <v>56.937797546386719</v>
      </c>
      <c r="CG181" s="15">
        <v>46.190475463867188</v>
      </c>
      <c r="CH181" s="16">
        <v>63.809524536132813</v>
      </c>
      <c r="CI181" s="15">
        <v>-8.3578368648886681E-3</v>
      </c>
      <c r="CJ181" s="15">
        <v>0.18009214103221893</v>
      </c>
      <c r="CK181" s="15">
        <v>8</v>
      </c>
      <c r="CL181" s="15">
        <v>58.373207092285156</v>
      </c>
      <c r="CM181" s="15">
        <v>49.523811340332031</v>
      </c>
      <c r="CN181" s="16">
        <v>65.23809814453125</v>
      </c>
      <c r="CO181" s="15">
        <v>9.7481518983840942E-2</v>
      </c>
      <c r="CP181" s="15">
        <v>0.17678646743297577</v>
      </c>
      <c r="CQ181" s="15">
        <v>7</v>
      </c>
      <c r="CR181" s="15">
        <v>59.615383148193359</v>
      </c>
      <c r="CS181" s="15">
        <v>51.674640655517578</v>
      </c>
      <c r="CT181" s="16">
        <v>66.985649108886719</v>
      </c>
      <c r="CV181" s="73">
        <f t="shared" si="2"/>
        <v>9.7481518983840942E-2</v>
      </c>
    </row>
    <row r="182" spans="1:100" x14ac:dyDescent="0.25">
      <c r="A182" t="s">
        <v>369</v>
      </c>
      <c r="B182" t="s">
        <v>370</v>
      </c>
      <c r="C182" s="15">
        <v>-0.22141364216804504</v>
      </c>
      <c r="D182" s="15">
        <v>0.29587873816490173</v>
      </c>
      <c r="E182" s="15">
        <v>3</v>
      </c>
      <c r="F182" s="15">
        <v>49.268291473388672</v>
      </c>
      <c r="G182" s="15">
        <v>27.669902801513672</v>
      </c>
      <c r="H182" s="16">
        <v>65.048545837402344</v>
      </c>
      <c r="I182" s="15">
        <v>-0.19616678357124329</v>
      </c>
      <c r="J182" s="15">
        <v>0.19851885735988617</v>
      </c>
      <c r="K182" s="15">
        <v>5</v>
      </c>
      <c r="L182" s="15">
        <v>50.731708526611328</v>
      </c>
      <c r="M182" s="15">
        <v>36.407768249511719</v>
      </c>
      <c r="N182" s="16">
        <v>63.592231750488281</v>
      </c>
      <c r="O182" s="15">
        <v>-0.11297979205846786</v>
      </c>
      <c r="P182" s="15">
        <v>0.2425355464220047</v>
      </c>
      <c r="Q182" s="15">
        <v>5</v>
      </c>
      <c r="R182" s="15">
        <v>57.073169708251953</v>
      </c>
      <c r="S182" s="15">
        <v>35.436893463134766</v>
      </c>
      <c r="T182" s="16">
        <v>65.533981323242188</v>
      </c>
      <c r="U182" s="15">
        <v>0.30999162793159485</v>
      </c>
      <c r="V182" s="15">
        <v>0.18513715267181396</v>
      </c>
      <c r="W182" s="15">
        <v>6</v>
      </c>
      <c r="X182" s="15">
        <v>66.341461181640625</v>
      </c>
      <c r="Y182" s="15">
        <v>58.252426147460938</v>
      </c>
      <c r="Z182" s="16">
        <v>74.757278442382813</v>
      </c>
      <c r="AA182" s="15">
        <v>-0.14311321079730988</v>
      </c>
      <c r="AB182" s="15">
        <v>0.18887980282306671</v>
      </c>
      <c r="AC182" s="15">
        <v>8</v>
      </c>
      <c r="AD182" s="15">
        <v>53.658535003662109</v>
      </c>
      <c r="AE182" s="15">
        <v>41.747573852539063</v>
      </c>
      <c r="AF182" s="16">
        <v>59.708736419677734</v>
      </c>
      <c r="AG182" s="15">
        <v>-5.497247725725174E-2</v>
      </c>
      <c r="AH182" s="15">
        <v>0.18760040402412415</v>
      </c>
      <c r="AI182" s="15">
        <v>8</v>
      </c>
      <c r="AJ182" s="15">
        <v>56.097560882568359</v>
      </c>
      <c r="AK182" s="15">
        <v>45.631069183349609</v>
      </c>
      <c r="AL182" s="16">
        <v>63.106796264648438</v>
      </c>
      <c r="AM182" s="15">
        <v>-2.907373383641243E-2</v>
      </c>
      <c r="AN182" s="15">
        <v>0.1829351931810379</v>
      </c>
      <c r="AO182" s="15">
        <v>9</v>
      </c>
      <c r="AP182" s="15">
        <v>56.097560882568359</v>
      </c>
      <c r="AQ182" s="15">
        <v>47.57281494140625</v>
      </c>
      <c r="AR182" s="16">
        <v>63.106796264648438</v>
      </c>
      <c r="AS182" s="15">
        <v>-0.43469640612602234</v>
      </c>
      <c r="AT182" s="15">
        <v>0.15910728275775909</v>
      </c>
      <c r="AU182" s="15">
        <v>12</v>
      </c>
      <c r="AV182" s="15">
        <v>39.024391174316406</v>
      </c>
      <c r="AW182" s="15">
        <v>26.699029922485352</v>
      </c>
      <c r="AX182" s="16">
        <v>52.912620544433594</v>
      </c>
      <c r="AY182" s="15">
        <v>-0.55336368083953857</v>
      </c>
      <c r="AZ182" s="15">
        <v>0.15455710887908936</v>
      </c>
      <c r="BA182" s="15">
        <v>13</v>
      </c>
      <c r="BB182" s="15">
        <v>35.436893463134766</v>
      </c>
      <c r="BC182" s="15">
        <v>21.739130020141602</v>
      </c>
      <c r="BD182" s="16">
        <v>48.792270660400391</v>
      </c>
      <c r="BE182" s="15">
        <v>-0.53542464971542358</v>
      </c>
      <c r="BF182" s="15">
        <v>0.15219728648662567</v>
      </c>
      <c r="BG182" s="15">
        <v>13</v>
      </c>
      <c r="BH182" s="15">
        <v>35.922328948974609</v>
      </c>
      <c r="BI182" s="15">
        <v>23.188405990600586</v>
      </c>
      <c r="BJ182" s="16">
        <v>48.792270660400391</v>
      </c>
      <c r="BK182" s="15">
        <v>-0.52808636426925659</v>
      </c>
      <c r="BL182" s="15">
        <v>0.1602940708398819</v>
      </c>
      <c r="BM182" s="15">
        <v>12</v>
      </c>
      <c r="BN182" s="15">
        <v>36.363636016845703</v>
      </c>
      <c r="BO182" s="15">
        <v>23.333333969116211</v>
      </c>
      <c r="BP182" s="16">
        <v>50.952381134033203</v>
      </c>
      <c r="BQ182" s="15">
        <v>-0.69386857748031616</v>
      </c>
      <c r="BR182" s="15">
        <v>0.15875326097011566</v>
      </c>
      <c r="BS182" s="15">
        <v>13</v>
      </c>
      <c r="BT182" s="15">
        <v>28.095237731933594</v>
      </c>
      <c r="BU182" s="15">
        <v>18.48341178894043</v>
      </c>
      <c r="BV182" s="16">
        <v>40.758293151855469</v>
      </c>
      <c r="BW182" s="15">
        <v>-0.52757203578948975</v>
      </c>
      <c r="BX182" s="15">
        <v>0.15135468542575836</v>
      </c>
      <c r="BY182" s="15">
        <v>14</v>
      </c>
      <c r="BZ182" s="15">
        <v>36.018959045410156</v>
      </c>
      <c r="CA182" s="15">
        <v>23.11320686340332</v>
      </c>
      <c r="CB182" s="16">
        <v>50.943397521972656</v>
      </c>
      <c r="CC182" s="15">
        <v>-0.29214981198310852</v>
      </c>
      <c r="CD182" s="15">
        <v>0.14402703940868378</v>
      </c>
      <c r="CE182" s="15">
        <v>14</v>
      </c>
      <c r="CF182" s="15">
        <v>49.282295227050781</v>
      </c>
      <c r="CG182" s="15">
        <v>36.190475463867188</v>
      </c>
      <c r="CH182" s="16">
        <v>57.142856597900391</v>
      </c>
      <c r="CI182" s="15">
        <v>-0.27631023526191711</v>
      </c>
      <c r="CJ182" s="15">
        <v>0.14103114604949951</v>
      </c>
      <c r="CK182" s="15">
        <v>15</v>
      </c>
      <c r="CL182" s="15">
        <v>50.239234924316406</v>
      </c>
      <c r="CM182" s="15">
        <v>38.095237731933594</v>
      </c>
      <c r="CN182" s="16">
        <v>56.666667938232422</v>
      </c>
      <c r="CO182" s="15">
        <v>1.7469976097345352E-2</v>
      </c>
      <c r="CP182" s="15">
        <v>0.1411917507648468</v>
      </c>
      <c r="CQ182" s="15">
        <v>14</v>
      </c>
      <c r="CR182" s="15">
        <v>57.692306518554688</v>
      </c>
      <c r="CS182" s="15">
        <v>51.196170806884766</v>
      </c>
      <c r="CT182" s="16">
        <v>62.679424285888672</v>
      </c>
      <c r="CV182" s="73">
        <f t="shared" si="2"/>
        <v>1.7469976097345352E-2</v>
      </c>
    </row>
    <row r="183" spans="1:100" x14ac:dyDescent="0.25">
      <c r="A183" t="s">
        <v>371</v>
      </c>
      <c r="B183" t="s">
        <v>372</v>
      </c>
      <c r="C183" s="15">
        <v>-1.0288097858428955</v>
      </c>
      <c r="D183" s="15">
        <v>0.29587873816490173</v>
      </c>
      <c r="E183" s="15">
        <v>3</v>
      </c>
      <c r="F183" s="15">
        <v>15.121951103210449</v>
      </c>
      <c r="G183" s="15">
        <v>2.9126212596893311</v>
      </c>
      <c r="H183" s="16">
        <v>31.067960739135742</v>
      </c>
      <c r="I183" s="15">
        <v>-1.0833405256271362</v>
      </c>
      <c r="J183" s="15">
        <v>0.1954462081193924</v>
      </c>
      <c r="K183" s="15">
        <v>4</v>
      </c>
      <c r="L183" s="15">
        <v>9.2682924270629883</v>
      </c>
      <c r="M183" s="15">
        <v>2.4271845817565918</v>
      </c>
      <c r="N183" s="16">
        <v>26.699029922485352</v>
      </c>
      <c r="O183" s="15">
        <v>-1.1227432489395142</v>
      </c>
      <c r="P183" s="15">
        <v>0.23285083472728729</v>
      </c>
      <c r="Q183" s="15">
        <v>5</v>
      </c>
      <c r="R183" s="15">
        <v>6.8292684555053711</v>
      </c>
      <c r="S183" s="15">
        <v>2.9126212596893311</v>
      </c>
      <c r="T183" s="16">
        <v>26.213592529296875</v>
      </c>
      <c r="U183" s="15">
        <v>-0.91348618268966675</v>
      </c>
      <c r="V183" s="15">
        <v>0.16582462191581726</v>
      </c>
      <c r="W183" s="15">
        <v>6</v>
      </c>
      <c r="X183" s="15">
        <v>22.926828384399414</v>
      </c>
      <c r="Y183" s="15">
        <v>4.8543691635131836</v>
      </c>
      <c r="Z183" s="16">
        <v>34.466018676757813</v>
      </c>
      <c r="AA183" s="15">
        <v>-0.46931236982345581</v>
      </c>
      <c r="AB183" s="15">
        <v>0.15325774252414703</v>
      </c>
      <c r="AC183" s="15">
        <v>8</v>
      </c>
      <c r="AD183" s="15">
        <v>40.975608825683594</v>
      </c>
      <c r="AE183" s="15">
        <v>27.669902801513672</v>
      </c>
      <c r="AF183" s="16">
        <v>50.485435485839844</v>
      </c>
      <c r="AG183" s="15">
        <v>-0.47555506229400635</v>
      </c>
      <c r="AH183" s="15">
        <v>0.1524883359670639</v>
      </c>
      <c r="AI183" s="15">
        <v>8</v>
      </c>
      <c r="AJ183" s="15">
        <v>39.512195587158203</v>
      </c>
      <c r="AK183" s="15">
        <v>25.728155136108398</v>
      </c>
      <c r="AL183" s="16">
        <v>49.514564514160156</v>
      </c>
      <c r="AM183" s="15">
        <v>-0.38230624794960022</v>
      </c>
      <c r="AN183" s="15">
        <v>0.14328856766223907</v>
      </c>
      <c r="AO183" s="15">
        <v>9</v>
      </c>
      <c r="AP183" s="15">
        <v>44.390243530273438</v>
      </c>
      <c r="AQ183" s="15">
        <v>33.495143890380859</v>
      </c>
      <c r="AR183" s="16">
        <v>51.941745758056641</v>
      </c>
      <c r="AS183" s="15">
        <v>-0.28114277124404907</v>
      </c>
      <c r="AT183" s="15">
        <v>0.15620750188827515</v>
      </c>
      <c r="AU183" s="15">
        <v>11</v>
      </c>
      <c r="AV183" s="15">
        <v>47.804878234863281</v>
      </c>
      <c r="AW183" s="15">
        <v>35.922328948974609</v>
      </c>
      <c r="AX183" s="16">
        <v>57.766990661621094</v>
      </c>
      <c r="AY183" s="15">
        <v>-0.34698972105979919</v>
      </c>
      <c r="AZ183" s="15">
        <v>0.15543664991855621</v>
      </c>
      <c r="BA183" s="15">
        <v>11</v>
      </c>
      <c r="BB183" s="15">
        <v>45.631069183349609</v>
      </c>
      <c r="BC183" s="15">
        <v>32.850242614746094</v>
      </c>
      <c r="BD183" s="16">
        <v>57.487922668457031</v>
      </c>
      <c r="BE183" s="15">
        <v>-0.30295044183731079</v>
      </c>
      <c r="BF183" s="15">
        <v>0.1446746289730072</v>
      </c>
      <c r="BG183" s="15">
        <v>11</v>
      </c>
      <c r="BH183" s="15">
        <v>47.57281494140625</v>
      </c>
      <c r="BI183" s="15">
        <v>35.748790740966797</v>
      </c>
      <c r="BJ183" s="16">
        <v>56.521739959716797</v>
      </c>
      <c r="BK183" s="15">
        <v>-0.30861425399780273</v>
      </c>
      <c r="BL183" s="15">
        <v>0.14511579275131226</v>
      </c>
      <c r="BM183" s="15">
        <v>12</v>
      </c>
      <c r="BN183" s="15">
        <v>48.325359344482422</v>
      </c>
      <c r="BO183" s="15">
        <v>34.285713195800781</v>
      </c>
      <c r="BP183" s="16">
        <v>57.619049072265625</v>
      </c>
      <c r="BQ183" s="15">
        <v>-0.28668007254600525</v>
      </c>
      <c r="BR183" s="15">
        <v>0.13383296132087708</v>
      </c>
      <c r="BS183" s="15">
        <v>12</v>
      </c>
      <c r="BT183" s="15">
        <v>49.047618865966797</v>
      </c>
      <c r="BU183" s="15">
        <v>36.492889404296875</v>
      </c>
      <c r="BV183" s="16">
        <v>56.398105621337891</v>
      </c>
      <c r="BW183" s="15">
        <v>-0.24976462125778198</v>
      </c>
      <c r="BX183" s="15">
        <v>0.1339094340801239</v>
      </c>
      <c r="BY183" s="15">
        <v>12</v>
      </c>
      <c r="BZ183" s="15">
        <v>51.658767700195313</v>
      </c>
      <c r="CA183" s="15">
        <v>39.150943756103516</v>
      </c>
      <c r="CB183" s="16">
        <v>56.603775024414063</v>
      </c>
      <c r="CC183" s="15">
        <v>-0.30927065014839172</v>
      </c>
      <c r="CD183" s="15">
        <v>0.12655162811279297</v>
      </c>
      <c r="CE183" s="15">
        <v>13</v>
      </c>
      <c r="CF183" s="15">
        <v>47.846889495849609</v>
      </c>
      <c r="CG183" s="15">
        <v>38.095237731933594</v>
      </c>
      <c r="CH183" s="16">
        <v>55.238094329833984</v>
      </c>
      <c r="CI183" s="15">
        <v>-0.27399873733520508</v>
      </c>
      <c r="CJ183" s="15">
        <v>0.1316249817609787</v>
      </c>
      <c r="CK183" s="15">
        <v>12</v>
      </c>
      <c r="CL183" s="15">
        <v>50.717704772949219</v>
      </c>
      <c r="CM183" s="15">
        <v>38.571430206298828</v>
      </c>
      <c r="CN183" s="16">
        <v>56.666667938232422</v>
      </c>
      <c r="CO183" s="15">
        <v>-0.19214658439159393</v>
      </c>
      <c r="CP183" s="15">
        <v>0.1359637975692749</v>
      </c>
      <c r="CQ183" s="15">
        <v>12</v>
      </c>
      <c r="CR183" s="15">
        <v>51.923076629638672</v>
      </c>
      <c r="CS183" s="15">
        <v>41.148326873779297</v>
      </c>
      <c r="CT183" s="16">
        <v>57.894737243652344</v>
      </c>
      <c r="CV183" s="73">
        <f t="shared" si="2"/>
        <v>-0.19214658439159393</v>
      </c>
    </row>
    <row r="184" spans="1:100" x14ac:dyDescent="0.25">
      <c r="A184" t="s">
        <v>373</v>
      </c>
      <c r="B184" t="s">
        <v>374</v>
      </c>
      <c r="C184" s="15">
        <v>0.9014851450920105</v>
      </c>
      <c r="D184" s="15">
        <v>0.55691903829574585</v>
      </c>
      <c r="E184" s="15">
        <v>1</v>
      </c>
      <c r="F184" s="15">
        <v>82.43902587890625</v>
      </c>
      <c r="G184" s="15">
        <v>60.679611206054688</v>
      </c>
      <c r="H184" s="16">
        <v>93.203880310058594</v>
      </c>
      <c r="I184" s="15">
        <v>0.22313717007637024</v>
      </c>
      <c r="J184" s="15">
        <v>0.34488603472709656</v>
      </c>
      <c r="K184" s="15">
        <v>3</v>
      </c>
      <c r="L184" s="15">
        <v>64.390243530273438</v>
      </c>
      <c r="M184" s="15">
        <v>42.233009338378906</v>
      </c>
      <c r="N184" s="16">
        <v>80.097084045410156</v>
      </c>
      <c r="O184" s="15">
        <v>0.46442925930023193</v>
      </c>
      <c r="P184" s="15">
        <v>0.32513037323951721</v>
      </c>
      <c r="Q184" s="15">
        <v>3</v>
      </c>
      <c r="R184" s="15">
        <v>69.756095886230469</v>
      </c>
      <c r="S184" s="15">
        <v>58.252426147460938</v>
      </c>
      <c r="T184" s="16">
        <v>83.980583190917969</v>
      </c>
      <c r="U184" s="15">
        <v>0.30677437782287598</v>
      </c>
      <c r="V184" s="15">
        <v>0.34141784906387329</v>
      </c>
      <c r="W184" s="15">
        <v>3</v>
      </c>
      <c r="X184" s="15">
        <v>65.853660583496094</v>
      </c>
      <c r="Y184" s="15">
        <v>48.058254241943359</v>
      </c>
      <c r="Z184" s="16">
        <v>82.524269104003906</v>
      </c>
      <c r="AA184" s="15">
        <v>0.3272707462310791</v>
      </c>
      <c r="AB184" s="15">
        <v>0.2972995936870575</v>
      </c>
      <c r="AC184" s="15">
        <v>3</v>
      </c>
      <c r="AD184" s="15">
        <v>66.829269409179688</v>
      </c>
      <c r="AE184" s="15">
        <v>52.42718505859375</v>
      </c>
      <c r="AF184" s="16">
        <v>77.184463500976563</v>
      </c>
      <c r="AG184" s="15">
        <v>0.20204275846481323</v>
      </c>
      <c r="AH184" s="15">
        <v>0.21960766613483429</v>
      </c>
      <c r="AI184" s="15">
        <v>5</v>
      </c>
      <c r="AJ184" s="15">
        <v>61.463413238525391</v>
      </c>
      <c r="AK184" s="15">
        <v>51.456310272216797</v>
      </c>
      <c r="AL184" s="16">
        <v>71.844657897949219</v>
      </c>
      <c r="AM184" s="15">
        <v>0.14294683933258057</v>
      </c>
      <c r="AN184" s="15">
        <v>0.21799997985363007</v>
      </c>
      <c r="AO184" s="15">
        <v>5</v>
      </c>
      <c r="AP184" s="15">
        <v>59.024391174316406</v>
      </c>
      <c r="AQ184" s="15">
        <v>49.514564514160156</v>
      </c>
      <c r="AR184" s="16">
        <v>69.902915954589844</v>
      </c>
      <c r="AS184" s="15">
        <v>9.2880122363567352E-2</v>
      </c>
      <c r="AT184" s="15">
        <v>0.23952218890190125</v>
      </c>
      <c r="AU184" s="15">
        <v>4</v>
      </c>
      <c r="AV184" s="15">
        <v>60.487804412841797</v>
      </c>
      <c r="AW184" s="15">
        <v>45.631069183349609</v>
      </c>
      <c r="AX184" s="16">
        <v>70.873786926269531</v>
      </c>
      <c r="AY184" s="15">
        <v>0.18869668245315552</v>
      </c>
      <c r="AZ184" s="15">
        <v>0.23586833477020264</v>
      </c>
      <c r="BA184" s="15">
        <v>4</v>
      </c>
      <c r="BB184" s="15">
        <v>60.679611206054688</v>
      </c>
      <c r="BC184" s="15">
        <v>52.657005310058594</v>
      </c>
      <c r="BD184" s="16">
        <v>73.429954528808594</v>
      </c>
      <c r="BE184" s="15">
        <v>0.24571701884269714</v>
      </c>
      <c r="BF184" s="15">
        <v>0.23986929655075073</v>
      </c>
      <c r="BG184" s="15">
        <v>4</v>
      </c>
      <c r="BH184" s="15">
        <v>63.592231750488281</v>
      </c>
      <c r="BI184" s="15">
        <v>55.555557250976563</v>
      </c>
      <c r="BJ184" s="16">
        <v>73.913040161132813</v>
      </c>
      <c r="BK184" s="15">
        <v>0.31352502107620239</v>
      </c>
      <c r="BL184" s="15">
        <v>0.23101653158664703</v>
      </c>
      <c r="BM184" s="15">
        <v>5</v>
      </c>
      <c r="BN184" s="15">
        <v>66.985649108886719</v>
      </c>
      <c r="BO184" s="15">
        <v>57.619049072265625</v>
      </c>
      <c r="BP184" s="16">
        <v>72.857139587402344</v>
      </c>
      <c r="BQ184" s="15">
        <v>0.29283824563026428</v>
      </c>
      <c r="BR184" s="15">
        <v>0.24280659854412079</v>
      </c>
      <c r="BS184" s="15">
        <v>4</v>
      </c>
      <c r="BT184" s="15">
        <v>66.666664123535156</v>
      </c>
      <c r="BU184" s="15">
        <v>55.924171447753906</v>
      </c>
      <c r="BV184" s="16">
        <v>73.459716796875</v>
      </c>
      <c r="BW184" s="15">
        <v>0.25488615036010742</v>
      </c>
      <c r="BX184" s="15">
        <v>0.24188554286956787</v>
      </c>
      <c r="BY184" s="15">
        <v>4</v>
      </c>
      <c r="BZ184" s="15">
        <v>65.876777648925781</v>
      </c>
      <c r="CA184" s="15">
        <v>56.132076263427734</v>
      </c>
      <c r="CB184" s="16">
        <v>72.641510009765625</v>
      </c>
      <c r="CC184" s="15">
        <v>0.33363854885101318</v>
      </c>
      <c r="CD184" s="15">
        <v>0.21779164671897888</v>
      </c>
      <c r="CE184" s="15">
        <v>6</v>
      </c>
      <c r="CF184" s="15">
        <v>66.985649108886719</v>
      </c>
      <c r="CG184" s="15">
        <v>58.095237731933594</v>
      </c>
      <c r="CH184" s="16">
        <v>72.857139587402344</v>
      </c>
      <c r="CI184" s="15">
        <v>0.3856050968170166</v>
      </c>
      <c r="CJ184" s="15">
        <v>0.21365971863269806</v>
      </c>
      <c r="CK184" s="15">
        <v>7</v>
      </c>
      <c r="CL184" s="15">
        <v>67.942581176757813</v>
      </c>
      <c r="CM184" s="15">
        <v>59.523811340332031</v>
      </c>
      <c r="CN184" s="16">
        <v>74.285713195800781</v>
      </c>
      <c r="CO184" s="15">
        <v>0.37182626128196716</v>
      </c>
      <c r="CP184" s="15">
        <v>0.21849918365478516</v>
      </c>
      <c r="CQ184" s="15">
        <v>7</v>
      </c>
      <c r="CR184" s="15">
        <v>66.826919555664063</v>
      </c>
      <c r="CS184" s="15">
        <v>57.416267395019531</v>
      </c>
      <c r="CT184" s="16">
        <v>75.119613647460938</v>
      </c>
      <c r="CV184" s="73">
        <f t="shared" si="2"/>
        <v>0.37182626128196716</v>
      </c>
    </row>
    <row r="185" spans="1:100" x14ac:dyDescent="0.25">
      <c r="A185" t="s">
        <v>375</v>
      </c>
      <c r="B185" t="s">
        <v>376</v>
      </c>
      <c r="C185" s="15">
        <v>-0.77355432510375977</v>
      </c>
      <c r="D185" s="15">
        <v>0.47386851906776428</v>
      </c>
      <c r="E185" s="15">
        <v>2</v>
      </c>
      <c r="F185" s="15">
        <v>26.341463088989258</v>
      </c>
      <c r="G185" s="15">
        <v>2.4271845817565918</v>
      </c>
      <c r="H185" s="16">
        <v>60.679611206054688</v>
      </c>
      <c r="I185" s="15">
        <v>-0.87093508243560791</v>
      </c>
      <c r="J185" s="15">
        <v>0.33054381608963013</v>
      </c>
      <c r="K185" s="15">
        <v>4</v>
      </c>
      <c r="L185" s="15">
        <v>21.463415145874023</v>
      </c>
      <c r="M185" s="15">
        <v>2.4271845817565918</v>
      </c>
      <c r="N185" s="16">
        <v>42.233009338378906</v>
      </c>
      <c r="O185" s="15">
        <v>-0.9127766489982605</v>
      </c>
      <c r="P185" s="15">
        <v>0.31309020519256592</v>
      </c>
      <c r="Q185" s="15">
        <v>4</v>
      </c>
      <c r="R185" s="15">
        <v>17.073171615600586</v>
      </c>
      <c r="S185" s="15">
        <v>3.3980581760406494</v>
      </c>
      <c r="T185" s="16">
        <v>43.203884124755859</v>
      </c>
      <c r="U185" s="15">
        <v>-0.74711412191390991</v>
      </c>
      <c r="V185" s="15">
        <v>0.30741050839424133</v>
      </c>
      <c r="W185" s="15">
        <v>4</v>
      </c>
      <c r="X185" s="15">
        <v>30.243902206420898</v>
      </c>
      <c r="Y185" s="15">
        <v>3.3980581760406494</v>
      </c>
      <c r="Z185" s="16">
        <v>48.543689727783203</v>
      </c>
      <c r="AA185" s="15">
        <v>-0.90720260143280029</v>
      </c>
      <c r="AB185" s="15">
        <v>0.24783824384212494</v>
      </c>
      <c r="AC185" s="15">
        <v>6</v>
      </c>
      <c r="AD185" s="15">
        <v>16.585365295410156</v>
      </c>
      <c r="AE185" s="15">
        <v>4.8543691635131836</v>
      </c>
      <c r="AF185" s="16">
        <v>40.291263580322266</v>
      </c>
      <c r="AG185" s="15">
        <v>-0.87657475471496582</v>
      </c>
      <c r="AH185" s="15">
        <v>0.22220198810100555</v>
      </c>
      <c r="AI185" s="15">
        <v>7</v>
      </c>
      <c r="AJ185" s="15">
        <v>18.536584854125977</v>
      </c>
      <c r="AK185" s="15">
        <v>8.7378644943237305</v>
      </c>
      <c r="AL185" s="16">
        <v>37.378639221191406</v>
      </c>
      <c r="AM185" s="15">
        <v>-1.0945395231246948</v>
      </c>
      <c r="AN185" s="15">
        <v>0.21962694823741913</v>
      </c>
      <c r="AO185" s="15">
        <v>7</v>
      </c>
      <c r="AP185" s="15">
        <v>12.682927131652832</v>
      </c>
      <c r="AQ185" s="15">
        <v>2.4271845817565918</v>
      </c>
      <c r="AR185" s="16">
        <v>28.155340194702148</v>
      </c>
      <c r="AS185" s="15">
        <v>-1.0502475500106812</v>
      </c>
      <c r="AT185" s="15">
        <v>0.20826247334480286</v>
      </c>
      <c r="AU185" s="15">
        <v>9</v>
      </c>
      <c r="AV185" s="15">
        <v>12.195121765136719</v>
      </c>
      <c r="AW185" s="15">
        <v>4.3689322471618652</v>
      </c>
      <c r="AX185" s="16">
        <v>26.699029922485352</v>
      </c>
      <c r="AY185" s="15">
        <v>-0.89561069011688232</v>
      </c>
      <c r="AZ185" s="15">
        <v>0.21644756197929382</v>
      </c>
      <c r="BA185" s="15">
        <v>9</v>
      </c>
      <c r="BB185" s="15">
        <v>19.417476654052734</v>
      </c>
      <c r="BC185" s="15">
        <v>6.7632851600646973</v>
      </c>
      <c r="BD185" s="16">
        <v>35.748790740966797</v>
      </c>
      <c r="BE185" s="15">
        <v>-0.96305173635482788</v>
      </c>
      <c r="BF185" s="15">
        <v>0.21335989236831665</v>
      </c>
      <c r="BG185" s="15">
        <v>10</v>
      </c>
      <c r="BH185" s="15">
        <v>16.019416809082031</v>
      </c>
      <c r="BI185" s="15">
        <v>4.3478260040283203</v>
      </c>
      <c r="BJ185" s="16">
        <v>32.367149353027344</v>
      </c>
      <c r="BK185" s="15">
        <v>-0.93853104114532471</v>
      </c>
      <c r="BL185" s="15">
        <v>0.19450321793556213</v>
      </c>
      <c r="BM185" s="15">
        <v>11</v>
      </c>
      <c r="BN185" s="15">
        <v>18.181818008422852</v>
      </c>
      <c r="BO185" s="15">
        <v>6.1904764175415039</v>
      </c>
      <c r="BP185" s="16">
        <v>30.476190567016602</v>
      </c>
      <c r="BQ185" s="15">
        <v>-0.77319031953811646</v>
      </c>
      <c r="BR185" s="15">
        <v>0.18858139216899872</v>
      </c>
      <c r="BS185" s="15">
        <v>11</v>
      </c>
      <c r="BT185" s="15">
        <v>24.285715103149414</v>
      </c>
      <c r="BU185" s="15">
        <v>12.796208381652832</v>
      </c>
      <c r="BV185" s="16">
        <v>38.388626098632813</v>
      </c>
      <c r="BW185" s="15">
        <v>-0.83260303735733032</v>
      </c>
      <c r="BX185" s="15">
        <v>0.17429064214229584</v>
      </c>
      <c r="BY185" s="15">
        <v>12</v>
      </c>
      <c r="BZ185" s="15">
        <v>20.853080749511719</v>
      </c>
      <c r="CA185" s="15">
        <v>11.320755004882813</v>
      </c>
      <c r="CB185" s="16">
        <v>35.377357482910156</v>
      </c>
      <c r="CC185" s="15">
        <v>-0.95181733369827271</v>
      </c>
      <c r="CD185" s="15">
        <v>0.14376409351825714</v>
      </c>
      <c r="CE185" s="15">
        <v>15</v>
      </c>
      <c r="CF185" s="15">
        <v>18.181818008422852</v>
      </c>
      <c r="CG185" s="15">
        <v>10</v>
      </c>
      <c r="CH185" s="16">
        <v>27.142856597900391</v>
      </c>
      <c r="CI185" s="15">
        <v>-0.906574547290802</v>
      </c>
      <c r="CJ185" s="15">
        <v>0.14103114604949951</v>
      </c>
      <c r="CK185" s="15">
        <v>15</v>
      </c>
      <c r="CL185" s="15">
        <v>18.660287857055664</v>
      </c>
      <c r="CM185" s="15">
        <v>11.428571701049805</v>
      </c>
      <c r="CN185" s="16">
        <v>29.047618865966797</v>
      </c>
      <c r="CO185" s="15">
        <v>-0.94774574041366577</v>
      </c>
      <c r="CP185" s="15">
        <v>0.1411917507648468</v>
      </c>
      <c r="CQ185" s="15">
        <v>14</v>
      </c>
      <c r="CR185" s="15">
        <v>15.865385055541992</v>
      </c>
      <c r="CS185" s="15">
        <v>10.047846794128418</v>
      </c>
      <c r="CT185" s="16">
        <v>27.751195907592773</v>
      </c>
      <c r="CV185" s="73">
        <f t="shared" si="2"/>
        <v>-0.94774574041366577</v>
      </c>
    </row>
    <row r="186" spans="1:100" x14ac:dyDescent="0.25">
      <c r="A186" t="s">
        <v>377</v>
      </c>
      <c r="B186" t="s">
        <v>378</v>
      </c>
      <c r="C186" s="15">
        <v>2.1698241233825684</v>
      </c>
      <c r="D186" s="15">
        <v>0.18052352964878082</v>
      </c>
      <c r="E186" s="15">
        <v>6</v>
      </c>
      <c r="F186" s="15">
        <v>96.585365295410156</v>
      </c>
      <c r="G186" s="15">
        <v>93.203880310058594</v>
      </c>
      <c r="H186" s="16">
        <v>100</v>
      </c>
      <c r="I186" s="15">
        <v>2.2295889854431152</v>
      </c>
      <c r="J186" s="15">
        <v>0.17077071964740753</v>
      </c>
      <c r="K186" s="15">
        <v>6</v>
      </c>
      <c r="L186" s="15">
        <v>96.097564697265625</v>
      </c>
      <c r="M186" s="15">
        <v>93.203880310058594</v>
      </c>
      <c r="N186" s="16">
        <v>100</v>
      </c>
      <c r="O186" s="15">
        <v>2.2897047996520996</v>
      </c>
      <c r="P186" s="15">
        <v>0.18820945918560028</v>
      </c>
      <c r="Q186" s="15">
        <v>6</v>
      </c>
      <c r="R186" s="15">
        <v>96.585365295410156</v>
      </c>
      <c r="S186" s="15">
        <v>94.174758911132813</v>
      </c>
      <c r="T186" s="16">
        <v>100</v>
      </c>
      <c r="U186" s="15">
        <v>2.3555483818054199</v>
      </c>
      <c r="V186" s="15">
        <v>0.16066589951515198</v>
      </c>
      <c r="W186" s="15">
        <v>6</v>
      </c>
      <c r="X186" s="15">
        <v>98.536582946777344</v>
      </c>
      <c r="Y186" s="15">
        <v>94.174758911132813</v>
      </c>
      <c r="Z186" s="16">
        <v>100</v>
      </c>
      <c r="AA186" s="15">
        <v>2.2647817134857178</v>
      </c>
      <c r="AB186" s="15">
        <v>0.16574828326702118</v>
      </c>
      <c r="AC186" s="15">
        <v>7</v>
      </c>
      <c r="AD186" s="15">
        <v>98.048782348632813</v>
      </c>
      <c r="AE186" s="15">
        <v>94.174758911132813</v>
      </c>
      <c r="AF186" s="16">
        <v>100</v>
      </c>
      <c r="AG186" s="15">
        <v>2.4166929721832275</v>
      </c>
      <c r="AH186" s="15">
        <v>0.15217021107673645</v>
      </c>
      <c r="AI186" s="15">
        <v>8</v>
      </c>
      <c r="AJ186" s="15">
        <v>98.536582946777344</v>
      </c>
      <c r="AK186" s="15">
        <v>97.087379455566406</v>
      </c>
      <c r="AL186" s="16">
        <v>100</v>
      </c>
      <c r="AM186" s="15">
        <v>2.1949448585510254</v>
      </c>
      <c r="AN186" s="15">
        <v>0.14794661104679108</v>
      </c>
      <c r="AO186" s="15">
        <v>8</v>
      </c>
      <c r="AP186" s="15">
        <v>98.048782348632813</v>
      </c>
      <c r="AQ186" s="15">
        <v>94.660194396972656</v>
      </c>
      <c r="AR186" s="16">
        <v>100</v>
      </c>
      <c r="AS186" s="15">
        <v>2.1939866542816162</v>
      </c>
      <c r="AT186" s="15">
        <v>0.14017924666404724</v>
      </c>
      <c r="AU186" s="15">
        <v>10</v>
      </c>
      <c r="AV186" s="15">
        <v>97.56097412109375</v>
      </c>
      <c r="AW186" s="15">
        <v>94.660194396972656</v>
      </c>
      <c r="AX186" s="16">
        <v>99.029129028320313</v>
      </c>
      <c r="AY186" s="15">
        <v>2.247905969619751</v>
      </c>
      <c r="AZ186" s="15">
        <v>0.147995725274086</v>
      </c>
      <c r="BA186" s="15">
        <v>10</v>
      </c>
      <c r="BB186" s="15">
        <v>98.058250427246094</v>
      </c>
      <c r="BC186" s="15">
        <v>94.685989379882813</v>
      </c>
      <c r="BD186" s="16">
        <v>99.51690673828125</v>
      </c>
      <c r="BE186" s="15">
        <v>2.2529282569885254</v>
      </c>
      <c r="BF186" s="15">
        <v>0.14345821738243103</v>
      </c>
      <c r="BG186" s="15">
        <v>10</v>
      </c>
      <c r="BH186" s="15">
        <v>98.058250427246094</v>
      </c>
      <c r="BI186" s="15">
        <v>95.652175903320313</v>
      </c>
      <c r="BJ186" s="16">
        <v>100</v>
      </c>
      <c r="BK186" s="15">
        <v>2.2525894641876221</v>
      </c>
      <c r="BL186" s="15">
        <v>0.14547522366046906</v>
      </c>
      <c r="BM186" s="15">
        <v>10</v>
      </c>
      <c r="BN186" s="15">
        <v>98.08612060546875</v>
      </c>
      <c r="BO186" s="15">
        <v>95.23809814453125</v>
      </c>
      <c r="BP186" s="16">
        <v>99.523811340332031</v>
      </c>
      <c r="BQ186" s="15">
        <v>2.212916374206543</v>
      </c>
      <c r="BR186" s="15">
        <v>0.14540505409240723</v>
      </c>
      <c r="BS186" s="15">
        <v>10</v>
      </c>
      <c r="BT186" s="15">
        <v>98.571426391601563</v>
      </c>
      <c r="BU186" s="15">
        <v>94.312797546386719</v>
      </c>
      <c r="BV186" s="16">
        <v>100</v>
      </c>
      <c r="BW186" s="15">
        <v>2.1231977939605713</v>
      </c>
      <c r="BX186" s="15">
        <v>0.15325255692005157</v>
      </c>
      <c r="BY186" s="15">
        <v>11</v>
      </c>
      <c r="BZ186" s="15">
        <v>96.682464599609375</v>
      </c>
      <c r="CA186" s="15">
        <v>94.339622497558594</v>
      </c>
      <c r="CB186" s="16">
        <v>99.528305053710938</v>
      </c>
      <c r="CC186" s="15">
        <v>2.154503345489502</v>
      </c>
      <c r="CD186" s="15">
        <v>0.14228241145610809</v>
      </c>
      <c r="CE186" s="15">
        <v>11</v>
      </c>
      <c r="CF186" s="15">
        <v>97.129188537597656</v>
      </c>
      <c r="CG186" s="15">
        <v>94.76190185546875</v>
      </c>
      <c r="CH186" s="16">
        <v>99.523811340332031</v>
      </c>
      <c r="CI186" s="15">
        <v>2.080188512802124</v>
      </c>
      <c r="CJ186" s="15">
        <v>0.13787074387073517</v>
      </c>
      <c r="CK186" s="15">
        <v>11</v>
      </c>
      <c r="CL186" s="15">
        <v>96.650718688964844</v>
      </c>
      <c r="CM186" s="15">
        <v>94.76190185546875</v>
      </c>
      <c r="CN186" s="16">
        <v>99.047622680664063</v>
      </c>
      <c r="CO186" s="15">
        <v>2.1171958446502686</v>
      </c>
      <c r="CP186" s="15">
        <v>0.13443367183208466</v>
      </c>
      <c r="CQ186" s="15">
        <v>10</v>
      </c>
      <c r="CR186" s="15">
        <v>97.115386962890625</v>
      </c>
      <c r="CS186" s="15">
        <v>95.215309143066406</v>
      </c>
      <c r="CT186" s="16">
        <v>100</v>
      </c>
      <c r="CV186" s="73">
        <f t="shared" si="2"/>
        <v>2.1171958446502686</v>
      </c>
    </row>
    <row r="187" spans="1:100" x14ac:dyDescent="0.25">
      <c r="A187" t="s">
        <v>379</v>
      </c>
      <c r="B187" t="s">
        <v>380</v>
      </c>
      <c r="C187" s="15">
        <v>0.3560178279876709</v>
      </c>
      <c r="D187" s="15">
        <v>0.26957201957702637</v>
      </c>
      <c r="E187" s="15">
        <v>4</v>
      </c>
      <c r="F187" s="15">
        <v>66.341461181640625</v>
      </c>
      <c r="G187" s="15">
        <v>54.8543701171875</v>
      </c>
      <c r="H187" s="16">
        <v>79.126213073730469</v>
      </c>
      <c r="I187" s="15">
        <v>0.25297164916992188</v>
      </c>
      <c r="J187" s="15">
        <v>0.1724880039691925</v>
      </c>
      <c r="K187" s="15">
        <v>6</v>
      </c>
      <c r="L187" s="15">
        <v>64.8780517578125</v>
      </c>
      <c r="M187" s="15">
        <v>57.766990661621094</v>
      </c>
      <c r="N187" s="16">
        <v>69.417472839355469</v>
      </c>
      <c r="O187" s="15">
        <v>0.14848470687866211</v>
      </c>
      <c r="P187" s="15">
        <v>0.19606740772724152</v>
      </c>
      <c r="Q187" s="15">
        <v>7</v>
      </c>
      <c r="R187" s="15">
        <v>63.902439117431641</v>
      </c>
      <c r="S187" s="15">
        <v>53.398059844970703</v>
      </c>
      <c r="T187" s="16">
        <v>69.902915954589844</v>
      </c>
      <c r="U187" s="15">
        <v>-9.9558576941490173E-2</v>
      </c>
      <c r="V187" s="15">
        <v>0.14989380538463593</v>
      </c>
      <c r="W187" s="15">
        <v>8</v>
      </c>
      <c r="X187" s="15">
        <v>55.121952056884766</v>
      </c>
      <c r="Y187" s="15">
        <v>44.174758911132813</v>
      </c>
      <c r="Z187" s="16">
        <v>62.135921478271484</v>
      </c>
      <c r="AA187" s="15">
        <v>0.30657190084457397</v>
      </c>
      <c r="AB187" s="15">
        <v>0.14268198609352112</v>
      </c>
      <c r="AC187" s="15">
        <v>9</v>
      </c>
      <c r="AD187" s="15">
        <v>65.365852355957031</v>
      </c>
      <c r="AE187" s="15">
        <v>57.766990661621094</v>
      </c>
      <c r="AF187" s="16">
        <v>72.815536499023438</v>
      </c>
      <c r="AG187" s="15">
        <v>0.38517007231712341</v>
      </c>
      <c r="AH187" s="15">
        <v>0.13913658261299133</v>
      </c>
      <c r="AI187" s="15">
        <v>9</v>
      </c>
      <c r="AJ187" s="15">
        <v>69.268295288085938</v>
      </c>
      <c r="AK187" s="15">
        <v>60.194175720214844</v>
      </c>
      <c r="AL187" s="16">
        <v>74.757278442382813</v>
      </c>
      <c r="AM187" s="15">
        <v>0.49257373809814453</v>
      </c>
      <c r="AN187" s="15">
        <v>0.13541890680789948</v>
      </c>
      <c r="AO187" s="15">
        <v>9</v>
      </c>
      <c r="AP187" s="15">
        <v>69.268295288085938</v>
      </c>
      <c r="AQ187" s="15">
        <v>63.106796264648438</v>
      </c>
      <c r="AR187" s="16">
        <v>73.300971984863281</v>
      </c>
      <c r="AS187" s="15">
        <v>0.39510431885719299</v>
      </c>
      <c r="AT187" s="15">
        <v>0.14611683785915375</v>
      </c>
      <c r="AU187" s="15">
        <v>10</v>
      </c>
      <c r="AV187" s="15">
        <v>69.756095886230469</v>
      </c>
      <c r="AW187" s="15">
        <v>60.679611206054688</v>
      </c>
      <c r="AX187" s="16">
        <v>73.786407470703125</v>
      </c>
      <c r="AY187" s="15">
        <v>0.3038017749786377</v>
      </c>
      <c r="AZ187" s="15">
        <v>0.14473660290241241</v>
      </c>
      <c r="BA187" s="15">
        <v>10</v>
      </c>
      <c r="BB187" s="15">
        <v>67.475730895996094</v>
      </c>
      <c r="BC187" s="15">
        <v>58.937198638916016</v>
      </c>
      <c r="BD187" s="16">
        <v>72.946861267089844</v>
      </c>
      <c r="BE187" s="15">
        <v>0.30339226126670837</v>
      </c>
      <c r="BF187" s="15">
        <v>0.13600216805934906</v>
      </c>
      <c r="BG187" s="15">
        <v>10</v>
      </c>
      <c r="BH187" s="15">
        <v>66.019416809082031</v>
      </c>
      <c r="BI187" s="15">
        <v>60.386474609375</v>
      </c>
      <c r="BJ187" s="16">
        <v>71.980674743652344</v>
      </c>
      <c r="BK187" s="15">
        <v>0.22805653512477875</v>
      </c>
      <c r="BL187" s="15">
        <v>0.14016595482826233</v>
      </c>
      <c r="BM187" s="15">
        <v>11</v>
      </c>
      <c r="BN187" s="15">
        <v>65.071769714355469</v>
      </c>
      <c r="BO187" s="15">
        <v>59.047618865966797</v>
      </c>
      <c r="BP187" s="16">
        <v>70.952377319335938</v>
      </c>
      <c r="BQ187" s="15">
        <v>0.23529095947742462</v>
      </c>
      <c r="BR187" s="15">
        <v>0.13326363265514374</v>
      </c>
      <c r="BS187" s="15">
        <v>11</v>
      </c>
      <c r="BT187" s="15">
        <v>63.809524536132813</v>
      </c>
      <c r="BU187" s="15">
        <v>58.767772674560547</v>
      </c>
      <c r="BV187" s="16">
        <v>71.090049743652344</v>
      </c>
      <c r="BW187" s="15">
        <v>0.2434423416852951</v>
      </c>
      <c r="BX187" s="15">
        <v>0.13244242966175079</v>
      </c>
      <c r="BY187" s="15">
        <v>11</v>
      </c>
      <c r="BZ187" s="15">
        <v>65.402847290039063</v>
      </c>
      <c r="CA187" s="15">
        <v>58.490566253662109</v>
      </c>
      <c r="CB187" s="16">
        <v>70.28302001953125</v>
      </c>
      <c r="CC187" s="15">
        <v>6.6757164895534515E-2</v>
      </c>
      <c r="CD187" s="15">
        <v>0.13153347373008728</v>
      </c>
      <c r="CE187" s="15">
        <v>11</v>
      </c>
      <c r="CF187" s="15">
        <v>60.287082672119141</v>
      </c>
      <c r="CG187" s="15">
        <v>53.333332061767578</v>
      </c>
      <c r="CH187" s="16">
        <v>64.76190185546875</v>
      </c>
      <c r="CI187" s="15">
        <v>5.7384908199310303E-2</v>
      </c>
      <c r="CJ187" s="15">
        <v>0.14114636182785034</v>
      </c>
      <c r="CK187" s="15">
        <v>11</v>
      </c>
      <c r="CL187" s="15">
        <v>59.808612823486328</v>
      </c>
      <c r="CM187" s="15">
        <v>52.857143402099609</v>
      </c>
      <c r="CN187" s="16">
        <v>65.23809814453125</v>
      </c>
      <c r="CO187" s="15">
        <v>0.11690527945756912</v>
      </c>
      <c r="CP187" s="15">
        <v>0.144719198346138</v>
      </c>
      <c r="CQ187" s="15">
        <v>11</v>
      </c>
      <c r="CR187" s="15">
        <v>60.096153259277344</v>
      </c>
      <c r="CS187" s="15">
        <v>54.066986083984375</v>
      </c>
      <c r="CT187" s="16">
        <v>66.507179260253906</v>
      </c>
      <c r="CV187" s="73">
        <f t="shared" si="2"/>
        <v>0.11690527945756912</v>
      </c>
    </row>
    <row r="188" spans="1:100" x14ac:dyDescent="0.25">
      <c r="A188" t="s">
        <v>381</v>
      </c>
      <c r="B188" t="s">
        <v>382</v>
      </c>
      <c r="C188" s="15">
        <v>1.3152014017105103</v>
      </c>
      <c r="D188" s="15">
        <v>0.31320998072624207</v>
      </c>
      <c r="E188" s="15">
        <v>2</v>
      </c>
      <c r="F188" s="15">
        <v>86.829269409179688</v>
      </c>
      <c r="G188" s="15">
        <v>79.126213073730469</v>
      </c>
      <c r="H188" s="16">
        <v>93.203880310058594</v>
      </c>
      <c r="I188" s="15">
        <v>1.298405647277832</v>
      </c>
      <c r="J188" s="15">
        <v>0.18543162941932678</v>
      </c>
      <c r="K188" s="15">
        <v>5</v>
      </c>
      <c r="L188" s="15">
        <v>85.853660583496094</v>
      </c>
      <c r="M188" s="15">
        <v>83.495147705078125</v>
      </c>
      <c r="N188" s="16">
        <v>92.71844482421875</v>
      </c>
      <c r="O188" s="15">
        <v>0.76684015989303589</v>
      </c>
      <c r="P188" s="15">
        <v>0.18157485127449036</v>
      </c>
      <c r="Q188" s="15">
        <v>8</v>
      </c>
      <c r="R188" s="15">
        <v>79.512191772460938</v>
      </c>
      <c r="S188" s="15">
        <v>69.902915954589844</v>
      </c>
      <c r="T188" s="16">
        <v>84.466018676757813</v>
      </c>
      <c r="U188" s="15">
        <v>0.72185689210891724</v>
      </c>
      <c r="V188" s="15">
        <v>0.14989380538463593</v>
      </c>
      <c r="W188" s="15">
        <v>8</v>
      </c>
      <c r="X188" s="15">
        <v>77.56097412109375</v>
      </c>
      <c r="Y188" s="15">
        <v>69.902915954589844</v>
      </c>
      <c r="Z188" s="16">
        <v>83.009712219238281</v>
      </c>
      <c r="AA188" s="15">
        <v>0.8646085262298584</v>
      </c>
      <c r="AB188" s="15">
        <v>0.14268198609352112</v>
      </c>
      <c r="AC188" s="15">
        <v>9</v>
      </c>
      <c r="AD188" s="15">
        <v>80.487808227539063</v>
      </c>
      <c r="AE188" s="15">
        <v>74.271842956542969</v>
      </c>
      <c r="AF188" s="16">
        <v>83.495147705078125</v>
      </c>
      <c r="AG188" s="15">
        <v>1.0194655656814575</v>
      </c>
      <c r="AH188" s="15">
        <v>0.14506243169307709</v>
      </c>
      <c r="AI188" s="15">
        <v>8</v>
      </c>
      <c r="AJ188" s="15">
        <v>83.414634704589844</v>
      </c>
      <c r="AK188" s="15">
        <v>76.213592529296875</v>
      </c>
      <c r="AL188" s="16">
        <v>87.378639221191406</v>
      </c>
      <c r="AM188" s="15">
        <v>0.89162933826446533</v>
      </c>
      <c r="AN188" s="15">
        <v>0.13943196833133698</v>
      </c>
      <c r="AO188" s="15">
        <v>8</v>
      </c>
      <c r="AP188" s="15">
        <v>79.512191772460938</v>
      </c>
      <c r="AQ188" s="15">
        <v>72.330093383789063</v>
      </c>
      <c r="AR188" s="16">
        <v>83.009712219238281</v>
      </c>
      <c r="AS188" s="15">
        <v>1.0217655897140503</v>
      </c>
      <c r="AT188" s="15">
        <v>0.15202784538269043</v>
      </c>
      <c r="AU188" s="15">
        <v>9</v>
      </c>
      <c r="AV188" s="15">
        <v>81.951217651367188</v>
      </c>
      <c r="AW188" s="15">
        <v>75.242721557617188</v>
      </c>
      <c r="AX188" s="16">
        <v>85.4368896484375</v>
      </c>
      <c r="AY188" s="15">
        <v>0.98072046041488647</v>
      </c>
      <c r="AZ188" s="15">
        <v>0.14473660290241241</v>
      </c>
      <c r="BA188" s="15">
        <v>10</v>
      </c>
      <c r="BB188" s="15">
        <v>81.067962646484375</v>
      </c>
      <c r="BC188" s="15">
        <v>74.396133422851563</v>
      </c>
      <c r="BD188" s="16">
        <v>85.507247924804688</v>
      </c>
      <c r="BE188" s="15">
        <v>0.91116660833358765</v>
      </c>
      <c r="BF188" s="15">
        <v>0.13600216805934906</v>
      </c>
      <c r="BG188" s="15">
        <v>10</v>
      </c>
      <c r="BH188" s="15">
        <v>79.611648559570313</v>
      </c>
      <c r="BI188" s="15">
        <v>73.913040161132813</v>
      </c>
      <c r="BJ188" s="16">
        <v>83.574882507324219</v>
      </c>
      <c r="BK188" s="15">
        <v>1.0235369205474854</v>
      </c>
      <c r="BL188" s="15">
        <v>0.1405797004699707</v>
      </c>
      <c r="BM188" s="15">
        <v>10</v>
      </c>
      <c r="BN188" s="15">
        <v>81.339714050292969</v>
      </c>
      <c r="BO188" s="15">
        <v>74.76190185546875</v>
      </c>
      <c r="BP188" s="16">
        <v>85.714286804199219</v>
      </c>
      <c r="BQ188" s="15">
        <v>0.8538353443145752</v>
      </c>
      <c r="BR188" s="15">
        <v>0.13270083069801331</v>
      </c>
      <c r="BS188" s="15">
        <v>11</v>
      </c>
      <c r="BT188" s="15">
        <v>78.095237731933594</v>
      </c>
      <c r="BU188" s="15">
        <v>72.037918090820313</v>
      </c>
      <c r="BV188" s="16">
        <v>82.938385009765625</v>
      </c>
      <c r="BW188" s="15">
        <v>0.90068709850311279</v>
      </c>
      <c r="BX188" s="15">
        <v>0.13614116609096527</v>
      </c>
      <c r="BY188" s="15">
        <v>10</v>
      </c>
      <c r="BZ188" s="15">
        <v>79.146919250488281</v>
      </c>
      <c r="CA188" s="15">
        <v>72.641510009765625</v>
      </c>
      <c r="CB188" s="16">
        <v>83.962265014648438</v>
      </c>
      <c r="CC188" s="15">
        <v>0.81300514936447144</v>
      </c>
      <c r="CD188" s="15">
        <v>0.12426267564296722</v>
      </c>
      <c r="CE188" s="15">
        <v>12</v>
      </c>
      <c r="CF188" s="15">
        <v>74.641151428222656</v>
      </c>
      <c r="CG188" s="15">
        <v>71.904762268066406</v>
      </c>
      <c r="CH188" s="16">
        <v>81.428573608398438</v>
      </c>
      <c r="CI188" s="15">
        <v>0.70114940404891968</v>
      </c>
      <c r="CJ188" s="15">
        <v>0.13000723719596863</v>
      </c>
      <c r="CK188" s="15">
        <v>12</v>
      </c>
      <c r="CL188" s="15">
        <v>73.684211730957031</v>
      </c>
      <c r="CM188" s="15">
        <v>69.523811340332031</v>
      </c>
      <c r="CN188" s="16">
        <v>79.523811340332031</v>
      </c>
      <c r="CO188" s="15">
        <v>0.68719524145126343</v>
      </c>
      <c r="CP188" s="15">
        <v>0.1324586421251297</v>
      </c>
      <c r="CQ188" s="15">
        <v>12</v>
      </c>
      <c r="CR188" s="15">
        <v>74.519233703613281</v>
      </c>
      <c r="CS188" s="15">
        <v>67.942581176757813</v>
      </c>
      <c r="CT188" s="16">
        <v>79.904304504394531</v>
      </c>
      <c r="CV188" s="73">
        <f t="shared" si="2"/>
        <v>0.68719524145126343</v>
      </c>
    </row>
    <row r="189" spans="1:100" x14ac:dyDescent="0.25">
      <c r="A189" t="s">
        <v>383</v>
      </c>
      <c r="B189" t="s">
        <v>384</v>
      </c>
      <c r="C189" s="15" t="e">
        <v>#N/A</v>
      </c>
      <c r="D189" s="15" t="e">
        <v>#N/A</v>
      </c>
      <c r="E189" s="15" t="e">
        <v>#N/A</v>
      </c>
      <c r="F189" s="15" t="e">
        <v>#N/A</v>
      </c>
      <c r="G189" s="15" t="e">
        <v>#N/A</v>
      </c>
      <c r="H189" s="16" t="e">
        <v>#N/A</v>
      </c>
      <c r="I189" s="15">
        <v>-0.58180314302444458</v>
      </c>
      <c r="J189" s="15">
        <v>0.51745861768722534</v>
      </c>
      <c r="K189" s="15">
        <v>1</v>
      </c>
      <c r="L189" s="15">
        <v>35.121952056884766</v>
      </c>
      <c r="M189" s="15">
        <v>2.4271845817565918</v>
      </c>
      <c r="N189" s="16">
        <v>65.048545837402344</v>
      </c>
      <c r="O189" s="15">
        <v>-0.75486689805984497</v>
      </c>
      <c r="P189" s="15">
        <v>0.29820284247398376</v>
      </c>
      <c r="Q189" s="15">
        <v>2</v>
      </c>
      <c r="R189" s="15">
        <v>25.365854263305664</v>
      </c>
      <c r="S189" s="15">
        <v>5.3398056030273438</v>
      </c>
      <c r="T189" s="16">
        <v>49.029125213623047</v>
      </c>
      <c r="U189" s="15">
        <v>-1.2410074472427368</v>
      </c>
      <c r="V189" s="15">
        <v>0.31488966941833496</v>
      </c>
      <c r="W189" s="15">
        <v>2</v>
      </c>
      <c r="X189" s="15">
        <v>3.4146342277526855</v>
      </c>
      <c r="Y189" s="15">
        <v>0.48543688654899597</v>
      </c>
      <c r="Z189" s="16">
        <v>32.038833618164063</v>
      </c>
      <c r="AA189" s="15">
        <v>-1.2606385946273804</v>
      </c>
      <c r="AB189" s="15">
        <v>0.33637094497680664</v>
      </c>
      <c r="AC189" s="15">
        <v>2</v>
      </c>
      <c r="AD189" s="15">
        <v>5.8536586761474609</v>
      </c>
      <c r="AE189" s="15">
        <v>0.48543688654899597</v>
      </c>
      <c r="AF189" s="16">
        <v>28.640777587890625</v>
      </c>
      <c r="AG189" s="15">
        <v>-0.51957744359970093</v>
      </c>
      <c r="AH189" s="15">
        <v>0.29625105857849121</v>
      </c>
      <c r="AI189" s="15">
        <v>3</v>
      </c>
      <c r="AJ189" s="15">
        <v>36.585365295410156</v>
      </c>
      <c r="AK189" s="15">
        <v>14.563106536865234</v>
      </c>
      <c r="AL189" s="16">
        <v>56.310680389404297</v>
      </c>
      <c r="AM189" s="15">
        <v>6.4719192683696747E-2</v>
      </c>
      <c r="AN189" s="15">
        <v>0.2668549120426178</v>
      </c>
      <c r="AO189" s="15">
        <v>3</v>
      </c>
      <c r="AP189" s="15">
        <v>57.56097412109375</v>
      </c>
      <c r="AQ189" s="15">
        <v>45.1456298828125</v>
      </c>
      <c r="AR189" s="16">
        <v>69.902915954589844</v>
      </c>
      <c r="AS189" s="15">
        <v>-0.29580917954444885</v>
      </c>
      <c r="AT189" s="15">
        <v>0.31651735305786133</v>
      </c>
      <c r="AU189" s="15">
        <v>3</v>
      </c>
      <c r="AV189" s="15">
        <v>46.341464996337891</v>
      </c>
      <c r="AW189" s="15">
        <v>21.359222412109375</v>
      </c>
      <c r="AX189" s="16">
        <v>63.106796264648438</v>
      </c>
      <c r="AY189" s="15">
        <v>-0.6292189359664917</v>
      </c>
      <c r="AZ189" s="15">
        <v>0.29358887672424316</v>
      </c>
      <c r="BA189" s="15">
        <v>4</v>
      </c>
      <c r="BB189" s="15">
        <v>31.553398132324219</v>
      </c>
      <c r="BC189" s="15">
        <v>9.6618356704711914</v>
      </c>
      <c r="BD189" s="16">
        <v>54.589370727539063</v>
      </c>
      <c r="BE189" s="15">
        <v>-0.51457351446151733</v>
      </c>
      <c r="BF189" s="15">
        <v>0.28571665287017822</v>
      </c>
      <c r="BG189" s="15">
        <v>4</v>
      </c>
      <c r="BH189" s="15">
        <v>37.378639221191406</v>
      </c>
      <c r="BI189" s="15">
        <v>15.458937644958496</v>
      </c>
      <c r="BJ189" s="16">
        <v>56.521739959716797</v>
      </c>
      <c r="BK189" s="15">
        <v>-0.37736895680427551</v>
      </c>
      <c r="BL189" s="15">
        <v>0.30135065317153931</v>
      </c>
      <c r="BM189" s="15">
        <v>4</v>
      </c>
      <c r="BN189" s="15">
        <v>43.062202453613281</v>
      </c>
      <c r="BO189" s="15">
        <v>20.952381134033203</v>
      </c>
      <c r="BP189" s="16">
        <v>60.952381134033203</v>
      </c>
      <c r="BQ189" s="15">
        <v>-0.42482191324234009</v>
      </c>
      <c r="BR189" s="15">
        <v>0.2905789315700531</v>
      </c>
      <c r="BS189" s="15">
        <v>5</v>
      </c>
      <c r="BT189" s="15">
        <v>41.904762268066406</v>
      </c>
      <c r="BU189" s="15">
        <v>19.431280136108398</v>
      </c>
      <c r="BV189" s="16">
        <v>59.241706848144531</v>
      </c>
      <c r="BW189" s="15">
        <v>-0.40851971507072449</v>
      </c>
      <c r="BX189" s="15">
        <v>0.28481009602546692</v>
      </c>
      <c r="BY189" s="15">
        <v>5</v>
      </c>
      <c r="BZ189" s="15">
        <v>41.232227325439453</v>
      </c>
      <c r="CA189" s="15">
        <v>20.283018112182617</v>
      </c>
      <c r="CB189" s="16">
        <v>60.377357482910156</v>
      </c>
      <c r="CC189" s="15">
        <v>-0.44991233944892883</v>
      </c>
      <c r="CD189" s="15">
        <v>0.28167197108268738</v>
      </c>
      <c r="CE189" s="15">
        <v>5</v>
      </c>
      <c r="CF189" s="15">
        <v>40.669857025146484</v>
      </c>
      <c r="CG189" s="15">
        <v>19.523809432983398</v>
      </c>
      <c r="CH189" s="16">
        <v>59.047618865966797</v>
      </c>
      <c r="CI189" s="15">
        <v>-0.45802882313728333</v>
      </c>
      <c r="CJ189" s="15">
        <v>0.28202632069587708</v>
      </c>
      <c r="CK189" s="15">
        <v>5</v>
      </c>
      <c r="CL189" s="15">
        <v>41.148326873779297</v>
      </c>
      <c r="CM189" s="15">
        <v>18.571428298950195</v>
      </c>
      <c r="CN189" s="16">
        <v>58.571430206298828</v>
      </c>
      <c r="CO189" s="15">
        <v>-0.27145329117774963</v>
      </c>
      <c r="CP189" s="15">
        <v>0.30554142594337463</v>
      </c>
      <c r="CQ189" s="15">
        <v>5</v>
      </c>
      <c r="CR189" s="15">
        <v>49.519229888916016</v>
      </c>
      <c r="CS189" s="15">
        <v>24.880382537841797</v>
      </c>
      <c r="CT189" s="16">
        <v>62.200958251953125</v>
      </c>
      <c r="CV189" s="73">
        <f t="shared" si="2"/>
        <v>-0.27145329117774963</v>
      </c>
    </row>
    <row r="190" spans="1:100" x14ac:dyDescent="0.25">
      <c r="A190" t="s">
        <v>385</v>
      </c>
      <c r="B190" t="s">
        <v>386</v>
      </c>
      <c r="C190" s="15">
        <v>-1.7400323152542114</v>
      </c>
      <c r="D190" s="15">
        <v>0.47386851906776428</v>
      </c>
      <c r="E190" s="15">
        <v>2</v>
      </c>
      <c r="F190" s="15">
        <v>1.9512195587158203</v>
      </c>
      <c r="G190" s="15">
        <v>0</v>
      </c>
      <c r="H190" s="16">
        <v>17.475728988647461</v>
      </c>
      <c r="I190" s="15">
        <v>-1.7815978527069092</v>
      </c>
      <c r="J190" s="15">
        <v>0.36417713761329651</v>
      </c>
      <c r="K190" s="15">
        <v>3</v>
      </c>
      <c r="L190" s="15">
        <v>0.97560977935791016</v>
      </c>
      <c r="M190" s="15">
        <v>0</v>
      </c>
      <c r="N190" s="16">
        <v>5.8252425193786621</v>
      </c>
      <c r="O190" s="15">
        <v>-1.784258246421814</v>
      </c>
      <c r="P190" s="15">
        <v>0.33902829885482788</v>
      </c>
      <c r="Q190" s="15">
        <v>3</v>
      </c>
      <c r="R190" s="15">
        <v>0.97560977935791016</v>
      </c>
      <c r="S190" s="15">
        <v>0</v>
      </c>
      <c r="T190" s="16">
        <v>5.3398056030273438</v>
      </c>
      <c r="U190" s="15">
        <v>-1.1672190427780151</v>
      </c>
      <c r="V190" s="15">
        <v>0.39286589622497559</v>
      </c>
      <c r="W190" s="15">
        <v>2</v>
      </c>
      <c r="X190" s="15">
        <v>6.8292684555053711</v>
      </c>
      <c r="Y190" s="15">
        <v>0</v>
      </c>
      <c r="Z190" s="16">
        <v>35.436893463134766</v>
      </c>
      <c r="AA190" s="15">
        <v>-1.7993590831756592</v>
      </c>
      <c r="AB190" s="15">
        <v>0.28294894099235535</v>
      </c>
      <c r="AC190" s="15">
        <v>4</v>
      </c>
      <c r="AD190" s="15">
        <v>0.48780488967895508</v>
      </c>
      <c r="AE190" s="15">
        <v>0</v>
      </c>
      <c r="AF190" s="16">
        <v>3.8834950923919678</v>
      </c>
      <c r="AG190" s="15">
        <v>-1.7839728593826294</v>
      </c>
      <c r="AH190" s="15">
        <v>0.24969035387039185</v>
      </c>
      <c r="AI190" s="15">
        <v>5</v>
      </c>
      <c r="AJ190" s="15">
        <v>0</v>
      </c>
      <c r="AK190" s="15">
        <v>0</v>
      </c>
      <c r="AL190" s="16">
        <v>5.3398056030273438</v>
      </c>
      <c r="AM190" s="15">
        <v>-1.6787444353103638</v>
      </c>
      <c r="AN190" s="15">
        <v>0.2389594167470932</v>
      </c>
      <c r="AO190" s="15">
        <v>5</v>
      </c>
      <c r="AP190" s="15">
        <v>0</v>
      </c>
      <c r="AQ190" s="15">
        <v>0</v>
      </c>
      <c r="AR190" s="16">
        <v>7.2815532684326172</v>
      </c>
      <c r="AS190" s="15">
        <v>-1.8434903621673584</v>
      </c>
      <c r="AT190" s="15">
        <v>0.24652808904647827</v>
      </c>
      <c r="AU190" s="15">
        <v>4</v>
      </c>
      <c r="AV190" s="15">
        <v>0</v>
      </c>
      <c r="AW190" s="15">
        <v>0</v>
      </c>
      <c r="AX190" s="16">
        <v>3.8834950923919678</v>
      </c>
      <c r="AY190" s="15">
        <v>-1.8967528343200684</v>
      </c>
      <c r="AZ190" s="15">
        <v>0.25654760003089905</v>
      </c>
      <c r="BA190" s="15">
        <v>4</v>
      </c>
      <c r="BB190" s="15">
        <v>0</v>
      </c>
      <c r="BC190" s="15">
        <v>0</v>
      </c>
      <c r="BD190" s="16">
        <v>2.8985507488250732</v>
      </c>
      <c r="BE190" s="15">
        <v>-1.9240459203720093</v>
      </c>
      <c r="BF190" s="15">
        <v>0.26143923401832581</v>
      </c>
      <c r="BG190" s="15">
        <v>5</v>
      </c>
      <c r="BH190" s="15">
        <v>0</v>
      </c>
      <c r="BI190" s="15">
        <v>0</v>
      </c>
      <c r="BJ190" s="16">
        <v>2.8985507488250732</v>
      </c>
      <c r="BK190" s="15">
        <v>-1.7227200269699097</v>
      </c>
      <c r="BL190" s="15">
        <v>0.22435091435909271</v>
      </c>
      <c r="BM190" s="15">
        <v>7</v>
      </c>
      <c r="BN190" s="15">
        <v>0</v>
      </c>
      <c r="BO190" s="15">
        <v>0</v>
      </c>
      <c r="BP190" s="16">
        <v>4.7619047164916992</v>
      </c>
      <c r="BQ190" s="15">
        <v>-1.7387512922286987</v>
      </c>
      <c r="BR190" s="15">
        <v>0.21559225022792816</v>
      </c>
      <c r="BS190" s="15">
        <v>7</v>
      </c>
      <c r="BT190" s="15">
        <v>0</v>
      </c>
      <c r="BU190" s="15">
        <v>0</v>
      </c>
      <c r="BV190" s="16">
        <v>2.8436019420623779</v>
      </c>
      <c r="BW190" s="15">
        <v>-1.6969038248062134</v>
      </c>
      <c r="BX190" s="15">
        <v>0.2078372985124588</v>
      </c>
      <c r="BY190" s="15">
        <v>7</v>
      </c>
      <c r="BZ190" s="15">
        <v>0</v>
      </c>
      <c r="CA190" s="15">
        <v>0</v>
      </c>
      <c r="CB190" s="16">
        <v>4.2452831268310547</v>
      </c>
      <c r="CC190" s="15">
        <v>-1.5907326936721802</v>
      </c>
      <c r="CD190" s="15">
        <v>0.19002252817153931</v>
      </c>
      <c r="CE190" s="15">
        <v>8</v>
      </c>
      <c r="CF190" s="15">
        <v>0</v>
      </c>
      <c r="CG190" s="15">
        <v>0</v>
      </c>
      <c r="CH190" s="16">
        <v>5.2380952835083008</v>
      </c>
      <c r="CI190" s="15">
        <v>-1.5843046903610229</v>
      </c>
      <c r="CJ190" s="15">
        <v>0.19025261700153351</v>
      </c>
      <c r="CK190" s="15">
        <v>8</v>
      </c>
      <c r="CL190" s="15">
        <v>0.47846889495849609</v>
      </c>
      <c r="CM190" s="15">
        <v>0</v>
      </c>
      <c r="CN190" s="16">
        <v>7.1428570747375488</v>
      </c>
      <c r="CO190" s="15">
        <v>-1.6871656179428101</v>
      </c>
      <c r="CP190" s="15">
        <v>0.18499799072742462</v>
      </c>
      <c r="CQ190" s="15">
        <v>7</v>
      </c>
      <c r="CR190" s="15">
        <v>0.48076921701431274</v>
      </c>
      <c r="CS190" s="15">
        <v>0</v>
      </c>
      <c r="CT190" s="16">
        <v>4.7846889495849609</v>
      </c>
      <c r="CV190" s="73">
        <f t="shared" si="2"/>
        <v>-1.6871656179428101</v>
      </c>
    </row>
    <row r="191" spans="1:100" x14ac:dyDescent="0.25">
      <c r="A191" t="s">
        <v>387</v>
      </c>
      <c r="B191" t="s">
        <v>388</v>
      </c>
      <c r="C191" s="15">
        <v>0.76091867685317993</v>
      </c>
      <c r="D191" s="15">
        <v>0.22503659129142761</v>
      </c>
      <c r="E191" s="15">
        <v>5</v>
      </c>
      <c r="F191" s="15">
        <v>78.536582946777344</v>
      </c>
      <c r="G191" s="15">
        <v>67.475730895996094</v>
      </c>
      <c r="H191" s="16">
        <v>84.466018676757813</v>
      </c>
      <c r="I191" s="15">
        <v>0.65055853128433228</v>
      </c>
      <c r="J191" s="15">
        <v>0.17536114156246185</v>
      </c>
      <c r="K191" s="15">
        <v>7</v>
      </c>
      <c r="L191" s="15">
        <v>75.609756469726563</v>
      </c>
      <c r="M191" s="15">
        <v>65.533981323242188</v>
      </c>
      <c r="N191" s="16">
        <v>83.009712219238281</v>
      </c>
      <c r="O191" s="15">
        <v>0.6120612621307373</v>
      </c>
      <c r="P191" s="15">
        <v>0.20054644346237183</v>
      </c>
      <c r="Q191" s="15">
        <v>7</v>
      </c>
      <c r="R191" s="15">
        <v>73.170730590820313</v>
      </c>
      <c r="S191" s="15">
        <v>65.533981323242188</v>
      </c>
      <c r="T191" s="16">
        <v>83.009712219238281</v>
      </c>
      <c r="U191" s="15">
        <v>0.39092338085174561</v>
      </c>
      <c r="V191" s="15">
        <v>0.16370135545730591</v>
      </c>
      <c r="W191" s="15">
        <v>8</v>
      </c>
      <c r="X191" s="15">
        <v>68.780487060546875</v>
      </c>
      <c r="Y191" s="15">
        <v>61.650485992431641</v>
      </c>
      <c r="Z191" s="16">
        <v>76.213592529296875</v>
      </c>
      <c r="AA191" s="15">
        <v>0.33611986041069031</v>
      </c>
      <c r="AB191" s="15">
        <v>0.17006482183933258</v>
      </c>
      <c r="AC191" s="15">
        <v>9</v>
      </c>
      <c r="AD191" s="15">
        <v>67.317070007324219</v>
      </c>
      <c r="AE191" s="15">
        <v>57.28155517578125</v>
      </c>
      <c r="AF191" s="16">
        <v>74.271842956542969</v>
      </c>
      <c r="AG191" s="15">
        <v>0.48021283745765686</v>
      </c>
      <c r="AH191" s="15">
        <v>0.1505265086889267</v>
      </c>
      <c r="AI191" s="15">
        <v>11</v>
      </c>
      <c r="AJ191" s="15">
        <v>70.731704711914063</v>
      </c>
      <c r="AK191" s="15">
        <v>61.650485992431641</v>
      </c>
      <c r="AL191" s="16">
        <v>76.213592529296875</v>
      </c>
      <c r="AM191" s="15">
        <v>0.58077782392501831</v>
      </c>
      <c r="AN191" s="15">
        <v>0.1536238044500351</v>
      </c>
      <c r="AO191" s="15">
        <v>12</v>
      </c>
      <c r="AP191" s="15">
        <v>70.243904113769531</v>
      </c>
      <c r="AQ191" s="15">
        <v>64.5631103515625</v>
      </c>
      <c r="AR191" s="16">
        <v>78.640777587890625</v>
      </c>
      <c r="AS191" s="15">
        <v>0.43233457207679749</v>
      </c>
      <c r="AT191" s="15">
        <v>0.13927802443504333</v>
      </c>
      <c r="AU191" s="15">
        <v>14</v>
      </c>
      <c r="AV191" s="15">
        <v>70.243904113769531</v>
      </c>
      <c r="AW191" s="15">
        <v>62.621360778808594</v>
      </c>
      <c r="AX191" s="16">
        <v>75.242721557617188</v>
      </c>
      <c r="AY191" s="15">
        <v>0.21955384314060211</v>
      </c>
      <c r="AZ191" s="15">
        <v>0.14380493760108948</v>
      </c>
      <c r="BA191" s="15">
        <v>14</v>
      </c>
      <c r="BB191" s="15">
        <v>61.650485992431641</v>
      </c>
      <c r="BC191" s="15">
        <v>57.487922668457031</v>
      </c>
      <c r="BD191" s="16">
        <v>70.048309326171875</v>
      </c>
      <c r="BE191" s="15">
        <v>0.16173838078975677</v>
      </c>
      <c r="BF191" s="15">
        <v>0.14288385212421417</v>
      </c>
      <c r="BG191" s="15">
        <v>14</v>
      </c>
      <c r="BH191" s="15">
        <v>62.621360778808594</v>
      </c>
      <c r="BI191" s="15">
        <v>56.038646697998047</v>
      </c>
      <c r="BJ191" s="16">
        <v>69.082122802734375</v>
      </c>
      <c r="BK191" s="15">
        <v>0.14340542256832123</v>
      </c>
      <c r="BL191" s="15">
        <v>0.14555354416370392</v>
      </c>
      <c r="BM191" s="15">
        <v>15</v>
      </c>
      <c r="BN191" s="15">
        <v>63.157894134521484</v>
      </c>
      <c r="BO191" s="15">
        <v>57.619049072265625</v>
      </c>
      <c r="BP191" s="16">
        <v>70.476188659667969</v>
      </c>
      <c r="BQ191" s="15">
        <v>9.2799074947834015E-2</v>
      </c>
      <c r="BR191" s="15">
        <v>0.14974182844161987</v>
      </c>
      <c r="BS191" s="15">
        <v>15</v>
      </c>
      <c r="BT191" s="15">
        <v>61.428569793701172</v>
      </c>
      <c r="BU191" s="15">
        <v>54.502368927001953</v>
      </c>
      <c r="BV191" s="16">
        <v>67.298576354980469</v>
      </c>
      <c r="BW191" s="15">
        <v>2.7325434610247612E-2</v>
      </c>
      <c r="BX191" s="15">
        <v>0.14240376651287079</v>
      </c>
      <c r="BY191" s="15">
        <v>16</v>
      </c>
      <c r="BZ191" s="15">
        <v>58.767772674560547</v>
      </c>
      <c r="CA191" s="15">
        <v>54.71697998046875</v>
      </c>
      <c r="CB191" s="16">
        <v>66.037734985351563</v>
      </c>
      <c r="CC191" s="15">
        <v>-0.16525088250637054</v>
      </c>
      <c r="CD191" s="15">
        <v>0.13547922670841217</v>
      </c>
      <c r="CE191" s="15">
        <v>16</v>
      </c>
      <c r="CF191" s="15">
        <v>52.631580352783203</v>
      </c>
      <c r="CG191" s="15">
        <v>43.809524536132813</v>
      </c>
      <c r="CH191" s="16">
        <v>60</v>
      </c>
      <c r="CI191" s="15">
        <v>-0.12596097588539124</v>
      </c>
      <c r="CJ191" s="15">
        <v>0.13449446856975555</v>
      </c>
      <c r="CK191" s="15">
        <v>16</v>
      </c>
      <c r="CL191" s="15">
        <v>54.545455932617188</v>
      </c>
      <c r="CM191" s="15">
        <v>48.571430206298828</v>
      </c>
      <c r="CN191" s="16">
        <v>60.952381134033203</v>
      </c>
      <c r="CO191" s="15">
        <v>-0.11331424862146378</v>
      </c>
      <c r="CP191" s="15">
        <v>0.13397721946239471</v>
      </c>
      <c r="CQ191" s="15">
        <v>15</v>
      </c>
      <c r="CR191" s="15">
        <v>54.326923370361328</v>
      </c>
      <c r="CS191" s="15">
        <v>46.88995361328125</v>
      </c>
      <c r="CT191" s="16">
        <v>59.808612823486328</v>
      </c>
      <c r="CV191" s="73">
        <f t="shared" si="2"/>
        <v>-0.11331424862146378</v>
      </c>
    </row>
    <row r="192" spans="1:100" x14ac:dyDescent="0.25">
      <c r="A192" t="s">
        <v>389</v>
      </c>
      <c r="B192" t="s">
        <v>390</v>
      </c>
      <c r="C192" s="15" t="e">
        <v>#N/A</v>
      </c>
      <c r="D192" s="15" t="e">
        <v>#N/A</v>
      </c>
      <c r="E192" s="15" t="e">
        <v>#N/A</v>
      </c>
      <c r="F192" s="15" t="e">
        <v>#N/A</v>
      </c>
      <c r="G192" s="15" t="e">
        <v>#N/A</v>
      </c>
      <c r="H192" s="16" t="e">
        <v>#N/A</v>
      </c>
      <c r="I192" s="15" t="e">
        <v>#N/A</v>
      </c>
      <c r="J192" s="15" t="e">
        <v>#N/A</v>
      </c>
      <c r="K192" s="15" t="e">
        <v>#N/A</v>
      </c>
      <c r="L192" s="15" t="e">
        <v>#N/A</v>
      </c>
      <c r="M192" s="15" t="e">
        <v>#N/A</v>
      </c>
      <c r="N192" s="16" t="e">
        <v>#N/A</v>
      </c>
      <c r="O192" s="15" t="e">
        <v>#N/A</v>
      </c>
      <c r="P192" s="15" t="e">
        <v>#N/A</v>
      </c>
      <c r="Q192" s="15" t="e">
        <v>#N/A</v>
      </c>
      <c r="R192" s="15" t="e">
        <v>#N/A</v>
      </c>
      <c r="S192" s="15" t="e">
        <v>#N/A</v>
      </c>
      <c r="T192" s="16" t="e">
        <v>#N/A</v>
      </c>
      <c r="U192" s="15" t="e">
        <v>#N/A</v>
      </c>
      <c r="V192" s="15" t="e">
        <v>#N/A</v>
      </c>
      <c r="W192" s="15" t="e">
        <v>#N/A</v>
      </c>
      <c r="X192" s="15" t="e">
        <v>#N/A</v>
      </c>
      <c r="Y192" s="15" t="e">
        <v>#N/A</v>
      </c>
      <c r="Z192" s="16" t="e">
        <v>#N/A</v>
      </c>
      <c r="AA192" s="15" t="e">
        <v>#N/A</v>
      </c>
      <c r="AB192" s="15" t="e">
        <v>#N/A</v>
      </c>
      <c r="AC192" s="15" t="e">
        <v>#N/A</v>
      </c>
      <c r="AD192" s="15" t="e">
        <v>#N/A</v>
      </c>
      <c r="AE192" s="15" t="e">
        <v>#N/A</v>
      </c>
      <c r="AF192" s="16" t="e">
        <v>#N/A</v>
      </c>
      <c r="AG192" s="15" t="e">
        <v>#N/A</v>
      </c>
      <c r="AH192" s="15" t="e">
        <v>#N/A</v>
      </c>
      <c r="AI192" s="15" t="e">
        <v>#N/A</v>
      </c>
      <c r="AJ192" s="15" t="e">
        <v>#N/A</v>
      </c>
      <c r="AK192" s="15" t="e">
        <v>#N/A</v>
      </c>
      <c r="AL192" s="16" t="e">
        <v>#N/A</v>
      </c>
      <c r="AM192" s="15" t="e">
        <v>#N/A</v>
      </c>
      <c r="AN192" s="15" t="e">
        <v>#N/A</v>
      </c>
      <c r="AO192" s="15" t="e">
        <v>#N/A</v>
      </c>
      <c r="AP192" s="15" t="e">
        <v>#N/A</v>
      </c>
      <c r="AQ192" s="15" t="e">
        <v>#N/A</v>
      </c>
      <c r="AR192" s="16" t="e">
        <v>#N/A</v>
      </c>
      <c r="AS192" s="15" t="e">
        <v>#N/A</v>
      </c>
      <c r="AT192" s="15" t="e">
        <v>#N/A</v>
      </c>
      <c r="AU192" s="15" t="e">
        <v>#N/A</v>
      </c>
      <c r="AV192" s="15" t="e">
        <v>#N/A</v>
      </c>
      <c r="AW192" s="15" t="e">
        <v>#N/A</v>
      </c>
      <c r="AX192" s="16" t="e">
        <v>#N/A</v>
      </c>
      <c r="AY192" s="15" t="e">
        <v>#N/A</v>
      </c>
      <c r="AZ192" s="15" t="e">
        <v>#N/A</v>
      </c>
      <c r="BA192" s="15" t="e">
        <v>#N/A</v>
      </c>
      <c r="BB192" s="15" t="e">
        <v>#N/A</v>
      </c>
      <c r="BC192" s="15" t="e">
        <v>#N/A</v>
      </c>
      <c r="BD192" s="16" t="e">
        <v>#N/A</v>
      </c>
      <c r="BE192" s="15" t="e">
        <v>#N/A</v>
      </c>
      <c r="BF192" s="15" t="e">
        <v>#N/A</v>
      </c>
      <c r="BG192" s="15" t="e">
        <v>#N/A</v>
      </c>
      <c r="BH192" s="15" t="e">
        <v>#N/A</v>
      </c>
      <c r="BI192" s="15" t="e">
        <v>#N/A</v>
      </c>
      <c r="BJ192" s="16" t="e">
        <v>#N/A</v>
      </c>
      <c r="BK192" s="15" t="e">
        <v>#N/A</v>
      </c>
      <c r="BL192" s="15" t="e">
        <v>#N/A</v>
      </c>
      <c r="BM192" s="15" t="e">
        <v>#N/A</v>
      </c>
      <c r="BN192" s="15" t="e">
        <v>#N/A</v>
      </c>
      <c r="BO192" s="15" t="e">
        <v>#N/A</v>
      </c>
      <c r="BP192" s="16" t="e">
        <v>#N/A</v>
      </c>
      <c r="BQ192" s="15">
        <v>-0.77342462539672852</v>
      </c>
      <c r="BR192" s="15">
        <v>0.74828088283538818</v>
      </c>
      <c r="BS192" s="15">
        <v>1</v>
      </c>
      <c r="BT192" s="15">
        <v>23.809524536132813</v>
      </c>
      <c r="BU192" s="15">
        <v>0</v>
      </c>
      <c r="BV192" s="16">
        <v>71.090049743652344</v>
      </c>
      <c r="BW192" s="15">
        <v>-1.6306623220443726</v>
      </c>
      <c r="BX192" s="15">
        <v>0.39439743757247925</v>
      </c>
      <c r="BY192" s="15">
        <v>3</v>
      </c>
      <c r="BZ192" s="15">
        <v>0.94786727428436279</v>
      </c>
      <c r="CA192" s="15">
        <v>0</v>
      </c>
      <c r="CB192" s="16">
        <v>17.924528121948242</v>
      </c>
      <c r="CC192" s="15">
        <v>-1.3419868946075439</v>
      </c>
      <c r="CD192" s="15">
        <v>0.25161495804786682</v>
      </c>
      <c r="CE192" s="15">
        <v>6</v>
      </c>
      <c r="CF192" s="15">
        <v>3.8277511596679688</v>
      </c>
      <c r="CG192" s="15">
        <v>0</v>
      </c>
      <c r="CH192" s="16">
        <v>19.523809432983398</v>
      </c>
      <c r="CI192" s="15">
        <v>-1.3623223304748535</v>
      </c>
      <c r="CJ192" s="15">
        <v>0.2497355192899704</v>
      </c>
      <c r="CK192" s="15">
        <v>7</v>
      </c>
      <c r="CL192" s="15">
        <v>2.8708133697509766</v>
      </c>
      <c r="CM192" s="15">
        <v>0</v>
      </c>
      <c r="CN192" s="16">
        <v>17.142856597900391</v>
      </c>
      <c r="CO192" s="15">
        <v>-1.6131962537765503</v>
      </c>
      <c r="CP192" s="15">
        <v>0.22108182311058044</v>
      </c>
      <c r="CQ192" s="15">
        <v>8</v>
      </c>
      <c r="CR192" s="15">
        <v>0.96153843402862549</v>
      </c>
      <c r="CS192" s="15">
        <v>0</v>
      </c>
      <c r="CT192" s="16">
        <v>8.1339712142944336</v>
      </c>
      <c r="CV192" s="73">
        <f t="shared" si="2"/>
        <v>-1.6131962537765503</v>
      </c>
    </row>
    <row r="193" spans="1:100" x14ac:dyDescent="0.25">
      <c r="A193" t="s">
        <v>391</v>
      </c>
      <c r="B193" t="s">
        <v>392</v>
      </c>
      <c r="C193" s="15">
        <v>1.0465036630630493</v>
      </c>
      <c r="D193" s="15">
        <v>0.22503659129142761</v>
      </c>
      <c r="E193" s="15">
        <v>5</v>
      </c>
      <c r="F193" s="15">
        <v>83.902435302734375</v>
      </c>
      <c r="G193" s="15">
        <v>76.699028015136719</v>
      </c>
      <c r="H193" s="16">
        <v>89.320388793945313</v>
      </c>
      <c r="I193" s="15">
        <v>1.3734462261199951</v>
      </c>
      <c r="J193" s="15">
        <v>0.18897475302219391</v>
      </c>
      <c r="K193" s="15">
        <v>5</v>
      </c>
      <c r="L193" s="15">
        <v>88.292686462402344</v>
      </c>
      <c r="M193" s="15">
        <v>83.980583190917969</v>
      </c>
      <c r="N193" s="16">
        <v>92.71844482421875</v>
      </c>
      <c r="O193" s="15">
        <v>1.3278630971908569</v>
      </c>
      <c r="P193" s="15">
        <v>0.22739583253860474</v>
      </c>
      <c r="Q193" s="15">
        <v>5</v>
      </c>
      <c r="R193" s="15">
        <v>86.829269409179688</v>
      </c>
      <c r="S193" s="15">
        <v>83.009712219238281</v>
      </c>
      <c r="T193" s="16">
        <v>92.71844482421875</v>
      </c>
      <c r="U193" s="15">
        <v>1.3322170972824097</v>
      </c>
      <c r="V193" s="15">
        <v>0.17622046172618866</v>
      </c>
      <c r="W193" s="15">
        <v>5</v>
      </c>
      <c r="X193" s="15">
        <v>89.756095886230469</v>
      </c>
      <c r="Y193" s="15">
        <v>83.009712219238281</v>
      </c>
      <c r="Z193" s="16">
        <v>91.747573852539063</v>
      </c>
      <c r="AA193" s="15">
        <v>1.3538975715637207</v>
      </c>
      <c r="AB193" s="15">
        <v>0.19723442196846008</v>
      </c>
      <c r="AC193" s="15">
        <v>5</v>
      </c>
      <c r="AD193" s="15">
        <v>90.243904113769531</v>
      </c>
      <c r="AE193" s="15">
        <v>83.009712219238281</v>
      </c>
      <c r="AF193" s="16">
        <v>91.747573852539063</v>
      </c>
      <c r="AG193" s="15">
        <v>1.3397635221481323</v>
      </c>
      <c r="AH193" s="15">
        <v>0.1817609965801239</v>
      </c>
      <c r="AI193" s="15">
        <v>6</v>
      </c>
      <c r="AJ193" s="15">
        <v>89.268295288085938</v>
      </c>
      <c r="AK193" s="15">
        <v>83.495147705078125</v>
      </c>
      <c r="AL193" s="16">
        <v>91.747573852539063</v>
      </c>
      <c r="AM193" s="15">
        <v>1.2911467552185059</v>
      </c>
      <c r="AN193" s="15">
        <v>0.1750943511724472</v>
      </c>
      <c r="AO193" s="15">
        <v>6</v>
      </c>
      <c r="AP193" s="15">
        <v>88.780487060546875</v>
      </c>
      <c r="AQ193" s="15">
        <v>80.582527160644531</v>
      </c>
      <c r="AR193" s="16">
        <v>92.233009338378906</v>
      </c>
      <c r="AS193" s="15">
        <v>1.1176390647888184</v>
      </c>
      <c r="AT193" s="15">
        <v>0.16393066942691803</v>
      </c>
      <c r="AU193" s="15">
        <v>8</v>
      </c>
      <c r="AV193" s="15">
        <v>83.902435302734375</v>
      </c>
      <c r="AW193" s="15">
        <v>77.669906616210938</v>
      </c>
      <c r="AX193" s="16">
        <v>90.776695251464844</v>
      </c>
      <c r="AY193" s="15">
        <v>0.99107199907302856</v>
      </c>
      <c r="AZ193" s="15">
        <v>0.16744393110275269</v>
      </c>
      <c r="BA193" s="15">
        <v>9</v>
      </c>
      <c r="BB193" s="15">
        <v>81.553398132324219</v>
      </c>
      <c r="BC193" s="15">
        <v>73.913040161132813</v>
      </c>
      <c r="BD193" s="16">
        <v>85.507247924804688</v>
      </c>
      <c r="BE193" s="15">
        <v>1.1052696704864502</v>
      </c>
      <c r="BF193" s="15">
        <v>0.16552199423313141</v>
      </c>
      <c r="BG193" s="15">
        <v>9</v>
      </c>
      <c r="BH193" s="15">
        <v>82.524269104003906</v>
      </c>
      <c r="BI193" s="15">
        <v>75.362319946289063</v>
      </c>
      <c r="BJ193" s="16">
        <v>90.338165283203125</v>
      </c>
      <c r="BK193" s="15">
        <v>0.99531400203704834</v>
      </c>
      <c r="BL193" s="15">
        <v>0.17586310207843781</v>
      </c>
      <c r="BM193" s="15">
        <v>9</v>
      </c>
      <c r="BN193" s="15">
        <v>80.382774353027344</v>
      </c>
      <c r="BO193" s="15">
        <v>73.333335876464844</v>
      </c>
      <c r="BP193" s="16">
        <v>86.190475463867188</v>
      </c>
      <c r="BQ193" s="15">
        <v>1.0132770538330078</v>
      </c>
      <c r="BR193" s="15">
        <v>0.18522639572620392</v>
      </c>
      <c r="BS193" s="15">
        <v>8</v>
      </c>
      <c r="BT193" s="15">
        <v>81.428573608398438</v>
      </c>
      <c r="BU193" s="15">
        <v>73.459716796875</v>
      </c>
      <c r="BV193" s="16">
        <v>86.25592041015625</v>
      </c>
      <c r="BW193" s="15">
        <v>1.0545305013656616</v>
      </c>
      <c r="BX193" s="15">
        <v>0.17188861966133118</v>
      </c>
      <c r="BY193" s="15">
        <v>9</v>
      </c>
      <c r="BZ193" s="15">
        <v>81.516586303710938</v>
      </c>
      <c r="CA193" s="15">
        <v>74.056602478027344</v>
      </c>
      <c r="CB193" s="16">
        <v>88.207550048828125</v>
      </c>
      <c r="CC193" s="15">
        <v>1.0478757619857788</v>
      </c>
      <c r="CD193" s="15">
        <v>0.15826950967311859</v>
      </c>
      <c r="CE193" s="15">
        <v>9</v>
      </c>
      <c r="CF193" s="15">
        <v>81.818183898925781</v>
      </c>
      <c r="CG193" s="15">
        <v>73.809524536132813</v>
      </c>
      <c r="CH193" s="16">
        <v>87.142860412597656</v>
      </c>
      <c r="CI193" s="15">
        <v>0.81308954954147339</v>
      </c>
      <c r="CJ193" s="15">
        <v>0.15523053705692291</v>
      </c>
      <c r="CK193" s="15">
        <v>9</v>
      </c>
      <c r="CL193" s="15">
        <v>75.119613647460938</v>
      </c>
      <c r="CM193" s="15">
        <v>70.952377319335938</v>
      </c>
      <c r="CN193" s="16">
        <v>80.952377319335938</v>
      </c>
      <c r="CO193" s="15">
        <v>0.52602893114089966</v>
      </c>
      <c r="CP193" s="15">
        <v>0.15000642836093903</v>
      </c>
      <c r="CQ193" s="15">
        <v>9</v>
      </c>
      <c r="CR193" s="15">
        <v>70.192306518554688</v>
      </c>
      <c r="CS193" s="15">
        <v>64.114830017089844</v>
      </c>
      <c r="CT193" s="16">
        <v>75.59808349609375</v>
      </c>
      <c r="CV193" s="73">
        <f t="shared" si="2"/>
        <v>0.52602893114089966</v>
      </c>
    </row>
    <row r="194" spans="1:100" x14ac:dyDescent="0.25">
      <c r="A194" t="s">
        <v>393</v>
      </c>
      <c r="B194" t="s">
        <v>394</v>
      </c>
      <c r="C194" s="15">
        <v>-9.7661040723323822E-2</v>
      </c>
      <c r="D194" s="15">
        <v>0.29587873816490173</v>
      </c>
      <c r="E194" s="15">
        <v>3</v>
      </c>
      <c r="F194" s="15">
        <v>54.634147644042969</v>
      </c>
      <c r="G194" s="15">
        <v>29.126213073730469</v>
      </c>
      <c r="H194" s="16">
        <v>67.475730895996094</v>
      </c>
      <c r="I194" s="15">
        <v>-0.19008789956569672</v>
      </c>
      <c r="J194" s="15">
        <v>0.20514406263828278</v>
      </c>
      <c r="K194" s="15">
        <v>4</v>
      </c>
      <c r="L194" s="15">
        <v>51.707317352294922</v>
      </c>
      <c r="M194" s="15">
        <v>36.407768249511719</v>
      </c>
      <c r="N194" s="16">
        <v>64.077667236328125</v>
      </c>
      <c r="O194" s="15">
        <v>-0.26153317093849182</v>
      </c>
      <c r="P194" s="15">
        <v>0.19812123477458954</v>
      </c>
      <c r="Q194" s="15">
        <v>6</v>
      </c>
      <c r="R194" s="15">
        <v>49.268291473388672</v>
      </c>
      <c r="S194" s="15">
        <v>32.038833618164063</v>
      </c>
      <c r="T194" s="16">
        <v>62.135921478271484</v>
      </c>
      <c r="U194" s="15">
        <v>-0.24003586173057556</v>
      </c>
      <c r="V194" s="15">
        <v>0.16495394706726074</v>
      </c>
      <c r="W194" s="15">
        <v>6</v>
      </c>
      <c r="X194" s="15">
        <v>49.268291473388672</v>
      </c>
      <c r="Y194" s="15">
        <v>36.893203735351563</v>
      </c>
      <c r="Z194" s="16">
        <v>58.737865447998047</v>
      </c>
      <c r="AA194" s="15">
        <v>-0.2590901255607605</v>
      </c>
      <c r="AB194" s="15">
        <v>0.18069858849048615</v>
      </c>
      <c r="AC194" s="15">
        <v>8</v>
      </c>
      <c r="AD194" s="15">
        <v>48.780487060546875</v>
      </c>
      <c r="AE194" s="15">
        <v>35.922328948974609</v>
      </c>
      <c r="AF194" s="16">
        <v>56.796115875244141</v>
      </c>
      <c r="AG194" s="15">
        <v>-0.13884744048118591</v>
      </c>
      <c r="AH194" s="15">
        <v>0.18618381023406982</v>
      </c>
      <c r="AI194" s="15">
        <v>9</v>
      </c>
      <c r="AJ194" s="15">
        <v>53.170730590820313</v>
      </c>
      <c r="AK194" s="15">
        <v>42.233009338378906</v>
      </c>
      <c r="AL194" s="16">
        <v>60.194175720214844</v>
      </c>
      <c r="AM194" s="15">
        <v>-0.36985522508621216</v>
      </c>
      <c r="AN194" s="15">
        <v>0.17921371757984161</v>
      </c>
      <c r="AO194" s="15">
        <v>9</v>
      </c>
      <c r="AP194" s="15">
        <v>45.365852355957031</v>
      </c>
      <c r="AQ194" s="15">
        <v>30.582523345947266</v>
      </c>
      <c r="AR194" s="16">
        <v>55.339805603027344</v>
      </c>
      <c r="AS194" s="15">
        <v>-0.17649026215076447</v>
      </c>
      <c r="AT194" s="15">
        <v>0.16218066215515137</v>
      </c>
      <c r="AU194" s="15">
        <v>11</v>
      </c>
      <c r="AV194" s="15">
        <v>52.682926177978516</v>
      </c>
      <c r="AW194" s="15">
        <v>38.834953308105469</v>
      </c>
      <c r="AX194" s="16">
        <v>60.194175720214844</v>
      </c>
      <c r="AY194" s="15">
        <v>-9.7683519124984741E-2</v>
      </c>
      <c r="AZ194" s="15">
        <v>0.16522936522960663</v>
      </c>
      <c r="BA194" s="15">
        <v>12</v>
      </c>
      <c r="BB194" s="15">
        <v>56.796115875244141</v>
      </c>
      <c r="BC194" s="15">
        <v>42.512077331542969</v>
      </c>
      <c r="BD194" s="16">
        <v>60.386474609375</v>
      </c>
      <c r="BE194" s="15">
        <v>-0.18692228198051453</v>
      </c>
      <c r="BF194" s="15">
        <v>0.16151833534240723</v>
      </c>
      <c r="BG194" s="15">
        <v>12</v>
      </c>
      <c r="BH194" s="15">
        <v>52.912620544433594</v>
      </c>
      <c r="BI194" s="15">
        <v>40.5797119140625</v>
      </c>
      <c r="BJ194" s="16">
        <v>60.386474609375</v>
      </c>
      <c r="BK194" s="15">
        <v>-0.37099185585975647</v>
      </c>
      <c r="BL194" s="15">
        <v>0.17465676367282867</v>
      </c>
      <c r="BM194" s="15">
        <v>12</v>
      </c>
      <c r="BN194" s="15">
        <v>44.019138336181641</v>
      </c>
      <c r="BO194" s="15">
        <v>28.571428298950195</v>
      </c>
      <c r="BP194" s="16">
        <v>57.619049072265625</v>
      </c>
      <c r="BQ194" s="15">
        <v>-0.39922639727592468</v>
      </c>
      <c r="BR194" s="15">
        <v>0.17039087414741516</v>
      </c>
      <c r="BS194" s="15">
        <v>12</v>
      </c>
      <c r="BT194" s="15">
        <v>43.333332061767578</v>
      </c>
      <c r="BU194" s="15">
        <v>28.909952163696289</v>
      </c>
      <c r="BV194" s="16">
        <v>55.924171447753906</v>
      </c>
      <c r="BW194" s="15">
        <v>-0.37381204962730408</v>
      </c>
      <c r="BX194" s="15">
        <v>0.16566148400306702</v>
      </c>
      <c r="BY194" s="15">
        <v>12</v>
      </c>
      <c r="BZ194" s="15">
        <v>44.549762725830078</v>
      </c>
      <c r="CA194" s="15">
        <v>28.773584365844727</v>
      </c>
      <c r="CB194" s="16">
        <v>56.132076263427734</v>
      </c>
      <c r="CC194" s="15">
        <v>-0.24317653477191925</v>
      </c>
      <c r="CD194" s="15">
        <v>0.15036191046237946</v>
      </c>
      <c r="CE194" s="15">
        <v>13</v>
      </c>
      <c r="CF194" s="15">
        <v>51.674640655517578</v>
      </c>
      <c r="CG194" s="15">
        <v>38.095237731933594</v>
      </c>
      <c r="CH194" s="16">
        <v>58.571430206298828</v>
      </c>
      <c r="CI194" s="15">
        <v>-0.23042157292366028</v>
      </c>
      <c r="CJ194" s="15">
        <v>0.14600543677806854</v>
      </c>
      <c r="CK194" s="15">
        <v>13</v>
      </c>
      <c r="CL194" s="15">
        <v>51.674640655517578</v>
      </c>
      <c r="CM194" s="15">
        <v>39.047618865966797</v>
      </c>
      <c r="CN194" s="16">
        <v>58.571430206298828</v>
      </c>
      <c r="CO194" s="15">
        <v>-0.33778595924377441</v>
      </c>
      <c r="CP194" s="15">
        <v>0.14684636890888214</v>
      </c>
      <c r="CQ194" s="15">
        <v>12</v>
      </c>
      <c r="CR194" s="15">
        <v>46.634616851806641</v>
      </c>
      <c r="CS194" s="15">
        <v>33.492824554443359</v>
      </c>
      <c r="CT194" s="16">
        <v>55.502391815185547</v>
      </c>
      <c r="CV194" s="73">
        <f t="shared" si="2"/>
        <v>-0.33778595924377441</v>
      </c>
    </row>
    <row r="195" spans="1:100" x14ac:dyDescent="0.25">
      <c r="A195" t="s">
        <v>395</v>
      </c>
      <c r="B195" t="s">
        <v>396</v>
      </c>
      <c r="C195" s="15" t="e">
        <v>#N/A</v>
      </c>
      <c r="D195" s="15" t="e">
        <v>#N/A</v>
      </c>
      <c r="E195" s="15" t="e">
        <v>#N/A</v>
      </c>
      <c r="F195" s="15" t="e">
        <v>#N/A</v>
      </c>
      <c r="G195" s="15" t="e">
        <v>#N/A</v>
      </c>
      <c r="H195" s="16" t="e">
        <v>#N/A</v>
      </c>
      <c r="I195" s="15">
        <v>0.12570013105869293</v>
      </c>
      <c r="J195" s="15">
        <v>0.51745861768722534</v>
      </c>
      <c r="K195" s="15">
        <v>1</v>
      </c>
      <c r="L195" s="15">
        <v>63.414634704589844</v>
      </c>
      <c r="M195" s="15">
        <v>28.155340194702148</v>
      </c>
      <c r="N195" s="16">
        <v>83.495147705078125</v>
      </c>
      <c r="O195" s="15">
        <v>4.1860189288854599E-2</v>
      </c>
      <c r="P195" s="15">
        <v>0.45579341053962708</v>
      </c>
      <c r="Q195" s="15">
        <v>1</v>
      </c>
      <c r="R195" s="15">
        <v>61.463413238525391</v>
      </c>
      <c r="S195" s="15">
        <v>27.184465408325195</v>
      </c>
      <c r="T195" s="16">
        <v>80.097084045410156</v>
      </c>
      <c r="U195" s="15">
        <v>0.2926795482635498</v>
      </c>
      <c r="V195" s="15">
        <v>0.51848137378692627</v>
      </c>
      <c r="W195" s="15">
        <v>1</v>
      </c>
      <c r="X195" s="15">
        <v>64.8780517578125</v>
      </c>
      <c r="Y195" s="15">
        <v>34.466018676757813</v>
      </c>
      <c r="Z195" s="16">
        <v>83.009712219238281</v>
      </c>
      <c r="AA195" s="15">
        <v>0.2693125307559967</v>
      </c>
      <c r="AB195" s="15">
        <v>0.46373251080513</v>
      </c>
      <c r="AC195" s="15">
        <v>1</v>
      </c>
      <c r="AD195" s="15">
        <v>63.414634704589844</v>
      </c>
      <c r="AE195" s="15">
        <v>40.291263580322266</v>
      </c>
      <c r="AF195" s="16">
        <v>83.009712219238281</v>
      </c>
      <c r="AG195" s="15">
        <v>0.24752090871334076</v>
      </c>
      <c r="AH195" s="15">
        <v>0.29326304793357849</v>
      </c>
      <c r="AI195" s="15">
        <v>3</v>
      </c>
      <c r="AJ195" s="15">
        <v>62.43902587890625</v>
      </c>
      <c r="AK195" s="15">
        <v>49.514564514160156</v>
      </c>
      <c r="AL195" s="16">
        <v>76.213592529296875</v>
      </c>
      <c r="AM195" s="15">
        <v>1.0433797836303711</v>
      </c>
      <c r="AN195" s="15">
        <v>0.27113008499145508</v>
      </c>
      <c r="AO195" s="15">
        <v>3</v>
      </c>
      <c r="AP195" s="15">
        <v>81.951217651367188</v>
      </c>
      <c r="AQ195" s="15">
        <v>70.873786926269531</v>
      </c>
      <c r="AR195" s="16">
        <v>91.262138366699219</v>
      </c>
      <c r="AS195" s="15">
        <v>0.94937431812286377</v>
      </c>
      <c r="AT195" s="15">
        <v>0.32823404669761658</v>
      </c>
      <c r="AU195" s="15">
        <v>2</v>
      </c>
      <c r="AV195" s="15">
        <v>79.512191772460938</v>
      </c>
      <c r="AW195" s="15">
        <v>69.902915954589844</v>
      </c>
      <c r="AX195" s="16">
        <v>91.747573852539063</v>
      </c>
      <c r="AY195" s="15">
        <v>0.96119010448455811</v>
      </c>
      <c r="AZ195" s="15">
        <v>0.32457637786865234</v>
      </c>
      <c r="BA195" s="15">
        <v>2</v>
      </c>
      <c r="BB195" s="15">
        <v>80.582527160644531</v>
      </c>
      <c r="BC195" s="15">
        <v>70.048309326171875</v>
      </c>
      <c r="BD195" s="16">
        <v>91.787437438964844</v>
      </c>
      <c r="BE195" s="15">
        <v>1.0000762939453125</v>
      </c>
      <c r="BF195" s="15">
        <v>0.32224529981613159</v>
      </c>
      <c r="BG195" s="15">
        <v>2</v>
      </c>
      <c r="BH195" s="15">
        <v>81.553398132324219</v>
      </c>
      <c r="BI195" s="15">
        <v>70.531402587890625</v>
      </c>
      <c r="BJ195" s="16">
        <v>91.787437438964844</v>
      </c>
      <c r="BK195" s="15">
        <v>1.0583680868148804</v>
      </c>
      <c r="BL195" s="15">
        <v>0.34274640679359436</v>
      </c>
      <c r="BM195" s="15">
        <v>2</v>
      </c>
      <c r="BN195" s="15">
        <v>82.775115966796875</v>
      </c>
      <c r="BO195" s="15">
        <v>71.428573608398438</v>
      </c>
      <c r="BP195" s="16">
        <v>91.428573608398438</v>
      </c>
      <c r="BQ195" s="15">
        <v>1.0387241840362549</v>
      </c>
      <c r="BR195" s="15">
        <v>0.34109058976173401</v>
      </c>
      <c r="BS195" s="15">
        <v>2</v>
      </c>
      <c r="BT195" s="15">
        <v>82.857139587402344</v>
      </c>
      <c r="BU195" s="15">
        <v>71.563980102539063</v>
      </c>
      <c r="BV195" s="16">
        <v>91.943130493164063</v>
      </c>
      <c r="BW195" s="15">
        <v>1.0494203567504883</v>
      </c>
      <c r="BX195" s="15">
        <v>0.32830709218978882</v>
      </c>
      <c r="BY195" s="15">
        <v>2</v>
      </c>
      <c r="BZ195" s="15">
        <v>81.042655944824219</v>
      </c>
      <c r="CA195" s="15">
        <v>71.698112487792969</v>
      </c>
      <c r="CB195" s="16">
        <v>92.452827453613281</v>
      </c>
      <c r="CC195" s="15">
        <v>0.98270529508590698</v>
      </c>
      <c r="CD195" s="15">
        <v>0.32771813869476318</v>
      </c>
      <c r="CE195" s="15">
        <v>2</v>
      </c>
      <c r="CF195" s="15">
        <v>81.339714050292969</v>
      </c>
      <c r="CG195" s="15">
        <v>69.523811340332031</v>
      </c>
      <c r="CH195" s="16">
        <v>90.476188659667969</v>
      </c>
      <c r="CI195" s="15">
        <v>0.97627323865890503</v>
      </c>
      <c r="CJ195" s="15">
        <v>0.33285409212112427</v>
      </c>
      <c r="CK195" s="15">
        <v>2</v>
      </c>
      <c r="CL195" s="15">
        <v>80.382774353027344</v>
      </c>
      <c r="CM195" s="15">
        <v>69.047622680664063</v>
      </c>
      <c r="CN195" s="16">
        <v>90.476188659667969</v>
      </c>
      <c r="CO195" s="15">
        <v>0.27430954575538635</v>
      </c>
      <c r="CP195" s="15">
        <v>0.34858778119087219</v>
      </c>
      <c r="CQ195" s="15">
        <v>2</v>
      </c>
      <c r="CR195" s="15">
        <v>63.942306518554688</v>
      </c>
      <c r="CS195" s="15">
        <v>47.846889495849609</v>
      </c>
      <c r="CT195" s="16">
        <v>77.990432739257813</v>
      </c>
      <c r="CV195" s="73">
        <f t="shared" si="2"/>
        <v>0.27430954575538635</v>
      </c>
    </row>
    <row r="196" spans="1:100" x14ac:dyDescent="0.25">
      <c r="A196" t="s">
        <v>397</v>
      </c>
      <c r="B196" t="s">
        <v>398</v>
      </c>
      <c r="C196" s="15" t="e">
        <v>#N/A</v>
      </c>
      <c r="D196" s="15" t="e">
        <v>#N/A</v>
      </c>
      <c r="E196" s="15" t="e">
        <v>#N/A</v>
      </c>
      <c r="F196" s="15" t="e">
        <v>#N/A</v>
      </c>
      <c r="G196" s="15" t="e">
        <v>#N/A</v>
      </c>
      <c r="H196" s="16" t="e">
        <v>#N/A</v>
      </c>
      <c r="I196" s="15">
        <v>0.12570013105869293</v>
      </c>
      <c r="J196" s="15">
        <v>0.51745861768722534</v>
      </c>
      <c r="K196" s="15">
        <v>1</v>
      </c>
      <c r="L196" s="15">
        <v>63.414634704589844</v>
      </c>
      <c r="M196" s="15">
        <v>28.155340194702148</v>
      </c>
      <c r="N196" s="16">
        <v>83.495147705078125</v>
      </c>
      <c r="O196" s="15">
        <v>0.38210490345954895</v>
      </c>
      <c r="P196" s="15">
        <v>0.45579341053962708</v>
      </c>
      <c r="Q196" s="15">
        <v>1</v>
      </c>
      <c r="R196" s="15">
        <v>67.317070007324219</v>
      </c>
      <c r="S196" s="15">
        <v>46.116504669189453</v>
      </c>
      <c r="T196" s="16">
        <v>84.466018676757813</v>
      </c>
      <c r="U196" s="15">
        <v>0.2926795482635498</v>
      </c>
      <c r="V196" s="15">
        <v>0.51848137378692627</v>
      </c>
      <c r="W196" s="15">
        <v>1</v>
      </c>
      <c r="X196" s="15">
        <v>64.8780517578125</v>
      </c>
      <c r="Y196" s="15">
        <v>34.466018676757813</v>
      </c>
      <c r="Z196" s="16">
        <v>83.009712219238281</v>
      </c>
      <c r="AA196" s="15">
        <v>0.2693125307559967</v>
      </c>
      <c r="AB196" s="15">
        <v>0.46373251080513</v>
      </c>
      <c r="AC196" s="15">
        <v>1</v>
      </c>
      <c r="AD196" s="15">
        <v>63.414634704589844</v>
      </c>
      <c r="AE196" s="15">
        <v>40.291263580322266</v>
      </c>
      <c r="AF196" s="16">
        <v>83.009712219238281</v>
      </c>
      <c r="AG196" s="15">
        <v>0.29861554503440857</v>
      </c>
      <c r="AH196" s="15">
        <v>0.29326304793357849</v>
      </c>
      <c r="AI196" s="15">
        <v>3</v>
      </c>
      <c r="AJ196" s="15">
        <v>64.390243530273438</v>
      </c>
      <c r="AK196" s="15">
        <v>50.485435485839844</v>
      </c>
      <c r="AL196" s="16">
        <v>76.213592529296875</v>
      </c>
      <c r="AM196" s="15">
        <v>1.160584568977356</v>
      </c>
      <c r="AN196" s="15">
        <v>0.27113008499145508</v>
      </c>
      <c r="AO196" s="15">
        <v>3</v>
      </c>
      <c r="AP196" s="15">
        <v>83.902435302734375</v>
      </c>
      <c r="AQ196" s="15">
        <v>73.300971984863281</v>
      </c>
      <c r="AR196" s="16">
        <v>92.233009338378906</v>
      </c>
      <c r="AS196" s="15">
        <v>1.1294503211975098</v>
      </c>
      <c r="AT196" s="15">
        <v>0.32823404669761658</v>
      </c>
      <c r="AU196" s="15">
        <v>2</v>
      </c>
      <c r="AV196" s="15">
        <v>84.390243530273438</v>
      </c>
      <c r="AW196" s="15">
        <v>72.815536499023438</v>
      </c>
      <c r="AX196" s="16">
        <v>91.747573852539063</v>
      </c>
      <c r="AY196" s="15">
        <v>1.1394544839859009</v>
      </c>
      <c r="AZ196" s="15">
        <v>0.32457637786865234</v>
      </c>
      <c r="BA196" s="15">
        <v>2</v>
      </c>
      <c r="BB196" s="15">
        <v>84.951454162597656</v>
      </c>
      <c r="BC196" s="15">
        <v>73.429954528808594</v>
      </c>
      <c r="BD196" s="16">
        <v>91.787437438964844</v>
      </c>
      <c r="BE196" s="15">
        <v>1.1700928211212158</v>
      </c>
      <c r="BF196" s="15">
        <v>0.32224529981613159</v>
      </c>
      <c r="BG196" s="15">
        <v>2</v>
      </c>
      <c r="BH196" s="15">
        <v>83.980583190917969</v>
      </c>
      <c r="BI196" s="15">
        <v>73.913040161132813</v>
      </c>
      <c r="BJ196" s="16">
        <v>92.270530700683594</v>
      </c>
      <c r="BK196" s="15">
        <v>1.2295854091644287</v>
      </c>
      <c r="BL196" s="15">
        <v>0.34274640679359436</v>
      </c>
      <c r="BM196" s="15">
        <v>2</v>
      </c>
      <c r="BN196" s="15">
        <v>85.64593505859375</v>
      </c>
      <c r="BO196" s="15">
        <v>72.857139587402344</v>
      </c>
      <c r="BP196" s="16">
        <v>93.809524536132813</v>
      </c>
      <c r="BQ196" s="15">
        <v>1.2230738401412964</v>
      </c>
      <c r="BR196" s="15">
        <v>0.34109058976173401</v>
      </c>
      <c r="BS196" s="15">
        <v>2</v>
      </c>
      <c r="BT196" s="15">
        <v>85.23809814453125</v>
      </c>
      <c r="BU196" s="15">
        <v>72.98577880859375</v>
      </c>
      <c r="BV196" s="16">
        <v>93.36492919921875</v>
      </c>
      <c r="BW196" s="15">
        <v>1.2286833524703979</v>
      </c>
      <c r="BX196" s="15">
        <v>0.32830709218978882</v>
      </c>
      <c r="BY196" s="15">
        <v>2</v>
      </c>
      <c r="BZ196" s="15">
        <v>85.308059692382813</v>
      </c>
      <c r="CA196" s="15">
        <v>72.641510009765625</v>
      </c>
      <c r="CB196" s="16">
        <v>93.396224975585938</v>
      </c>
      <c r="CC196" s="15">
        <v>0.96199291944503784</v>
      </c>
      <c r="CD196" s="15">
        <v>0.29410931468009949</v>
      </c>
      <c r="CE196" s="15">
        <v>3</v>
      </c>
      <c r="CF196" s="15">
        <v>79.425834655761719</v>
      </c>
      <c r="CG196" s="15">
        <v>70.476188659667969</v>
      </c>
      <c r="CH196" s="16">
        <v>90</v>
      </c>
      <c r="CI196" s="15">
        <v>1.1729724407196045</v>
      </c>
      <c r="CJ196" s="15">
        <v>0.33285409212112427</v>
      </c>
      <c r="CK196" s="15">
        <v>2</v>
      </c>
      <c r="CL196" s="15">
        <v>82.775115966796875</v>
      </c>
      <c r="CM196" s="15">
        <v>71.904762268066406</v>
      </c>
      <c r="CN196" s="16">
        <v>93.333335876464844</v>
      </c>
      <c r="CO196" s="15">
        <v>0.42526343464851379</v>
      </c>
      <c r="CP196" s="15">
        <v>0.32447159290313721</v>
      </c>
      <c r="CQ196" s="15">
        <v>3</v>
      </c>
      <c r="CR196" s="15">
        <v>67.307693481445313</v>
      </c>
      <c r="CS196" s="15">
        <v>55.502391815185547</v>
      </c>
      <c r="CT196" s="16">
        <v>79.904304504394531</v>
      </c>
      <c r="CV196" s="73">
        <f t="shared" si="2"/>
        <v>0.42526343464851379</v>
      </c>
    </row>
    <row r="197" spans="1:100" x14ac:dyDescent="0.25">
      <c r="A197" t="s">
        <v>399</v>
      </c>
      <c r="B197" t="s">
        <v>400</v>
      </c>
      <c r="C197" s="15" t="e">
        <v>#N/A</v>
      </c>
      <c r="D197" s="15" t="e">
        <v>#N/A</v>
      </c>
      <c r="E197" s="15" t="e">
        <v>#N/A</v>
      </c>
      <c r="F197" s="15" t="e">
        <v>#N/A</v>
      </c>
      <c r="G197" s="15" t="e">
        <v>#N/A</v>
      </c>
      <c r="H197" s="16" t="e">
        <v>#N/A</v>
      </c>
      <c r="I197" s="15">
        <v>0.12570013105869293</v>
      </c>
      <c r="J197" s="15">
        <v>0.51745861768722534</v>
      </c>
      <c r="K197" s="15">
        <v>1</v>
      </c>
      <c r="L197" s="15">
        <v>63.414634704589844</v>
      </c>
      <c r="M197" s="15">
        <v>28.155340194702148</v>
      </c>
      <c r="N197" s="16">
        <v>83.495147705078125</v>
      </c>
      <c r="O197" s="15">
        <v>4.1860189288854599E-2</v>
      </c>
      <c r="P197" s="15">
        <v>0.45579341053962708</v>
      </c>
      <c r="Q197" s="15">
        <v>1</v>
      </c>
      <c r="R197" s="15">
        <v>61.463413238525391</v>
      </c>
      <c r="S197" s="15">
        <v>27.184465408325195</v>
      </c>
      <c r="T197" s="16">
        <v>80.097084045410156</v>
      </c>
      <c r="U197" s="15">
        <v>0.2926795482635498</v>
      </c>
      <c r="V197" s="15">
        <v>0.51848137378692627</v>
      </c>
      <c r="W197" s="15">
        <v>1</v>
      </c>
      <c r="X197" s="15">
        <v>64.8780517578125</v>
      </c>
      <c r="Y197" s="15">
        <v>34.466018676757813</v>
      </c>
      <c r="Z197" s="16">
        <v>83.009712219238281</v>
      </c>
      <c r="AA197" s="15">
        <v>0.2693125307559967</v>
      </c>
      <c r="AB197" s="15">
        <v>0.46373251080513</v>
      </c>
      <c r="AC197" s="15">
        <v>1</v>
      </c>
      <c r="AD197" s="15">
        <v>63.414634704589844</v>
      </c>
      <c r="AE197" s="15">
        <v>40.291263580322266</v>
      </c>
      <c r="AF197" s="16">
        <v>83.009712219238281</v>
      </c>
      <c r="AG197" s="15">
        <v>0.29861554503440857</v>
      </c>
      <c r="AH197" s="15">
        <v>0.29326304793357849</v>
      </c>
      <c r="AI197" s="15">
        <v>3</v>
      </c>
      <c r="AJ197" s="15">
        <v>64.390243530273438</v>
      </c>
      <c r="AK197" s="15">
        <v>50.485435485839844</v>
      </c>
      <c r="AL197" s="16">
        <v>76.213592529296875</v>
      </c>
      <c r="AM197" s="15">
        <v>1.0433797836303711</v>
      </c>
      <c r="AN197" s="15">
        <v>0.27113008499145508</v>
      </c>
      <c r="AO197" s="15">
        <v>3</v>
      </c>
      <c r="AP197" s="15">
        <v>81.951217651367188</v>
      </c>
      <c r="AQ197" s="15">
        <v>70.873786926269531</v>
      </c>
      <c r="AR197" s="16">
        <v>91.262138366699219</v>
      </c>
      <c r="AS197" s="15">
        <v>0.94937431812286377</v>
      </c>
      <c r="AT197" s="15">
        <v>0.32823404669761658</v>
      </c>
      <c r="AU197" s="15">
        <v>2</v>
      </c>
      <c r="AV197" s="15">
        <v>79.512191772460938</v>
      </c>
      <c r="AW197" s="15">
        <v>69.902915954589844</v>
      </c>
      <c r="AX197" s="16">
        <v>91.747573852539063</v>
      </c>
      <c r="AY197" s="15">
        <v>0.96119010448455811</v>
      </c>
      <c r="AZ197" s="15">
        <v>0.32457637786865234</v>
      </c>
      <c r="BA197" s="15">
        <v>2</v>
      </c>
      <c r="BB197" s="15">
        <v>80.582527160644531</v>
      </c>
      <c r="BC197" s="15">
        <v>70.048309326171875</v>
      </c>
      <c r="BD197" s="16">
        <v>91.787437438964844</v>
      </c>
      <c r="BE197" s="15">
        <v>1.0000762939453125</v>
      </c>
      <c r="BF197" s="15">
        <v>0.32224529981613159</v>
      </c>
      <c r="BG197" s="15">
        <v>2</v>
      </c>
      <c r="BH197" s="15">
        <v>81.553398132324219</v>
      </c>
      <c r="BI197" s="15">
        <v>70.531402587890625</v>
      </c>
      <c r="BJ197" s="16">
        <v>91.787437438964844</v>
      </c>
      <c r="BK197" s="15">
        <v>1.0583680868148804</v>
      </c>
      <c r="BL197" s="15">
        <v>0.34274640679359436</v>
      </c>
      <c r="BM197" s="15">
        <v>2</v>
      </c>
      <c r="BN197" s="15">
        <v>82.775115966796875</v>
      </c>
      <c r="BO197" s="15">
        <v>71.428573608398438</v>
      </c>
      <c r="BP197" s="16">
        <v>91.428573608398438</v>
      </c>
      <c r="BQ197" s="15">
        <v>1.0387241840362549</v>
      </c>
      <c r="BR197" s="15">
        <v>0.34109058976173401</v>
      </c>
      <c r="BS197" s="15">
        <v>2</v>
      </c>
      <c r="BT197" s="15">
        <v>82.857139587402344</v>
      </c>
      <c r="BU197" s="15">
        <v>71.563980102539063</v>
      </c>
      <c r="BV197" s="16">
        <v>91.943130493164063</v>
      </c>
      <c r="BW197" s="15">
        <v>1.0494203567504883</v>
      </c>
      <c r="BX197" s="15">
        <v>0.32830709218978882</v>
      </c>
      <c r="BY197" s="15">
        <v>2</v>
      </c>
      <c r="BZ197" s="15">
        <v>81.042655944824219</v>
      </c>
      <c r="CA197" s="15">
        <v>71.698112487792969</v>
      </c>
      <c r="CB197" s="16">
        <v>92.452827453613281</v>
      </c>
      <c r="CC197" s="15">
        <v>0.98270529508590698</v>
      </c>
      <c r="CD197" s="15">
        <v>0.32771813869476318</v>
      </c>
      <c r="CE197" s="15">
        <v>2</v>
      </c>
      <c r="CF197" s="15">
        <v>81.339714050292969</v>
      </c>
      <c r="CG197" s="15">
        <v>69.523811340332031</v>
      </c>
      <c r="CH197" s="16">
        <v>90.476188659667969</v>
      </c>
      <c r="CI197" s="15">
        <v>0.97627323865890503</v>
      </c>
      <c r="CJ197" s="15">
        <v>0.33285409212112427</v>
      </c>
      <c r="CK197" s="15">
        <v>2</v>
      </c>
      <c r="CL197" s="15">
        <v>80.382774353027344</v>
      </c>
      <c r="CM197" s="15">
        <v>69.047622680664063</v>
      </c>
      <c r="CN197" s="16">
        <v>90.476188659667969</v>
      </c>
      <c r="CO197" s="15">
        <v>0.66396737098693848</v>
      </c>
      <c r="CP197" s="15">
        <v>0.34858778119087219</v>
      </c>
      <c r="CQ197" s="15">
        <v>2</v>
      </c>
      <c r="CR197" s="15">
        <v>72.596153259277344</v>
      </c>
      <c r="CS197" s="15">
        <v>58.851673126220703</v>
      </c>
      <c r="CT197" s="16">
        <v>84.210525512695313</v>
      </c>
      <c r="CV197" s="73">
        <f t="shared" si="2"/>
        <v>0.66396737098693848</v>
      </c>
    </row>
    <row r="198" spans="1:100" x14ac:dyDescent="0.25">
      <c r="A198" t="s">
        <v>401</v>
      </c>
      <c r="B198" t="s">
        <v>402</v>
      </c>
      <c r="C198" s="15">
        <v>-1.2763149738311768</v>
      </c>
      <c r="D198" s="15">
        <v>0.29587873816490173</v>
      </c>
      <c r="E198" s="15">
        <v>3</v>
      </c>
      <c r="F198" s="15">
        <v>5.3658537864685059</v>
      </c>
      <c r="G198" s="15">
        <v>0.97087377309799194</v>
      </c>
      <c r="H198" s="16">
        <v>24.757282257080078</v>
      </c>
      <c r="I198" s="15">
        <v>-1.0158555507659912</v>
      </c>
      <c r="J198" s="15">
        <v>0.19851885735988617</v>
      </c>
      <c r="K198" s="15">
        <v>5</v>
      </c>
      <c r="L198" s="15">
        <v>13.170731544494629</v>
      </c>
      <c r="M198" s="15">
        <v>2.4271845817565918</v>
      </c>
      <c r="N198" s="16">
        <v>30.097087860107422</v>
      </c>
      <c r="O198" s="15">
        <v>-0.79984641075134277</v>
      </c>
      <c r="P198" s="15">
        <v>0.2425355464220047</v>
      </c>
      <c r="Q198" s="15">
        <v>5</v>
      </c>
      <c r="R198" s="15">
        <v>24.390243530273438</v>
      </c>
      <c r="S198" s="15">
        <v>5.3398056030273438</v>
      </c>
      <c r="T198" s="16">
        <v>42.71844482421875</v>
      </c>
      <c r="U198" s="15">
        <v>-1.0226204395294189</v>
      </c>
      <c r="V198" s="15">
        <v>0.18843033909797668</v>
      </c>
      <c r="W198" s="15">
        <v>5</v>
      </c>
      <c r="X198" s="15">
        <v>12.682927131652832</v>
      </c>
      <c r="Y198" s="15">
        <v>1.9417475461959839</v>
      </c>
      <c r="Z198" s="16">
        <v>32.038833618164063</v>
      </c>
      <c r="AA198" s="15">
        <v>-1.2401331663131714</v>
      </c>
      <c r="AB198" s="15">
        <v>0.20662872493267059</v>
      </c>
      <c r="AC198" s="15">
        <v>6</v>
      </c>
      <c r="AD198" s="15">
        <v>6.8292684555053711</v>
      </c>
      <c r="AE198" s="15">
        <v>1.4563106298446655</v>
      </c>
      <c r="AF198" s="16">
        <v>17.961164474487305</v>
      </c>
      <c r="AG198" s="15">
        <v>-1.2761940956115723</v>
      </c>
      <c r="AH198" s="15">
        <v>0.19469782710075378</v>
      </c>
      <c r="AI198" s="15">
        <v>7</v>
      </c>
      <c r="AJ198" s="15">
        <v>7.8048782348632813</v>
      </c>
      <c r="AK198" s="15">
        <v>1.4563106298446655</v>
      </c>
      <c r="AL198" s="16">
        <v>16.019416809082031</v>
      </c>
      <c r="AM198" s="15">
        <v>-1.4496216773986816</v>
      </c>
      <c r="AN198" s="15">
        <v>0.19365431368350983</v>
      </c>
      <c r="AO198" s="15">
        <v>7</v>
      </c>
      <c r="AP198" s="15">
        <v>2.4390244483947754</v>
      </c>
      <c r="AQ198" s="15">
        <v>0</v>
      </c>
      <c r="AR198" s="16">
        <v>12.135922431945801</v>
      </c>
      <c r="AS198" s="15">
        <v>-1.1692190170288086</v>
      </c>
      <c r="AT198" s="15">
        <v>0.19414056837558746</v>
      </c>
      <c r="AU198" s="15">
        <v>8</v>
      </c>
      <c r="AV198" s="15">
        <v>9.7560977935791016</v>
      </c>
      <c r="AW198" s="15">
        <v>2.9126212596893311</v>
      </c>
      <c r="AX198" s="16">
        <v>20.873786926269531</v>
      </c>
      <c r="AY198" s="15">
        <v>-1.3432425260543823</v>
      </c>
      <c r="AZ198" s="15">
        <v>0.19494868814945221</v>
      </c>
      <c r="BA198" s="15">
        <v>9</v>
      </c>
      <c r="BB198" s="15">
        <v>3.8834950923919678</v>
      </c>
      <c r="BC198" s="15">
        <v>0.96618360280990601</v>
      </c>
      <c r="BD198" s="16">
        <v>12.560386657714844</v>
      </c>
      <c r="BE198" s="15">
        <v>-1.4843486547470093</v>
      </c>
      <c r="BF198" s="15">
        <v>0.19504156708717346</v>
      </c>
      <c r="BG198" s="15">
        <v>9</v>
      </c>
      <c r="BH198" s="15">
        <v>2.9126212596893311</v>
      </c>
      <c r="BI198" s="15">
        <v>0.96618360280990601</v>
      </c>
      <c r="BJ198" s="16">
        <v>7.729468822479248</v>
      </c>
      <c r="BK198" s="15">
        <v>-1.2148141860961914</v>
      </c>
      <c r="BL198" s="15">
        <v>0.18607814610004425</v>
      </c>
      <c r="BM198" s="15">
        <v>9</v>
      </c>
      <c r="BN198" s="15">
        <v>7.1770334243774414</v>
      </c>
      <c r="BO198" s="15">
        <v>0.9523809552192688</v>
      </c>
      <c r="BP198" s="16">
        <v>19.047618865966797</v>
      </c>
      <c r="BQ198" s="15">
        <v>-1.2566750049591064</v>
      </c>
      <c r="BR198" s="15">
        <v>0.17931565642356873</v>
      </c>
      <c r="BS198" s="15">
        <v>10</v>
      </c>
      <c r="BT198" s="15">
        <v>5.7142858505249023</v>
      </c>
      <c r="BU198" s="15">
        <v>1.421800971031189</v>
      </c>
      <c r="BV198" s="16">
        <v>18.48341178894043</v>
      </c>
      <c r="BW198" s="15">
        <v>-1.2284965515136719</v>
      </c>
      <c r="BX198" s="15">
        <v>0.17436023056507111</v>
      </c>
      <c r="BY198" s="15">
        <v>10</v>
      </c>
      <c r="BZ198" s="15">
        <v>6.161137580871582</v>
      </c>
      <c r="CA198" s="15">
        <v>1.8867924213409424</v>
      </c>
      <c r="CB198" s="16">
        <v>18.867923736572266</v>
      </c>
      <c r="CC198" s="15">
        <v>-1.5121595859527588</v>
      </c>
      <c r="CD198" s="15">
        <v>0.17081847786903381</v>
      </c>
      <c r="CE198" s="15">
        <v>10</v>
      </c>
      <c r="CF198" s="15">
        <v>0.95693778991699219</v>
      </c>
      <c r="CG198" s="15">
        <v>0</v>
      </c>
      <c r="CH198" s="16">
        <v>8.0952377319335938</v>
      </c>
      <c r="CI198" s="15">
        <v>-1.4935148954391479</v>
      </c>
      <c r="CJ198" s="15">
        <v>0.17181265354156494</v>
      </c>
      <c r="CK198" s="15">
        <v>11</v>
      </c>
      <c r="CL198" s="15">
        <v>1.4354066848754883</v>
      </c>
      <c r="CM198" s="15">
        <v>0</v>
      </c>
      <c r="CN198" s="16">
        <v>8.5714282989501953</v>
      </c>
      <c r="CO198" s="15">
        <v>-1.4469155073165894</v>
      </c>
      <c r="CP198" s="15">
        <v>0.17042359709739685</v>
      </c>
      <c r="CQ198" s="15">
        <v>11</v>
      </c>
      <c r="CR198" s="15">
        <v>3.846153736114502</v>
      </c>
      <c r="CS198" s="15">
        <v>0.47846889495849609</v>
      </c>
      <c r="CT198" s="16">
        <v>10.047846794128418</v>
      </c>
      <c r="CV198" s="73">
        <f t="shared" si="2"/>
        <v>-1.4469155073165894</v>
      </c>
    </row>
    <row r="199" spans="1:100" x14ac:dyDescent="0.25">
      <c r="A199" t="s">
        <v>403</v>
      </c>
      <c r="B199" t="s">
        <v>404</v>
      </c>
      <c r="C199" s="15">
        <v>-0.11030261218547821</v>
      </c>
      <c r="D199" s="15">
        <v>0.47386851906776428</v>
      </c>
      <c r="E199" s="15">
        <v>2</v>
      </c>
      <c r="F199" s="15">
        <v>53.658535003662109</v>
      </c>
      <c r="G199" s="15">
        <v>22.330097198486328</v>
      </c>
      <c r="H199" s="16">
        <v>76.699028015136719</v>
      </c>
      <c r="I199" s="15">
        <v>-1.0256445035338402E-2</v>
      </c>
      <c r="J199" s="15">
        <v>0.46443566679954529</v>
      </c>
      <c r="K199" s="15">
        <v>2</v>
      </c>
      <c r="L199" s="15">
        <v>59.512195587158203</v>
      </c>
      <c r="M199" s="15">
        <v>26.213592529296875</v>
      </c>
      <c r="N199" s="16">
        <v>78.640777587890625</v>
      </c>
      <c r="O199" s="15">
        <v>0.38710269331932068</v>
      </c>
      <c r="P199" s="15">
        <v>0.46242174506187439</v>
      </c>
      <c r="Q199" s="15">
        <v>2</v>
      </c>
      <c r="R199" s="15">
        <v>68.780487060546875</v>
      </c>
      <c r="S199" s="15">
        <v>45.631069183349609</v>
      </c>
      <c r="T199" s="16">
        <v>84.951454162597656</v>
      </c>
      <c r="U199" s="15">
        <v>0.12339290231466293</v>
      </c>
      <c r="V199" s="15">
        <v>0.39286589622497559</v>
      </c>
      <c r="W199" s="15">
        <v>2</v>
      </c>
      <c r="X199" s="15">
        <v>61.951217651367188</v>
      </c>
      <c r="Y199" s="15">
        <v>35.436893463134766</v>
      </c>
      <c r="Z199" s="16">
        <v>78.640777587890625</v>
      </c>
      <c r="AA199" s="15">
        <v>0.18039010465145111</v>
      </c>
      <c r="AB199" s="15">
        <v>0.34790122509002686</v>
      </c>
      <c r="AC199" s="15">
        <v>2</v>
      </c>
      <c r="AD199" s="15">
        <v>60.975608825683594</v>
      </c>
      <c r="AE199" s="15">
        <v>44.174758911132813</v>
      </c>
      <c r="AF199" s="16">
        <v>75.728157043457031</v>
      </c>
      <c r="AG199" s="15">
        <v>0.17244352400302887</v>
      </c>
      <c r="AH199" s="15">
        <v>0.32725849747657776</v>
      </c>
      <c r="AI199" s="15">
        <v>3</v>
      </c>
      <c r="AJ199" s="15">
        <v>60.487804412841797</v>
      </c>
      <c r="AK199" s="15">
        <v>45.631069183349609</v>
      </c>
      <c r="AL199" s="16">
        <v>76.213592529296875</v>
      </c>
      <c r="AM199" s="15">
        <v>0.16380545496940613</v>
      </c>
      <c r="AN199" s="15">
        <v>0.27800410985946655</v>
      </c>
      <c r="AO199" s="15">
        <v>3</v>
      </c>
      <c r="AP199" s="15">
        <v>60</v>
      </c>
      <c r="AQ199" s="15">
        <v>48.543689727783203</v>
      </c>
      <c r="AR199" s="16">
        <v>71.844657897949219</v>
      </c>
      <c r="AS199" s="15">
        <v>-0.23569408059120178</v>
      </c>
      <c r="AT199" s="15">
        <v>0.24982368946075439</v>
      </c>
      <c r="AU199" s="15">
        <v>4</v>
      </c>
      <c r="AV199" s="15">
        <v>50.243904113769531</v>
      </c>
      <c r="AW199" s="15">
        <v>29.126213073730469</v>
      </c>
      <c r="AX199" s="16">
        <v>61.650485992431641</v>
      </c>
      <c r="AY199" s="15">
        <v>-9.7181253135204315E-2</v>
      </c>
      <c r="AZ199" s="15">
        <v>0.28680160641670227</v>
      </c>
      <c r="BA199" s="15">
        <v>3</v>
      </c>
      <c r="BB199" s="15">
        <v>57.28155517578125</v>
      </c>
      <c r="BC199" s="15">
        <v>35.265701293945313</v>
      </c>
      <c r="BD199" s="16">
        <v>69.565216064453125</v>
      </c>
      <c r="BE199" s="15">
        <v>-7.071860134601593E-2</v>
      </c>
      <c r="BF199" s="15">
        <v>0.28124737739562988</v>
      </c>
      <c r="BG199" s="15">
        <v>3</v>
      </c>
      <c r="BH199" s="15">
        <v>56.310680389404297</v>
      </c>
      <c r="BI199" s="15">
        <v>36.231884002685547</v>
      </c>
      <c r="BJ199" s="16">
        <v>69.082122802734375</v>
      </c>
      <c r="BK199" s="15">
        <v>-0.36450380086898804</v>
      </c>
      <c r="BL199" s="15">
        <v>0.22172237932682037</v>
      </c>
      <c r="BM199" s="15">
        <v>5</v>
      </c>
      <c r="BN199" s="15">
        <v>44.497608184814453</v>
      </c>
      <c r="BO199" s="15">
        <v>25.714284896850586</v>
      </c>
      <c r="BP199" s="16">
        <v>59.047618865966797</v>
      </c>
      <c r="BQ199" s="15">
        <v>-0.43077778816223145</v>
      </c>
      <c r="BR199" s="15">
        <v>0.21555927395820618</v>
      </c>
      <c r="BS199" s="15">
        <v>6</v>
      </c>
      <c r="BT199" s="15">
        <v>40.952381134033203</v>
      </c>
      <c r="BU199" s="15">
        <v>22.748815536499023</v>
      </c>
      <c r="BV199" s="16">
        <v>56.398105621337891</v>
      </c>
      <c r="BW199" s="15">
        <v>-0.36590009927749634</v>
      </c>
      <c r="BX199" s="15">
        <v>0.21326485276222229</v>
      </c>
      <c r="BY199" s="15">
        <v>6</v>
      </c>
      <c r="BZ199" s="15">
        <v>45.497631072998047</v>
      </c>
      <c r="CA199" s="15">
        <v>25</v>
      </c>
      <c r="CB199" s="16">
        <v>57.075469970703125</v>
      </c>
      <c r="CC199" s="15">
        <v>-0.36867684125900269</v>
      </c>
      <c r="CD199" s="15">
        <v>0.20988403260707855</v>
      </c>
      <c r="CE199" s="15">
        <v>6</v>
      </c>
      <c r="CF199" s="15">
        <v>45.454544067382813</v>
      </c>
      <c r="CG199" s="15">
        <v>27.142856597900391</v>
      </c>
      <c r="CH199" s="16">
        <v>58.095237731933594</v>
      </c>
      <c r="CI199" s="15">
        <v>-0.38183319568634033</v>
      </c>
      <c r="CJ199" s="15">
        <v>0.20894800126552582</v>
      </c>
      <c r="CK199" s="15">
        <v>6</v>
      </c>
      <c r="CL199" s="15">
        <v>44.497608184814453</v>
      </c>
      <c r="CM199" s="15">
        <v>26.190475463867188</v>
      </c>
      <c r="CN199" s="16">
        <v>57.619049072265625</v>
      </c>
      <c r="CO199" s="15">
        <v>-0.61620426177978516</v>
      </c>
      <c r="CP199" s="15">
        <v>0.20425041019916534</v>
      </c>
      <c r="CQ199" s="15">
        <v>5</v>
      </c>
      <c r="CR199" s="15">
        <v>31.25</v>
      </c>
      <c r="CS199" s="15">
        <v>15.789473533630371</v>
      </c>
      <c r="CT199" s="16">
        <v>49.282295227050781</v>
      </c>
      <c r="CV199" s="73">
        <f t="shared" si="2"/>
        <v>-0.61620426177978516</v>
      </c>
    </row>
    <row r="200" spans="1:100" x14ac:dyDescent="0.25">
      <c r="A200" t="s">
        <v>405</v>
      </c>
      <c r="B200" t="s">
        <v>406</v>
      </c>
      <c r="C200" s="15">
        <v>-1.4623113907873631E-2</v>
      </c>
      <c r="D200" s="15">
        <v>0.55691903829574585</v>
      </c>
      <c r="E200" s="15">
        <v>1</v>
      </c>
      <c r="F200" s="15">
        <v>60.487804412841797</v>
      </c>
      <c r="G200" s="15">
        <v>20.388349533081055</v>
      </c>
      <c r="H200" s="16">
        <v>79.611648559570313</v>
      </c>
      <c r="I200" s="15">
        <v>-1.7277481034398079E-2</v>
      </c>
      <c r="J200" s="15">
        <v>0.34488603472709656</v>
      </c>
      <c r="K200" s="15">
        <v>3</v>
      </c>
      <c r="L200" s="15">
        <v>59.024391174316406</v>
      </c>
      <c r="M200" s="15">
        <v>33.495143890380859</v>
      </c>
      <c r="N200" s="16">
        <v>70.388351440429688</v>
      </c>
      <c r="O200" s="15">
        <v>-0.25337633490562439</v>
      </c>
      <c r="P200" s="15">
        <v>0.32513037323951721</v>
      </c>
      <c r="Q200" s="15">
        <v>3</v>
      </c>
      <c r="R200" s="15">
        <v>50.243904113769531</v>
      </c>
      <c r="S200" s="15">
        <v>24.757282257080078</v>
      </c>
      <c r="T200" s="16">
        <v>65.533981323242188</v>
      </c>
      <c r="U200" s="15">
        <v>-0.31795907020568848</v>
      </c>
      <c r="V200" s="15">
        <v>0.34141784906387329</v>
      </c>
      <c r="W200" s="15">
        <v>3</v>
      </c>
      <c r="X200" s="15">
        <v>45.853656768798828</v>
      </c>
      <c r="Y200" s="15">
        <v>24.271844863891602</v>
      </c>
      <c r="Z200" s="16">
        <v>63.106796264648438</v>
      </c>
      <c r="AA200" s="15">
        <v>-0.54979151487350464</v>
      </c>
      <c r="AB200" s="15">
        <v>0.2972995936870575</v>
      </c>
      <c r="AC200" s="15">
        <v>3</v>
      </c>
      <c r="AD200" s="15">
        <v>36.585365295410156</v>
      </c>
      <c r="AE200" s="15">
        <v>11.165048599243164</v>
      </c>
      <c r="AF200" s="16">
        <v>56.310680389404297</v>
      </c>
      <c r="AG200" s="15">
        <v>-0.5769040584564209</v>
      </c>
      <c r="AH200" s="15">
        <v>0.26163536310195923</v>
      </c>
      <c r="AI200" s="15">
        <v>5</v>
      </c>
      <c r="AJ200" s="15">
        <v>32.682926177978516</v>
      </c>
      <c r="AK200" s="15">
        <v>14.563106536865234</v>
      </c>
      <c r="AL200" s="16">
        <v>52.912620544433594</v>
      </c>
      <c r="AM200" s="15">
        <v>-0.47862666845321655</v>
      </c>
      <c r="AN200" s="15">
        <v>0.25727298855781555</v>
      </c>
      <c r="AO200" s="15">
        <v>5</v>
      </c>
      <c r="AP200" s="15">
        <v>39.024391174316406</v>
      </c>
      <c r="AQ200" s="15">
        <v>18.446601867675781</v>
      </c>
      <c r="AR200" s="16">
        <v>55.339805603027344</v>
      </c>
      <c r="AS200" s="15">
        <v>-0.29017803072929382</v>
      </c>
      <c r="AT200" s="15">
        <v>0.22537194192409515</v>
      </c>
      <c r="AU200" s="15">
        <v>6</v>
      </c>
      <c r="AV200" s="15">
        <v>47.317073822021484</v>
      </c>
      <c r="AW200" s="15">
        <v>28.640777587890625</v>
      </c>
      <c r="AX200" s="16">
        <v>59.708736419677734</v>
      </c>
      <c r="AY200" s="15">
        <v>-0.24078454077243805</v>
      </c>
      <c r="AZ200" s="15">
        <v>0.2252105325460434</v>
      </c>
      <c r="BA200" s="15">
        <v>6</v>
      </c>
      <c r="BB200" s="15">
        <v>51.941745758056641</v>
      </c>
      <c r="BC200" s="15">
        <v>32.367149353027344</v>
      </c>
      <c r="BD200" s="16">
        <v>59.90338134765625</v>
      </c>
      <c r="BE200" s="15">
        <v>-0.17661349475383759</v>
      </c>
      <c r="BF200" s="15">
        <v>0.22515949606895447</v>
      </c>
      <c r="BG200" s="15">
        <v>6</v>
      </c>
      <c r="BH200" s="15">
        <v>53.883495330810547</v>
      </c>
      <c r="BI200" s="15">
        <v>34.782608032226563</v>
      </c>
      <c r="BJ200" s="16">
        <v>62.801933288574219</v>
      </c>
      <c r="BK200" s="15">
        <v>-0.19621151685714722</v>
      </c>
      <c r="BL200" s="15">
        <v>0.2286180853843689</v>
      </c>
      <c r="BM200" s="15">
        <v>6</v>
      </c>
      <c r="BN200" s="15">
        <v>52.631580352783203</v>
      </c>
      <c r="BO200" s="15">
        <v>30.952381134033203</v>
      </c>
      <c r="BP200" s="16">
        <v>64.285713195800781</v>
      </c>
      <c r="BQ200" s="15">
        <v>-0.16734066605567932</v>
      </c>
      <c r="BR200" s="15">
        <v>0.20690472424030304</v>
      </c>
      <c r="BS200" s="15">
        <v>7</v>
      </c>
      <c r="BT200" s="15">
        <v>53.809524536132813</v>
      </c>
      <c r="BU200" s="15">
        <v>36.492889404296875</v>
      </c>
      <c r="BV200" s="16">
        <v>63.033176422119141</v>
      </c>
      <c r="BW200" s="15">
        <v>-0.29537391662597656</v>
      </c>
      <c r="BX200" s="15">
        <v>0.19457419216632843</v>
      </c>
      <c r="BY200" s="15">
        <v>8</v>
      </c>
      <c r="BZ200" s="15">
        <v>49.289100646972656</v>
      </c>
      <c r="CA200" s="15">
        <v>30.660377502441406</v>
      </c>
      <c r="CB200" s="16">
        <v>58.490566253662109</v>
      </c>
      <c r="CC200" s="15">
        <v>-0.35987198352813721</v>
      </c>
      <c r="CD200" s="15">
        <v>0.19920390844345093</v>
      </c>
      <c r="CE200" s="15">
        <v>9</v>
      </c>
      <c r="CF200" s="15">
        <v>46.411483764648438</v>
      </c>
      <c r="CG200" s="15">
        <v>27.619047164916992</v>
      </c>
      <c r="CH200" s="16">
        <v>57.619049072265625</v>
      </c>
      <c r="CI200" s="15">
        <v>-0.34191003441810608</v>
      </c>
      <c r="CJ200" s="15">
        <v>0.19738984107971191</v>
      </c>
      <c r="CK200" s="15">
        <v>10</v>
      </c>
      <c r="CL200" s="15">
        <v>48.803829193115234</v>
      </c>
      <c r="CM200" s="15">
        <v>29.047618865966797</v>
      </c>
      <c r="CN200" s="16">
        <v>58.095237731933594</v>
      </c>
      <c r="CO200" s="15">
        <v>-0.36053067445755005</v>
      </c>
      <c r="CP200" s="15">
        <v>0.20684191584587097</v>
      </c>
      <c r="CQ200" s="15">
        <v>9</v>
      </c>
      <c r="CR200" s="15">
        <v>45.673076629638672</v>
      </c>
      <c r="CS200" s="15">
        <v>28.229665756225586</v>
      </c>
      <c r="CT200" s="16">
        <v>56.937797546386719</v>
      </c>
      <c r="CV200" s="73">
        <f t="shared" si="2"/>
        <v>-0.36053067445755005</v>
      </c>
    </row>
    <row r="201" spans="1:100" x14ac:dyDescent="0.25">
      <c r="A201" t="s">
        <v>407</v>
      </c>
      <c r="B201" t="s">
        <v>408</v>
      </c>
      <c r="C201" s="15">
        <v>2.3055415153503418</v>
      </c>
      <c r="D201" s="15">
        <v>0.22503659129142761</v>
      </c>
      <c r="E201" s="15">
        <v>5</v>
      </c>
      <c r="F201" s="15">
        <v>99.024391174316406</v>
      </c>
      <c r="G201" s="15">
        <v>94.174758911132813</v>
      </c>
      <c r="H201" s="16">
        <v>100</v>
      </c>
      <c r="I201" s="15">
        <v>2.3317921161651611</v>
      </c>
      <c r="J201" s="15">
        <v>0.18897475302219391</v>
      </c>
      <c r="K201" s="15">
        <v>5</v>
      </c>
      <c r="L201" s="15">
        <v>99.024391174316406</v>
      </c>
      <c r="M201" s="15">
        <v>94.174758911132813</v>
      </c>
      <c r="N201" s="16">
        <v>100</v>
      </c>
      <c r="O201" s="15">
        <v>2.4044291973114014</v>
      </c>
      <c r="P201" s="15">
        <v>0.22739583253860474</v>
      </c>
      <c r="Q201" s="15">
        <v>5</v>
      </c>
      <c r="R201" s="15">
        <v>99.024391174316406</v>
      </c>
      <c r="S201" s="15">
        <v>94.174758911132813</v>
      </c>
      <c r="T201" s="16">
        <v>100</v>
      </c>
      <c r="U201" s="15">
        <v>2.298100471496582</v>
      </c>
      <c r="V201" s="15">
        <v>0.17622046172618866</v>
      </c>
      <c r="W201" s="15">
        <v>5</v>
      </c>
      <c r="X201" s="15">
        <v>98.048782348632813</v>
      </c>
      <c r="Y201" s="15">
        <v>92.71844482421875</v>
      </c>
      <c r="Z201" s="16">
        <v>100</v>
      </c>
      <c r="AA201" s="15">
        <v>2.2288033962249756</v>
      </c>
      <c r="AB201" s="15">
        <v>0.19723442196846008</v>
      </c>
      <c r="AC201" s="15">
        <v>5</v>
      </c>
      <c r="AD201" s="15">
        <v>97.56097412109375</v>
      </c>
      <c r="AE201" s="15">
        <v>93.203880310058594</v>
      </c>
      <c r="AF201" s="16">
        <v>100</v>
      </c>
      <c r="AG201" s="15">
        <v>2.1951651573181152</v>
      </c>
      <c r="AH201" s="15">
        <v>0.18991139531135559</v>
      </c>
      <c r="AI201" s="15">
        <v>5</v>
      </c>
      <c r="AJ201" s="15">
        <v>97.56097412109375</v>
      </c>
      <c r="AK201" s="15">
        <v>93.203880310058594</v>
      </c>
      <c r="AL201" s="16">
        <v>99.029129028320313</v>
      </c>
      <c r="AM201" s="15">
        <v>2.0144190788269043</v>
      </c>
      <c r="AN201" s="15">
        <v>0.1805015504360199</v>
      </c>
      <c r="AO201" s="15">
        <v>5</v>
      </c>
      <c r="AP201" s="15">
        <v>97.073173522949219</v>
      </c>
      <c r="AQ201" s="15">
        <v>92.71844482421875</v>
      </c>
      <c r="AR201" s="16">
        <v>99.029129028320313</v>
      </c>
      <c r="AS201" s="15">
        <v>2.2014262676239014</v>
      </c>
      <c r="AT201" s="15">
        <v>0.16393066942691803</v>
      </c>
      <c r="AU201" s="15">
        <v>8</v>
      </c>
      <c r="AV201" s="15">
        <v>98.048782348632813</v>
      </c>
      <c r="AW201" s="15">
        <v>94.174758911132813</v>
      </c>
      <c r="AX201" s="16">
        <v>99.029129028320313</v>
      </c>
      <c r="AY201" s="15">
        <v>2.2438070774078369</v>
      </c>
      <c r="AZ201" s="15">
        <v>0.16791847348213196</v>
      </c>
      <c r="BA201" s="15">
        <v>8</v>
      </c>
      <c r="BB201" s="15">
        <v>97.57281494140625</v>
      </c>
      <c r="BC201" s="15">
        <v>94.202896118164063</v>
      </c>
      <c r="BD201" s="16">
        <v>99.51690673828125</v>
      </c>
      <c r="BE201" s="15">
        <v>2.2267284393310547</v>
      </c>
      <c r="BF201" s="15">
        <v>0.16638319194316864</v>
      </c>
      <c r="BG201" s="15">
        <v>8</v>
      </c>
      <c r="BH201" s="15">
        <v>97.57281494140625</v>
      </c>
      <c r="BI201" s="15">
        <v>94.685989379882813</v>
      </c>
      <c r="BJ201" s="16">
        <v>100</v>
      </c>
      <c r="BK201" s="15">
        <v>2.2908287048339844</v>
      </c>
      <c r="BL201" s="15">
        <v>0.17668241262435913</v>
      </c>
      <c r="BM201" s="15">
        <v>8</v>
      </c>
      <c r="BN201" s="15">
        <v>98.564590454101563</v>
      </c>
      <c r="BO201" s="15">
        <v>95.23809814453125</v>
      </c>
      <c r="BP201" s="16">
        <v>100</v>
      </c>
      <c r="BQ201" s="15">
        <v>2.3189690113067627</v>
      </c>
      <c r="BR201" s="15">
        <v>0.18806977570056915</v>
      </c>
      <c r="BS201" s="15">
        <v>7</v>
      </c>
      <c r="BT201" s="15">
        <v>99.047622680664063</v>
      </c>
      <c r="BU201" s="15">
        <v>94.786727905273438</v>
      </c>
      <c r="BV201" s="16">
        <v>100</v>
      </c>
      <c r="BW201" s="15">
        <v>2.2218782901763916</v>
      </c>
      <c r="BX201" s="15">
        <v>0.17426067590713501</v>
      </c>
      <c r="BY201" s="15">
        <v>8</v>
      </c>
      <c r="BZ201" s="15">
        <v>99.052131652832031</v>
      </c>
      <c r="CA201" s="15">
        <v>94.339622497558594</v>
      </c>
      <c r="CB201" s="16">
        <v>100</v>
      </c>
      <c r="CC201" s="15">
        <v>2.3079230785369873</v>
      </c>
      <c r="CD201" s="15">
        <v>0.16009138524532318</v>
      </c>
      <c r="CE201" s="15">
        <v>8</v>
      </c>
      <c r="CF201" s="15">
        <v>99.043060302734375</v>
      </c>
      <c r="CG201" s="15">
        <v>95.714286804199219</v>
      </c>
      <c r="CH201" s="16">
        <v>100</v>
      </c>
      <c r="CI201" s="15">
        <v>2.2855181694030762</v>
      </c>
      <c r="CJ201" s="15">
        <v>0.15704530477523804</v>
      </c>
      <c r="CK201" s="15">
        <v>8</v>
      </c>
      <c r="CL201" s="15">
        <v>98.564590454101563</v>
      </c>
      <c r="CM201" s="15">
        <v>95.714286804199219</v>
      </c>
      <c r="CN201" s="16">
        <v>100</v>
      </c>
      <c r="CO201" s="15">
        <v>2.1420390605926514</v>
      </c>
      <c r="CP201" s="15">
        <v>0.15161009132862091</v>
      </c>
      <c r="CQ201" s="15">
        <v>8</v>
      </c>
      <c r="CR201" s="15">
        <v>97.596153259277344</v>
      </c>
      <c r="CS201" s="15">
        <v>95.215309143066406</v>
      </c>
      <c r="CT201" s="16">
        <v>100</v>
      </c>
      <c r="CV201" s="73">
        <f t="shared" si="2"/>
        <v>2.1420390605926514</v>
      </c>
    </row>
    <row r="202" spans="1:100" x14ac:dyDescent="0.25">
      <c r="A202" t="s">
        <v>409</v>
      </c>
      <c r="B202" t="s">
        <v>410</v>
      </c>
      <c r="C202" s="15">
        <v>2.101891040802002</v>
      </c>
      <c r="D202" s="15">
        <v>0.22503659129142761</v>
      </c>
      <c r="E202" s="15">
        <v>5</v>
      </c>
      <c r="F202" s="15">
        <v>95.609756469726563</v>
      </c>
      <c r="G202" s="15">
        <v>92.233009338378906</v>
      </c>
      <c r="H202" s="16">
        <v>100</v>
      </c>
      <c r="I202" s="15">
        <v>2.2267031669616699</v>
      </c>
      <c r="J202" s="15">
        <v>0.18897475302219391</v>
      </c>
      <c r="K202" s="15">
        <v>5</v>
      </c>
      <c r="L202" s="15">
        <v>95.609756469726563</v>
      </c>
      <c r="M202" s="15">
        <v>93.203880310058594</v>
      </c>
      <c r="N202" s="16">
        <v>100</v>
      </c>
      <c r="O202" s="15">
        <v>2.2053580284118652</v>
      </c>
      <c r="P202" s="15">
        <v>0.22739583253860474</v>
      </c>
      <c r="Q202" s="15">
        <v>5</v>
      </c>
      <c r="R202" s="15">
        <v>95.1219482421875</v>
      </c>
      <c r="S202" s="15">
        <v>92.71844482421875</v>
      </c>
      <c r="T202" s="16">
        <v>99.514564514160156</v>
      </c>
      <c r="U202" s="15">
        <v>2.1721842288970947</v>
      </c>
      <c r="V202" s="15">
        <v>0.17622046172618866</v>
      </c>
      <c r="W202" s="15">
        <v>5</v>
      </c>
      <c r="X202" s="15">
        <v>96.097564697265625</v>
      </c>
      <c r="Y202" s="15">
        <v>92.71844482421875</v>
      </c>
      <c r="Z202" s="16">
        <v>100</v>
      </c>
      <c r="AA202" s="15">
        <v>2.0884222984313965</v>
      </c>
      <c r="AB202" s="15">
        <v>0.19723442196846008</v>
      </c>
      <c r="AC202" s="15">
        <v>5</v>
      </c>
      <c r="AD202" s="15">
        <v>96.097564697265625</v>
      </c>
      <c r="AE202" s="15">
        <v>92.233009338378906</v>
      </c>
      <c r="AF202" s="16">
        <v>99.029129028320313</v>
      </c>
      <c r="AG202" s="15">
        <v>2.0417835712432861</v>
      </c>
      <c r="AH202" s="15">
        <v>0.1817609965801239</v>
      </c>
      <c r="AI202" s="15">
        <v>6</v>
      </c>
      <c r="AJ202" s="15">
        <v>96.097564697265625</v>
      </c>
      <c r="AK202" s="15">
        <v>91.747573852539063</v>
      </c>
      <c r="AL202" s="16">
        <v>98.058250427246094</v>
      </c>
      <c r="AM202" s="15">
        <v>2.0224959850311279</v>
      </c>
      <c r="AN202" s="15">
        <v>0.1750943511724472</v>
      </c>
      <c r="AO202" s="15">
        <v>6</v>
      </c>
      <c r="AP202" s="15">
        <v>97.56097412109375</v>
      </c>
      <c r="AQ202" s="15">
        <v>92.71844482421875</v>
      </c>
      <c r="AR202" s="16">
        <v>99.029129028320313</v>
      </c>
      <c r="AS202" s="15">
        <v>2.1244213581085205</v>
      </c>
      <c r="AT202" s="15">
        <v>0.18599714338779449</v>
      </c>
      <c r="AU202" s="15">
        <v>7</v>
      </c>
      <c r="AV202" s="15">
        <v>96.585365295410156</v>
      </c>
      <c r="AW202" s="15">
        <v>93.203880310058594</v>
      </c>
      <c r="AX202" s="16">
        <v>99.029129028320313</v>
      </c>
      <c r="AY202" s="15">
        <v>2.1877050399780273</v>
      </c>
      <c r="AZ202" s="15">
        <v>0.19244435429573059</v>
      </c>
      <c r="BA202" s="15">
        <v>7</v>
      </c>
      <c r="BB202" s="15">
        <v>96.601943969726563</v>
      </c>
      <c r="BC202" s="15">
        <v>93.236717224121094</v>
      </c>
      <c r="BD202" s="16">
        <v>99.51690673828125</v>
      </c>
      <c r="BE202" s="15">
        <v>2.1666815280914307</v>
      </c>
      <c r="BF202" s="15">
        <v>0.19130924344062805</v>
      </c>
      <c r="BG202" s="15">
        <v>7</v>
      </c>
      <c r="BH202" s="15">
        <v>97.087379455566406</v>
      </c>
      <c r="BI202" s="15">
        <v>93.236717224121094</v>
      </c>
      <c r="BJ202" s="16">
        <v>100</v>
      </c>
      <c r="BK202" s="15">
        <v>2.0933568477630615</v>
      </c>
      <c r="BL202" s="15">
        <v>0.17668241262435913</v>
      </c>
      <c r="BM202" s="15">
        <v>8</v>
      </c>
      <c r="BN202" s="15">
        <v>97.129188537597656</v>
      </c>
      <c r="BO202" s="15">
        <v>93.809524536132813</v>
      </c>
      <c r="BP202" s="16">
        <v>99.047622680664063</v>
      </c>
      <c r="BQ202" s="15">
        <v>2.0986828804016113</v>
      </c>
      <c r="BR202" s="15">
        <v>0.18522639572620392</v>
      </c>
      <c r="BS202" s="15">
        <v>8</v>
      </c>
      <c r="BT202" s="15">
        <v>96.666664123535156</v>
      </c>
      <c r="BU202" s="15">
        <v>93.36492919921875</v>
      </c>
      <c r="BV202" s="16">
        <v>99.526069641113281</v>
      </c>
      <c r="BW202" s="15">
        <v>2.0514819622039795</v>
      </c>
      <c r="BX202" s="15">
        <v>0.18093118071556091</v>
      </c>
      <c r="BY202" s="15">
        <v>8</v>
      </c>
      <c r="BZ202" s="15">
        <v>95.734596252441406</v>
      </c>
      <c r="CA202" s="15">
        <v>92.924530029296875</v>
      </c>
      <c r="CB202" s="16">
        <v>99.528305053710938</v>
      </c>
      <c r="CC202" s="15">
        <v>2.1549422740936279</v>
      </c>
      <c r="CD202" s="15">
        <v>0.1741843968629837</v>
      </c>
      <c r="CE202" s="15">
        <v>8</v>
      </c>
      <c r="CF202" s="15">
        <v>97.607658386230469</v>
      </c>
      <c r="CG202" s="15">
        <v>94.76190185546875</v>
      </c>
      <c r="CH202" s="16">
        <v>100</v>
      </c>
      <c r="CI202" s="15">
        <v>2.1310679912567139</v>
      </c>
      <c r="CJ202" s="15">
        <v>0.17533129453659058</v>
      </c>
      <c r="CK202" s="15">
        <v>8</v>
      </c>
      <c r="CL202" s="15">
        <v>97.607658386230469</v>
      </c>
      <c r="CM202" s="15">
        <v>94.76190185546875</v>
      </c>
      <c r="CN202" s="16">
        <v>100</v>
      </c>
      <c r="CO202" s="15">
        <v>2.1890511512756348</v>
      </c>
      <c r="CP202" s="15">
        <v>0.16856801509857178</v>
      </c>
      <c r="CQ202" s="15">
        <v>8</v>
      </c>
      <c r="CR202" s="15">
        <v>98.557693481445313</v>
      </c>
      <c r="CS202" s="15">
        <v>95.215309143066406</v>
      </c>
      <c r="CT202" s="16">
        <v>100</v>
      </c>
      <c r="CV202" s="73">
        <f t="shared" si="2"/>
        <v>2.1890511512756348</v>
      </c>
    </row>
    <row r="203" spans="1:100" x14ac:dyDescent="0.25">
      <c r="A203" t="s">
        <v>411</v>
      </c>
      <c r="B203" t="s">
        <v>412</v>
      </c>
      <c r="C203" s="15">
        <v>-0.77576863765716553</v>
      </c>
      <c r="D203" s="15">
        <v>0.29587873816490173</v>
      </c>
      <c r="E203" s="15">
        <v>3</v>
      </c>
      <c r="F203" s="15">
        <v>25.853658676147461</v>
      </c>
      <c r="G203" s="15">
        <v>5.8252425193786621</v>
      </c>
      <c r="H203" s="16">
        <v>43.203884124755859</v>
      </c>
      <c r="I203" s="15">
        <v>-0.85889589786529541</v>
      </c>
      <c r="J203" s="15">
        <v>0.21895968914031982</v>
      </c>
      <c r="K203" s="15">
        <v>3</v>
      </c>
      <c r="L203" s="15">
        <v>23.414634704589844</v>
      </c>
      <c r="M203" s="15">
        <v>4.3689322471618652</v>
      </c>
      <c r="N203" s="16">
        <v>38.349514007568359</v>
      </c>
      <c r="O203" s="15">
        <v>-0.90219253301620483</v>
      </c>
      <c r="P203" s="15">
        <v>0.29520359635353088</v>
      </c>
      <c r="Q203" s="15">
        <v>3</v>
      </c>
      <c r="R203" s="15">
        <v>18.536584854125977</v>
      </c>
      <c r="S203" s="15">
        <v>3.3980581760406494</v>
      </c>
      <c r="T203" s="16">
        <v>40.776699066162109</v>
      </c>
      <c r="U203" s="15">
        <v>-0.24118536710739136</v>
      </c>
      <c r="V203" s="15">
        <v>0.20386338233947754</v>
      </c>
      <c r="W203" s="15">
        <v>3</v>
      </c>
      <c r="X203" s="15">
        <v>48.780487060546875</v>
      </c>
      <c r="Y203" s="15">
        <v>34.466018676757813</v>
      </c>
      <c r="Z203" s="16">
        <v>61.650485992431641</v>
      </c>
      <c r="AA203" s="15">
        <v>-0.68747329711914063</v>
      </c>
      <c r="AB203" s="15">
        <v>0.23007574677467346</v>
      </c>
      <c r="AC203" s="15">
        <v>4</v>
      </c>
      <c r="AD203" s="15">
        <v>29.268293380737305</v>
      </c>
      <c r="AE203" s="15">
        <v>10.679611206054688</v>
      </c>
      <c r="AF203" s="16">
        <v>46.601940155029297</v>
      </c>
      <c r="AG203" s="15">
        <v>-0.71259224414825439</v>
      </c>
      <c r="AH203" s="15">
        <v>0.22689346969127655</v>
      </c>
      <c r="AI203" s="15">
        <v>6</v>
      </c>
      <c r="AJ203" s="15">
        <v>26.341463088989258</v>
      </c>
      <c r="AK203" s="15">
        <v>11.650485038757324</v>
      </c>
      <c r="AL203" s="16">
        <v>47.087379455566406</v>
      </c>
      <c r="AM203" s="15">
        <v>-0.70668488740921021</v>
      </c>
      <c r="AN203" s="15">
        <v>0.21168296039104462</v>
      </c>
      <c r="AO203" s="15">
        <v>6</v>
      </c>
      <c r="AP203" s="15">
        <v>29.268293380737305</v>
      </c>
      <c r="AQ203" s="15">
        <v>13.592232704162598</v>
      </c>
      <c r="AR203" s="16">
        <v>47.57281494140625</v>
      </c>
      <c r="AS203" s="15">
        <v>-0.98769676685333252</v>
      </c>
      <c r="AT203" s="15">
        <v>0.17956861853599548</v>
      </c>
      <c r="AU203" s="15">
        <v>8</v>
      </c>
      <c r="AV203" s="15">
        <v>15.609756469726563</v>
      </c>
      <c r="AW203" s="15">
        <v>6.3106794357299805</v>
      </c>
      <c r="AX203" s="16">
        <v>26.699029922485352</v>
      </c>
      <c r="AY203" s="15">
        <v>-1.0062935352325439</v>
      </c>
      <c r="AZ203" s="15">
        <v>0.16832958161830902</v>
      </c>
      <c r="BA203" s="15">
        <v>9</v>
      </c>
      <c r="BB203" s="15">
        <v>13.592232704162598</v>
      </c>
      <c r="BC203" s="15">
        <v>6.7632851600646973</v>
      </c>
      <c r="BD203" s="16">
        <v>25.120773315429688</v>
      </c>
      <c r="BE203" s="15">
        <v>-1.0800987482070923</v>
      </c>
      <c r="BF203" s="15">
        <v>0.16453294456005096</v>
      </c>
      <c r="BG203" s="15">
        <v>9</v>
      </c>
      <c r="BH203" s="15">
        <v>11.165048599243164</v>
      </c>
      <c r="BI203" s="15">
        <v>4.3478260040283203</v>
      </c>
      <c r="BJ203" s="16">
        <v>21.739130020141602</v>
      </c>
      <c r="BK203" s="15">
        <v>-1.0677574872970581</v>
      </c>
      <c r="BL203" s="15">
        <v>0.17683541774749756</v>
      </c>
      <c r="BM203" s="15">
        <v>10</v>
      </c>
      <c r="BN203" s="15">
        <v>12.918660163879395</v>
      </c>
      <c r="BO203" s="15">
        <v>4.2857141494750977</v>
      </c>
      <c r="BP203" s="16">
        <v>23.809524536132813</v>
      </c>
      <c r="BQ203" s="15">
        <v>-1.0819880962371826</v>
      </c>
      <c r="BR203" s="15">
        <v>0.17370977997779846</v>
      </c>
      <c r="BS203" s="15">
        <v>10</v>
      </c>
      <c r="BT203" s="15">
        <v>12.857142448425293</v>
      </c>
      <c r="BU203" s="15">
        <v>2.8436019420623779</v>
      </c>
      <c r="BV203" s="16">
        <v>22.748815536499023</v>
      </c>
      <c r="BW203" s="15">
        <v>-1.0453863143920898</v>
      </c>
      <c r="BX203" s="15">
        <v>0.17650841176509857</v>
      </c>
      <c r="BY203" s="15">
        <v>9</v>
      </c>
      <c r="BZ203" s="15">
        <v>15.639810562133789</v>
      </c>
      <c r="CA203" s="15">
        <v>4.7169809341430664</v>
      </c>
      <c r="CB203" s="16">
        <v>23.584905624389648</v>
      </c>
      <c r="CC203" s="15">
        <v>-1.1729217767715454</v>
      </c>
      <c r="CD203" s="15">
        <v>0.18432766199111938</v>
      </c>
      <c r="CE203" s="15">
        <v>8</v>
      </c>
      <c r="CF203" s="15">
        <v>10.526315689086914</v>
      </c>
      <c r="CG203" s="15">
        <v>1.4285714626312256</v>
      </c>
      <c r="CH203" s="16">
        <v>20.476190567016602</v>
      </c>
      <c r="CI203" s="15">
        <v>-1.2396273612976074</v>
      </c>
      <c r="CJ203" s="15">
        <v>0.19310835003852844</v>
      </c>
      <c r="CK203" s="15">
        <v>7</v>
      </c>
      <c r="CL203" s="15">
        <v>7.6555023193359375</v>
      </c>
      <c r="CM203" s="15">
        <v>0.9523809552192688</v>
      </c>
      <c r="CN203" s="16">
        <v>18.571428298950195</v>
      </c>
      <c r="CO203" s="15">
        <v>-1.5489554405212402</v>
      </c>
      <c r="CP203" s="15">
        <v>0.18618325889110565</v>
      </c>
      <c r="CQ203" s="15">
        <v>7</v>
      </c>
      <c r="CR203" s="15">
        <v>2.403846263885498</v>
      </c>
      <c r="CS203" s="15">
        <v>0</v>
      </c>
      <c r="CT203" s="16">
        <v>8.1339712142944336</v>
      </c>
      <c r="CV203" s="73">
        <f t="shared" si="2"/>
        <v>-1.5489554405212402</v>
      </c>
    </row>
    <row r="204" spans="1:100" x14ac:dyDescent="0.25">
      <c r="A204" t="s">
        <v>413</v>
      </c>
      <c r="B204" t="s">
        <v>414</v>
      </c>
      <c r="C204" s="15">
        <v>0.59142714738845825</v>
      </c>
      <c r="D204" s="15">
        <v>0.18052352964878082</v>
      </c>
      <c r="E204" s="15">
        <v>6</v>
      </c>
      <c r="F204" s="15">
        <v>75.1219482421875</v>
      </c>
      <c r="G204" s="15">
        <v>65.048545837402344</v>
      </c>
      <c r="H204" s="16">
        <v>79.611648559570313</v>
      </c>
      <c r="I204" s="15">
        <v>0.63472551107406616</v>
      </c>
      <c r="J204" s="15">
        <v>0.17077071964740753</v>
      </c>
      <c r="K204" s="15">
        <v>6</v>
      </c>
      <c r="L204" s="15">
        <v>74.634147644042969</v>
      </c>
      <c r="M204" s="15">
        <v>65.533981323242188</v>
      </c>
      <c r="N204" s="16">
        <v>81.067962646484375</v>
      </c>
      <c r="O204" s="15">
        <v>0.74831825494766235</v>
      </c>
      <c r="P204" s="15">
        <v>0.18820945918560028</v>
      </c>
      <c r="Q204" s="15">
        <v>6</v>
      </c>
      <c r="R204" s="15">
        <v>77.56097412109375</v>
      </c>
      <c r="S204" s="15">
        <v>68.932037353515625</v>
      </c>
      <c r="T204" s="16">
        <v>84.466018676757813</v>
      </c>
      <c r="U204" s="15">
        <v>0.63528740406036377</v>
      </c>
      <c r="V204" s="15">
        <v>0.16066589951515198</v>
      </c>
      <c r="W204" s="15">
        <v>6</v>
      </c>
      <c r="X204" s="15">
        <v>75.1219482421875</v>
      </c>
      <c r="Y204" s="15">
        <v>67.961166381835938</v>
      </c>
      <c r="Z204" s="16">
        <v>82.524269104003906</v>
      </c>
      <c r="AA204" s="15">
        <v>0.84179067611694336</v>
      </c>
      <c r="AB204" s="15">
        <v>0.16574828326702118</v>
      </c>
      <c r="AC204" s="15">
        <v>7</v>
      </c>
      <c r="AD204" s="15">
        <v>80</v>
      </c>
      <c r="AE204" s="15">
        <v>72.815536499023438</v>
      </c>
      <c r="AF204" s="16">
        <v>83.495147705078125</v>
      </c>
      <c r="AG204" s="15">
        <v>0.86277657747268677</v>
      </c>
      <c r="AH204" s="15">
        <v>0.15217021107673645</v>
      </c>
      <c r="AI204" s="15">
        <v>8</v>
      </c>
      <c r="AJ204" s="15">
        <v>79.024391174316406</v>
      </c>
      <c r="AK204" s="15">
        <v>74.757278442382813</v>
      </c>
      <c r="AL204" s="16">
        <v>83.980583190917969</v>
      </c>
      <c r="AM204" s="15">
        <v>0.78260773420333862</v>
      </c>
      <c r="AN204" s="15">
        <v>0.14794661104679108</v>
      </c>
      <c r="AO204" s="15">
        <v>8</v>
      </c>
      <c r="AP204" s="15">
        <v>74.634147644042969</v>
      </c>
      <c r="AQ204" s="15">
        <v>69.902915954589844</v>
      </c>
      <c r="AR204" s="16">
        <v>80.582527160644531</v>
      </c>
      <c r="AS204" s="15">
        <v>0.5262572169303894</v>
      </c>
      <c r="AT204" s="15">
        <v>0.14017924666404724</v>
      </c>
      <c r="AU204" s="15">
        <v>10</v>
      </c>
      <c r="AV204" s="15">
        <v>71.219512939453125</v>
      </c>
      <c r="AW204" s="15">
        <v>66.019416809082031</v>
      </c>
      <c r="AX204" s="16">
        <v>75.242721557617188</v>
      </c>
      <c r="AY204" s="15">
        <v>0.50327485799789429</v>
      </c>
      <c r="AZ204" s="15">
        <v>0.147995725274086</v>
      </c>
      <c r="BA204" s="15">
        <v>10</v>
      </c>
      <c r="BB204" s="15">
        <v>72.330093383789063</v>
      </c>
      <c r="BC204" s="15">
        <v>64.734298706054688</v>
      </c>
      <c r="BD204" s="16">
        <v>74.396133422851563</v>
      </c>
      <c r="BE204" s="15">
        <v>0.47864413261413574</v>
      </c>
      <c r="BF204" s="15">
        <v>0.14345821738243103</v>
      </c>
      <c r="BG204" s="15">
        <v>10</v>
      </c>
      <c r="BH204" s="15">
        <v>71.844657897949219</v>
      </c>
      <c r="BI204" s="15">
        <v>63.285022735595703</v>
      </c>
      <c r="BJ204" s="16">
        <v>74.396133422851563</v>
      </c>
      <c r="BK204" s="15">
        <v>0.59910905361175537</v>
      </c>
      <c r="BL204" s="15">
        <v>0.14741463959217072</v>
      </c>
      <c r="BM204" s="15">
        <v>9</v>
      </c>
      <c r="BN204" s="15">
        <v>72.248802185058594</v>
      </c>
      <c r="BO204" s="15">
        <v>69.047622680664063</v>
      </c>
      <c r="BP204" s="16">
        <v>75.714286804199219</v>
      </c>
      <c r="BQ204" s="15">
        <v>0.71688222885131836</v>
      </c>
      <c r="BR204" s="15">
        <v>0.14540505409240723</v>
      </c>
      <c r="BS204" s="15">
        <v>10</v>
      </c>
      <c r="BT204" s="15">
        <v>73.809524536132813</v>
      </c>
      <c r="BU204" s="15">
        <v>71.563980102539063</v>
      </c>
      <c r="BV204" s="16">
        <v>80.09478759765625</v>
      </c>
      <c r="BW204" s="15">
        <v>0.86503225564956665</v>
      </c>
      <c r="BX204" s="15">
        <v>0.15955767035484314</v>
      </c>
      <c r="BY204" s="15">
        <v>10</v>
      </c>
      <c r="BZ204" s="15">
        <v>77.725120544433594</v>
      </c>
      <c r="CA204" s="15">
        <v>72.169815063476563</v>
      </c>
      <c r="CB204" s="16">
        <v>83.962265014648438</v>
      </c>
      <c r="CC204" s="15">
        <v>0.72341638803482056</v>
      </c>
      <c r="CD204" s="15">
        <v>0.15351070463657379</v>
      </c>
      <c r="CE204" s="15">
        <v>10</v>
      </c>
      <c r="CF204" s="15">
        <v>73.684211730957031</v>
      </c>
      <c r="CG204" s="15">
        <v>70.476188659667969</v>
      </c>
      <c r="CH204" s="16">
        <v>80</v>
      </c>
      <c r="CI204" s="15">
        <v>0.6816478967666626</v>
      </c>
      <c r="CJ204" s="15">
        <v>0.1513788253068924</v>
      </c>
      <c r="CK204" s="15">
        <v>10</v>
      </c>
      <c r="CL204" s="15">
        <v>72.727272033691406</v>
      </c>
      <c r="CM204" s="15">
        <v>69.047622680664063</v>
      </c>
      <c r="CN204" s="16">
        <v>79.523811340332031</v>
      </c>
      <c r="CO204" s="15">
        <v>0.84444081783294678</v>
      </c>
      <c r="CP204" s="15">
        <v>0.14583402872085571</v>
      </c>
      <c r="CQ204" s="15">
        <v>10</v>
      </c>
      <c r="CR204" s="15">
        <v>77.403846740722656</v>
      </c>
      <c r="CS204" s="15">
        <v>70.813400268554688</v>
      </c>
      <c r="CT204" s="16">
        <v>82.296653747558594</v>
      </c>
      <c r="CV204" s="73">
        <f t="shared" si="2"/>
        <v>0.84444081783294678</v>
      </c>
    </row>
    <row r="205" spans="1:100" x14ac:dyDescent="0.25">
      <c r="A205" t="s">
        <v>415</v>
      </c>
      <c r="B205" t="s">
        <v>416</v>
      </c>
      <c r="C205" s="15">
        <v>-1.3887854814529419</v>
      </c>
      <c r="D205" s="15">
        <v>0.55691903829574585</v>
      </c>
      <c r="E205" s="15">
        <v>1</v>
      </c>
      <c r="F205" s="15">
        <v>4.8780488967895508</v>
      </c>
      <c r="G205" s="15">
        <v>0</v>
      </c>
      <c r="H205" s="16">
        <v>33.495143890380859</v>
      </c>
      <c r="I205" s="15">
        <v>-1.2137377262115479</v>
      </c>
      <c r="J205" s="15">
        <v>0.2872987687587738</v>
      </c>
      <c r="K205" s="15">
        <v>3</v>
      </c>
      <c r="L205" s="15">
        <v>4.3902440071105957</v>
      </c>
      <c r="M205" s="15">
        <v>2.4271845817565918</v>
      </c>
      <c r="N205" s="16">
        <v>26.699029922485352</v>
      </c>
      <c r="O205" s="15">
        <v>-1.0526583194732666</v>
      </c>
      <c r="P205" s="15">
        <v>0.21637699007987976</v>
      </c>
      <c r="Q205" s="15">
        <v>4</v>
      </c>
      <c r="R205" s="15">
        <v>9.2682924270629883</v>
      </c>
      <c r="S205" s="15">
        <v>3.3980581760406494</v>
      </c>
      <c r="T205" s="16">
        <v>27.184465408325195</v>
      </c>
      <c r="U205" s="15">
        <v>-1.0328705310821533</v>
      </c>
      <c r="V205" s="15">
        <v>0.20785418152809143</v>
      </c>
      <c r="W205" s="15">
        <v>5</v>
      </c>
      <c r="X205" s="15">
        <v>12.195121765136719</v>
      </c>
      <c r="Y205" s="15">
        <v>0.97087377309799194</v>
      </c>
      <c r="Z205" s="16">
        <v>33.009708404541016</v>
      </c>
      <c r="AA205" s="15">
        <v>-1.0248883962631226</v>
      </c>
      <c r="AB205" s="15">
        <v>0.1705339252948761</v>
      </c>
      <c r="AC205" s="15">
        <v>6</v>
      </c>
      <c r="AD205" s="15">
        <v>11.219511985778809</v>
      </c>
      <c r="AE205" s="15">
        <v>4.8543691635131836</v>
      </c>
      <c r="AF205" s="16">
        <v>27.184465408325195</v>
      </c>
      <c r="AG205" s="15">
        <v>-1.2045608758926392</v>
      </c>
      <c r="AH205" s="15">
        <v>0.17627185583114624</v>
      </c>
      <c r="AI205" s="15">
        <v>7</v>
      </c>
      <c r="AJ205" s="15">
        <v>9.7560977935791016</v>
      </c>
      <c r="AK205" s="15">
        <v>2.9126212596893311</v>
      </c>
      <c r="AL205" s="16">
        <v>16.990291595458984</v>
      </c>
      <c r="AM205" s="15">
        <v>-1.0943870544433594</v>
      </c>
      <c r="AN205" s="15">
        <v>0.15797059237957001</v>
      </c>
      <c r="AO205" s="15">
        <v>8</v>
      </c>
      <c r="AP205" s="15">
        <v>13.170731544494629</v>
      </c>
      <c r="AQ205" s="15">
        <v>6.3106794357299805</v>
      </c>
      <c r="AR205" s="16">
        <v>21.359222412109375</v>
      </c>
      <c r="AS205" s="15">
        <v>-0.91726261377334595</v>
      </c>
      <c r="AT205" s="15">
        <v>0.1598355621099472</v>
      </c>
      <c r="AU205" s="15">
        <v>11</v>
      </c>
      <c r="AV205" s="15">
        <v>18.04878044128418</v>
      </c>
      <c r="AW205" s="15">
        <v>9.7087383270263672</v>
      </c>
      <c r="AX205" s="16">
        <v>29.126213073730469</v>
      </c>
      <c r="AY205" s="15">
        <v>-0.91366881132125854</v>
      </c>
      <c r="AZ205" s="15">
        <v>0.15752840042114258</v>
      </c>
      <c r="BA205" s="15">
        <v>11</v>
      </c>
      <c r="BB205" s="15">
        <v>17.475728988647461</v>
      </c>
      <c r="BC205" s="15">
        <v>8.6956520080566406</v>
      </c>
      <c r="BD205" s="16">
        <v>30.434782028198242</v>
      </c>
      <c r="BE205" s="15">
        <v>-1.0720850229263306</v>
      </c>
      <c r="BF205" s="15">
        <v>0.14504379034042358</v>
      </c>
      <c r="BG205" s="15">
        <v>11</v>
      </c>
      <c r="BH205" s="15">
        <v>11.650485038757324</v>
      </c>
      <c r="BI205" s="15">
        <v>4.3478260040283203</v>
      </c>
      <c r="BJ205" s="16">
        <v>20.772947311401367</v>
      </c>
      <c r="BK205" s="15">
        <v>-1.1308584213256836</v>
      </c>
      <c r="BL205" s="15">
        <v>0.15333369374275208</v>
      </c>
      <c r="BM205" s="15">
        <v>11</v>
      </c>
      <c r="BN205" s="15">
        <v>9.5693778991699219</v>
      </c>
      <c r="BO205" s="15">
        <v>3.3333332538604736</v>
      </c>
      <c r="BP205" s="16">
        <v>20.952381134033203</v>
      </c>
      <c r="BQ205" s="15">
        <v>-1.1980535984039307</v>
      </c>
      <c r="BR205" s="15">
        <v>0.14185591042041779</v>
      </c>
      <c r="BS205" s="15">
        <v>10</v>
      </c>
      <c r="BT205" s="15">
        <v>8.5714282989501953</v>
      </c>
      <c r="BU205" s="15">
        <v>2.3696682453155518</v>
      </c>
      <c r="BV205" s="16">
        <v>18.009479522705078</v>
      </c>
      <c r="BW205" s="15">
        <v>-1.1448808908462524</v>
      </c>
      <c r="BX205" s="15">
        <v>0.14273166656494141</v>
      </c>
      <c r="BY205" s="15">
        <v>11</v>
      </c>
      <c r="BZ205" s="15">
        <v>9.952606201171875</v>
      </c>
      <c r="CA205" s="15">
        <v>3.3018867969512939</v>
      </c>
      <c r="CB205" s="16">
        <v>19.339622497558594</v>
      </c>
      <c r="CC205" s="15">
        <v>-1.1759384870529175</v>
      </c>
      <c r="CD205" s="15">
        <v>0.14799968898296356</v>
      </c>
      <c r="CE205" s="15">
        <v>11</v>
      </c>
      <c r="CF205" s="15">
        <v>10.047846794128418</v>
      </c>
      <c r="CG205" s="15">
        <v>1.9047619104385376</v>
      </c>
      <c r="CH205" s="16">
        <v>19.047618865966797</v>
      </c>
      <c r="CI205" s="15">
        <v>-1.1917440891265869</v>
      </c>
      <c r="CJ205" s="15">
        <v>0.16829566657543182</v>
      </c>
      <c r="CK205" s="15">
        <v>9</v>
      </c>
      <c r="CL205" s="15">
        <v>10.047846794128418</v>
      </c>
      <c r="CM205" s="15">
        <v>1.9047619104385376</v>
      </c>
      <c r="CN205" s="16">
        <v>18.571428298950195</v>
      </c>
      <c r="CO205" s="15">
        <v>-0.99655956029891968</v>
      </c>
      <c r="CP205" s="15">
        <v>0.17639318108558655</v>
      </c>
      <c r="CQ205" s="15">
        <v>10</v>
      </c>
      <c r="CR205" s="15">
        <v>14.423076629638672</v>
      </c>
      <c r="CS205" s="15">
        <v>7.1770334243774414</v>
      </c>
      <c r="CT205" s="16">
        <v>27.751195907592773</v>
      </c>
      <c r="CV205" s="73">
        <f t="shared" si="2"/>
        <v>-0.99655956029891968</v>
      </c>
    </row>
    <row r="206" spans="1:100" x14ac:dyDescent="0.25">
      <c r="A206" t="s">
        <v>417</v>
      </c>
      <c r="B206" t="s">
        <v>418</v>
      </c>
      <c r="C206" s="15">
        <v>-1.0288097858428955</v>
      </c>
      <c r="D206" s="15">
        <v>0.29587873816490173</v>
      </c>
      <c r="E206" s="15">
        <v>3</v>
      </c>
      <c r="F206" s="15">
        <v>15.121951103210449</v>
      </c>
      <c r="G206" s="15">
        <v>2.9126212596893311</v>
      </c>
      <c r="H206" s="16">
        <v>31.067960739135742</v>
      </c>
      <c r="I206" s="15">
        <v>-0.96970349550247192</v>
      </c>
      <c r="J206" s="15">
        <v>0.19851885735988617</v>
      </c>
      <c r="K206" s="15">
        <v>5</v>
      </c>
      <c r="L206" s="15">
        <v>15.121951103210449</v>
      </c>
      <c r="M206" s="15">
        <v>3.8834950923919678</v>
      </c>
      <c r="N206" s="16">
        <v>31.553398132324219</v>
      </c>
      <c r="O206" s="15">
        <v>-0.94872331619262695</v>
      </c>
      <c r="P206" s="15">
        <v>0.2425355464220047</v>
      </c>
      <c r="Q206" s="15">
        <v>5</v>
      </c>
      <c r="R206" s="15">
        <v>14.146341323852539</v>
      </c>
      <c r="S206" s="15">
        <v>4.3689322471618652</v>
      </c>
      <c r="T206" s="16">
        <v>32.524272918701172</v>
      </c>
      <c r="U206" s="15">
        <v>-0.94099026918411255</v>
      </c>
      <c r="V206" s="15">
        <v>0.18513715267181396</v>
      </c>
      <c r="W206" s="15">
        <v>6</v>
      </c>
      <c r="X206" s="15">
        <v>20.487804412841797</v>
      </c>
      <c r="Y206" s="15">
        <v>3.3980581760406494</v>
      </c>
      <c r="Z206" s="16">
        <v>34.466018676757813</v>
      </c>
      <c r="AA206" s="15">
        <v>-0.77901601791381836</v>
      </c>
      <c r="AB206" s="15">
        <v>0.18887980282306671</v>
      </c>
      <c r="AC206" s="15">
        <v>8</v>
      </c>
      <c r="AD206" s="15">
        <v>25.365854263305664</v>
      </c>
      <c r="AE206" s="15">
        <v>10.194174766540527</v>
      </c>
      <c r="AF206" s="16">
        <v>41.262134552001953</v>
      </c>
      <c r="AG206" s="15">
        <v>-0.58317619562149048</v>
      </c>
      <c r="AH206" s="15">
        <v>0.17423111200332642</v>
      </c>
      <c r="AI206" s="15">
        <v>9</v>
      </c>
      <c r="AJ206" s="15">
        <v>32.195121765136719</v>
      </c>
      <c r="AK206" s="15">
        <v>18.932039260864258</v>
      </c>
      <c r="AL206" s="16">
        <v>47.57281494140625</v>
      </c>
      <c r="AM206" s="15">
        <v>-0.64983457326889038</v>
      </c>
      <c r="AN206" s="15">
        <v>0.17488208413124084</v>
      </c>
      <c r="AO206" s="15">
        <v>10</v>
      </c>
      <c r="AP206" s="15">
        <v>30.731706619262695</v>
      </c>
      <c r="AQ206" s="15">
        <v>18.446601867675781</v>
      </c>
      <c r="AR206" s="16">
        <v>46.116504669189453</v>
      </c>
      <c r="AS206" s="15">
        <v>-0.2225499302148819</v>
      </c>
      <c r="AT206" s="15">
        <v>0.168532595038414</v>
      </c>
      <c r="AU206" s="15">
        <v>12</v>
      </c>
      <c r="AV206" s="15">
        <v>51.219512939453125</v>
      </c>
      <c r="AW206" s="15">
        <v>37.378639221191406</v>
      </c>
      <c r="AX206" s="16">
        <v>58.737865447998047</v>
      </c>
      <c r="AY206" s="15">
        <v>-0.34287089109420776</v>
      </c>
      <c r="AZ206" s="15">
        <v>0.17589642107486725</v>
      </c>
      <c r="BA206" s="15">
        <v>12</v>
      </c>
      <c r="BB206" s="15">
        <v>46.116504669189453</v>
      </c>
      <c r="BC206" s="15">
        <v>31.400966644287109</v>
      </c>
      <c r="BD206" s="16">
        <v>57.487922668457031</v>
      </c>
      <c r="BE206" s="15">
        <v>-0.42134368419647217</v>
      </c>
      <c r="BF206" s="15">
        <v>0.17241750657558441</v>
      </c>
      <c r="BG206" s="15">
        <v>12</v>
      </c>
      <c r="BH206" s="15">
        <v>41.747573852539063</v>
      </c>
      <c r="BI206" s="15">
        <v>28.019323348999023</v>
      </c>
      <c r="BJ206" s="16">
        <v>55.555557250976563</v>
      </c>
      <c r="BK206" s="15">
        <v>-0.44252210855484009</v>
      </c>
      <c r="BL206" s="15">
        <v>0.16141939163208008</v>
      </c>
      <c r="BM206" s="15">
        <v>13</v>
      </c>
      <c r="BN206" s="15">
        <v>39.234451293945313</v>
      </c>
      <c r="BO206" s="15">
        <v>26.666666030883789</v>
      </c>
      <c r="BP206" s="16">
        <v>54.285713195800781</v>
      </c>
      <c r="BQ206" s="15">
        <v>-0.53900718688964844</v>
      </c>
      <c r="BR206" s="15">
        <v>0.15796688199043274</v>
      </c>
      <c r="BS206" s="15">
        <v>14</v>
      </c>
      <c r="BT206" s="15">
        <v>34.761905670166016</v>
      </c>
      <c r="BU206" s="15">
        <v>22.748815536499023</v>
      </c>
      <c r="BV206" s="16">
        <v>49.289100646972656</v>
      </c>
      <c r="BW206" s="15">
        <v>-0.62564480304718018</v>
      </c>
      <c r="BX206" s="15">
        <v>0.156739741563797</v>
      </c>
      <c r="BY206" s="15">
        <v>14</v>
      </c>
      <c r="BZ206" s="15">
        <v>29.857820510864258</v>
      </c>
      <c r="CA206" s="15">
        <v>20.283018112182617</v>
      </c>
      <c r="CB206" s="16">
        <v>44.811321258544922</v>
      </c>
      <c r="CC206" s="15">
        <v>-0.80246424674987793</v>
      </c>
      <c r="CD206" s="15">
        <v>0.14376409351825714</v>
      </c>
      <c r="CE206" s="15">
        <v>15</v>
      </c>
      <c r="CF206" s="15">
        <v>23.923444747924805</v>
      </c>
      <c r="CG206" s="15">
        <v>15.714285850524902</v>
      </c>
      <c r="CH206" s="16">
        <v>34.761905670166016</v>
      </c>
      <c r="CI206" s="15">
        <v>-0.81480002403259277</v>
      </c>
      <c r="CJ206" s="15">
        <v>0.14103114604949951</v>
      </c>
      <c r="CK206" s="15">
        <v>15</v>
      </c>
      <c r="CL206" s="15">
        <v>22.488039016723633</v>
      </c>
      <c r="CM206" s="15">
        <v>14.285714149475098</v>
      </c>
      <c r="CN206" s="16">
        <v>32.857143402099609</v>
      </c>
      <c r="CO206" s="15">
        <v>-0.79605531692504883</v>
      </c>
      <c r="CP206" s="15">
        <v>0.1411917507648468</v>
      </c>
      <c r="CQ206" s="15">
        <v>14</v>
      </c>
      <c r="CR206" s="15">
        <v>22.596153259277344</v>
      </c>
      <c r="CS206" s="15">
        <v>13.875597953796387</v>
      </c>
      <c r="CT206" s="16">
        <v>35.406700134277344</v>
      </c>
      <c r="CV206" s="73">
        <f t="shared" si="2"/>
        <v>-0.79605531692504883</v>
      </c>
    </row>
    <row r="207" spans="1:100" x14ac:dyDescent="0.25">
      <c r="A207" t="s">
        <v>419</v>
      </c>
      <c r="B207" t="s">
        <v>420</v>
      </c>
      <c r="C207" s="15">
        <v>-0.20548047125339508</v>
      </c>
      <c r="D207" s="15">
        <v>0.18052352964878082</v>
      </c>
      <c r="E207" s="15">
        <v>6</v>
      </c>
      <c r="F207" s="15">
        <v>50.243904113769531</v>
      </c>
      <c r="G207" s="15">
        <v>32.038833618164063</v>
      </c>
      <c r="H207" s="16">
        <v>61.165046691894531</v>
      </c>
      <c r="I207" s="15">
        <v>-1.9340772414579988E-3</v>
      </c>
      <c r="J207" s="15">
        <v>0.16396869719028473</v>
      </c>
      <c r="K207" s="15">
        <v>7</v>
      </c>
      <c r="L207" s="15">
        <v>60.487804412841797</v>
      </c>
      <c r="M207" s="15">
        <v>45.1456298828125</v>
      </c>
      <c r="N207" s="16">
        <v>65.048545837402344</v>
      </c>
      <c r="O207" s="15">
        <v>-0.13815423846244812</v>
      </c>
      <c r="P207" s="15">
        <v>0.17607910931110382</v>
      </c>
      <c r="Q207" s="15">
        <v>7</v>
      </c>
      <c r="R207" s="15">
        <v>55.121952056884766</v>
      </c>
      <c r="S207" s="15">
        <v>40.291263580322266</v>
      </c>
      <c r="T207" s="16">
        <v>64.077667236328125</v>
      </c>
      <c r="U207" s="15">
        <v>-0.27833366394042969</v>
      </c>
      <c r="V207" s="15">
        <v>0.15505415201187134</v>
      </c>
      <c r="W207" s="15">
        <v>7</v>
      </c>
      <c r="X207" s="15">
        <v>47.804878234863281</v>
      </c>
      <c r="Y207" s="15">
        <v>34.951457977294922</v>
      </c>
      <c r="Z207" s="16">
        <v>56.796115875244141</v>
      </c>
      <c r="AA207" s="15">
        <v>-0.15360176563262939</v>
      </c>
      <c r="AB207" s="15">
        <v>0.15774045884609222</v>
      </c>
      <c r="AC207" s="15">
        <v>8</v>
      </c>
      <c r="AD207" s="15">
        <v>52.682926177978516</v>
      </c>
      <c r="AE207" s="15">
        <v>43.203884124755859</v>
      </c>
      <c r="AF207" s="16">
        <v>59.223300933837891</v>
      </c>
      <c r="AG207" s="15">
        <v>-0.1546294093132019</v>
      </c>
      <c r="AH207" s="15">
        <v>0.1476796567440033</v>
      </c>
      <c r="AI207" s="15">
        <v>10</v>
      </c>
      <c r="AJ207" s="15">
        <v>51.707317352294922</v>
      </c>
      <c r="AK207" s="15">
        <v>44.174758911132813</v>
      </c>
      <c r="AL207" s="16">
        <v>57.766990661621094</v>
      </c>
      <c r="AM207" s="15">
        <v>-0.10133592039346695</v>
      </c>
      <c r="AN207" s="15">
        <v>0.14202482998371124</v>
      </c>
      <c r="AO207" s="15">
        <v>11</v>
      </c>
      <c r="AP207" s="15">
        <v>53.658535003662109</v>
      </c>
      <c r="AQ207" s="15">
        <v>47.57281494140625</v>
      </c>
      <c r="AR207" s="16">
        <v>58.252426147460938</v>
      </c>
      <c r="AS207" s="15">
        <v>-0.34489157795906067</v>
      </c>
      <c r="AT207" s="15">
        <v>0.13278099894523621</v>
      </c>
      <c r="AU207" s="15">
        <v>13</v>
      </c>
      <c r="AV207" s="15">
        <v>44.390243530273438</v>
      </c>
      <c r="AW207" s="15">
        <v>34.951457977294922</v>
      </c>
      <c r="AX207" s="16">
        <v>54.368930816650391</v>
      </c>
      <c r="AY207" s="15">
        <v>-0.36254259943962097</v>
      </c>
      <c r="AZ207" s="15">
        <v>0.14183925092220306</v>
      </c>
      <c r="BA207" s="15">
        <v>13</v>
      </c>
      <c r="BB207" s="15">
        <v>43.203884124755859</v>
      </c>
      <c r="BC207" s="15">
        <v>33.333332061767578</v>
      </c>
      <c r="BD207" s="16">
        <v>54.589370727539063</v>
      </c>
      <c r="BE207" s="15">
        <v>-0.41992998123168945</v>
      </c>
      <c r="BF207" s="15">
        <v>0.13769897818565369</v>
      </c>
      <c r="BG207" s="15">
        <v>13</v>
      </c>
      <c r="BH207" s="15">
        <v>42.233009338378906</v>
      </c>
      <c r="BI207" s="15">
        <v>30.917875289916992</v>
      </c>
      <c r="BJ207" s="16">
        <v>51.207729339599609</v>
      </c>
      <c r="BK207" s="15">
        <v>-0.28046932816505432</v>
      </c>
      <c r="BL207" s="15">
        <v>0.13751415908336639</v>
      </c>
      <c r="BM207" s="15">
        <v>14</v>
      </c>
      <c r="BN207" s="15">
        <v>50.239234924316406</v>
      </c>
      <c r="BO207" s="15">
        <v>37.142856597900391</v>
      </c>
      <c r="BP207" s="16">
        <v>57.619049072265625</v>
      </c>
      <c r="BQ207" s="15">
        <v>-0.31584823131561279</v>
      </c>
      <c r="BR207" s="15">
        <v>0.1373247355222702</v>
      </c>
      <c r="BS207" s="15">
        <v>13</v>
      </c>
      <c r="BT207" s="15">
        <v>48.095237731933594</v>
      </c>
      <c r="BU207" s="15">
        <v>34.597156524658203</v>
      </c>
      <c r="BV207" s="16">
        <v>55.924171447753906</v>
      </c>
      <c r="BW207" s="15">
        <v>-0.29003509879112244</v>
      </c>
      <c r="BX207" s="15">
        <v>0.14332388341426849</v>
      </c>
      <c r="BY207" s="15">
        <v>14</v>
      </c>
      <c r="BZ207" s="15">
        <v>50.236965179443359</v>
      </c>
      <c r="CA207" s="15">
        <v>36.320755004882813</v>
      </c>
      <c r="CB207" s="16">
        <v>56.132076263427734</v>
      </c>
      <c r="CC207" s="15">
        <v>-0.34392938017845154</v>
      </c>
      <c r="CD207" s="15">
        <v>0.13382981717586517</v>
      </c>
      <c r="CE207" s="15">
        <v>14</v>
      </c>
      <c r="CF207" s="15">
        <v>47.368419647216797</v>
      </c>
      <c r="CG207" s="15">
        <v>35.238094329833984</v>
      </c>
      <c r="CH207" s="16">
        <v>54.285713195800781</v>
      </c>
      <c r="CI207" s="15">
        <v>-0.33249574899673462</v>
      </c>
      <c r="CJ207" s="15">
        <v>0.13069505989551544</v>
      </c>
      <c r="CK207" s="15">
        <v>14</v>
      </c>
      <c r="CL207" s="15">
        <v>49.282295227050781</v>
      </c>
      <c r="CM207" s="15">
        <v>36.190475463867188</v>
      </c>
      <c r="CN207" s="16">
        <v>55.238094329833984</v>
      </c>
      <c r="CO207" s="15">
        <v>-0.40519195795059204</v>
      </c>
      <c r="CP207" s="15">
        <v>0.12890197336673737</v>
      </c>
      <c r="CQ207" s="15">
        <v>13</v>
      </c>
      <c r="CR207" s="15">
        <v>42.307693481445313</v>
      </c>
      <c r="CS207" s="15">
        <v>31.100479125976563</v>
      </c>
      <c r="CT207" s="16">
        <v>51.674640655517578</v>
      </c>
      <c r="CV207" s="73">
        <f t="shared" si="2"/>
        <v>-0.40519195795059204</v>
      </c>
    </row>
    <row r="208" spans="1:100" x14ac:dyDescent="0.25">
      <c r="A208" t="s">
        <v>421</v>
      </c>
      <c r="B208" t="s">
        <v>422</v>
      </c>
      <c r="C208" s="15" t="e">
        <v>#N/A</v>
      </c>
      <c r="D208" s="15" t="e">
        <v>#N/A</v>
      </c>
      <c r="E208" s="15" t="e">
        <v>#N/A</v>
      </c>
      <c r="F208" s="15" t="e">
        <v>#N/A</v>
      </c>
      <c r="G208" s="15" t="e">
        <v>#N/A</v>
      </c>
      <c r="H208" s="16" t="e">
        <v>#N/A</v>
      </c>
      <c r="I208" s="15" t="e">
        <v>#N/A</v>
      </c>
      <c r="J208" s="15" t="e">
        <v>#N/A</v>
      </c>
      <c r="K208" s="15" t="e">
        <v>#N/A</v>
      </c>
      <c r="L208" s="15" t="e">
        <v>#N/A</v>
      </c>
      <c r="M208" s="15" t="e">
        <v>#N/A</v>
      </c>
      <c r="N208" s="16" t="e">
        <v>#N/A</v>
      </c>
      <c r="O208" s="15" t="e">
        <v>#N/A</v>
      </c>
      <c r="P208" s="15" t="e">
        <v>#N/A</v>
      </c>
      <c r="Q208" s="15" t="e">
        <v>#N/A</v>
      </c>
      <c r="R208" s="15" t="e">
        <v>#N/A</v>
      </c>
      <c r="S208" s="15" t="e">
        <v>#N/A</v>
      </c>
      <c r="T208" s="16" t="e">
        <v>#N/A</v>
      </c>
      <c r="U208" s="15">
        <v>-0.51782172918319702</v>
      </c>
      <c r="V208" s="15">
        <v>0.47266682982444763</v>
      </c>
      <c r="W208" s="15">
        <v>1</v>
      </c>
      <c r="X208" s="15">
        <v>36.097560882568359</v>
      </c>
      <c r="Y208" s="15">
        <v>1.9417475461959839</v>
      </c>
      <c r="Z208" s="16">
        <v>63.592231750488281</v>
      </c>
      <c r="AA208" s="15">
        <v>-0.53100383281707764</v>
      </c>
      <c r="AB208" s="15">
        <v>0.30190229415893555</v>
      </c>
      <c r="AC208" s="15">
        <v>3</v>
      </c>
      <c r="AD208" s="15">
        <v>39.024391174316406</v>
      </c>
      <c r="AE208" s="15">
        <v>11.165048599243164</v>
      </c>
      <c r="AF208" s="16">
        <v>56.310680389404297</v>
      </c>
      <c r="AG208" s="15">
        <v>-0.52709996700286865</v>
      </c>
      <c r="AH208" s="15">
        <v>0.34638532996177673</v>
      </c>
      <c r="AI208" s="15">
        <v>4</v>
      </c>
      <c r="AJ208" s="15">
        <v>36.097560882568359</v>
      </c>
      <c r="AK208" s="15">
        <v>11.165048599243164</v>
      </c>
      <c r="AL208" s="16">
        <v>56.796115875244141</v>
      </c>
      <c r="AM208" s="15">
        <v>-0.78908848762512207</v>
      </c>
      <c r="AN208" s="15">
        <v>0.25607463717460632</v>
      </c>
      <c r="AO208" s="15">
        <v>4</v>
      </c>
      <c r="AP208" s="15">
        <v>22.439023971557617</v>
      </c>
      <c r="AQ208" s="15">
        <v>9.2233009338378906</v>
      </c>
      <c r="AR208" s="16">
        <v>45.631069183349609</v>
      </c>
      <c r="AS208" s="15">
        <v>-0.85635381937026978</v>
      </c>
      <c r="AT208" s="15">
        <v>0.24051666259765625</v>
      </c>
      <c r="AU208" s="15">
        <v>5</v>
      </c>
      <c r="AV208" s="15">
        <v>20</v>
      </c>
      <c r="AW208" s="15">
        <v>7.7669901847839355</v>
      </c>
      <c r="AX208" s="16">
        <v>38.834953308105469</v>
      </c>
      <c r="AY208" s="15">
        <v>-0.92067933082580566</v>
      </c>
      <c r="AZ208" s="15">
        <v>0.25942975282669067</v>
      </c>
      <c r="BA208" s="15">
        <v>6</v>
      </c>
      <c r="BB208" s="15">
        <v>16.990291595458984</v>
      </c>
      <c r="BC208" s="15">
        <v>3.864734411239624</v>
      </c>
      <c r="BD208" s="16">
        <v>38.164249420166016</v>
      </c>
      <c r="BE208" s="15">
        <v>-0.90276831388473511</v>
      </c>
      <c r="BF208" s="15">
        <v>0.25447234511375427</v>
      </c>
      <c r="BG208" s="15">
        <v>6</v>
      </c>
      <c r="BH208" s="15">
        <v>18.446601867675781</v>
      </c>
      <c r="BI208" s="15">
        <v>4.3478260040283203</v>
      </c>
      <c r="BJ208" s="16">
        <v>38.647342681884766</v>
      </c>
      <c r="BK208" s="15">
        <v>-0.99583405256271362</v>
      </c>
      <c r="BL208" s="15">
        <v>0.21017348766326904</v>
      </c>
      <c r="BM208" s="15">
        <v>8</v>
      </c>
      <c r="BN208" s="15">
        <v>16.74641227722168</v>
      </c>
      <c r="BO208" s="15">
        <v>5.2380952835083008</v>
      </c>
      <c r="BP208" s="16">
        <v>29.047618865966797</v>
      </c>
      <c r="BQ208" s="15">
        <v>-0.96848583221435547</v>
      </c>
      <c r="BR208" s="15">
        <v>0.21200074255466461</v>
      </c>
      <c r="BS208" s="15">
        <v>7</v>
      </c>
      <c r="BT208" s="15">
        <v>17.619047164916992</v>
      </c>
      <c r="BU208" s="15">
        <v>4.2654027938842773</v>
      </c>
      <c r="BV208" s="16">
        <v>32.227489471435547</v>
      </c>
      <c r="BW208" s="15">
        <v>-1.0465378761291504</v>
      </c>
      <c r="BX208" s="15">
        <v>0.21082761883735657</v>
      </c>
      <c r="BY208" s="15">
        <v>7</v>
      </c>
      <c r="BZ208" s="15">
        <v>15.165876388549805</v>
      </c>
      <c r="CA208" s="15">
        <v>3.3018867969512939</v>
      </c>
      <c r="CB208" s="16">
        <v>25.943395614624023</v>
      </c>
      <c r="CC208" s="15">
        <v>-0.97945338487625122</v>
      </c>
      <c r="CD208" s="15">
        <v>0.21880801022052765</v>
      </c>
      <c r="CE208" s="15">
        <v>7</v>
      </c>
      <c r="CF208" s="15">
        <v>17.703350067138672</v>
      </c>
      <c r="CG208" s="15">
        <v>4.2857141494750977</v>
      </c>
      <c r="CH208" s="16">
        <v>30.476190567016602</v>
      </c>
      <c r="CI208" s="15">
        <v>-0.8438681960105896</v>
      </c>
      <c r="CJ208" s="15">
        <v>0.21342873573303223</v>
      </c>
      <c r="CK208" s="15">
        <v>7</v>
      </c>
      <c r="CL208" s="15">
        <v>21.531101226806641</v>
      </c>
      <c r="CM208" s="15">
        <v>9.5238094329833984</v>
      </c>
      <c r="CN208" s="16">
        <v>38.571430206298828</v>
      </c>
      <c r="CO208" s="15">
        <v>-0.64900863170623779</v>
      </c>
      <c r="CP208" s="15">
        <v>0.22807300090789795</v>
      </c>
      <c r="CQ208" s="15">
        <v>6</v>
      </c>
      <c r="CR208" s="15">
        <v>29.326923370361328</v>
      </c>
      <c r="CS208" s="15">
        <v>13.875597953796387</v>
      </c>
      <c r="CT208" s="16">
        <v>49.282295227050781</v>
      </c>
      <c r="CV208" s="73">
        <f t="shared" si="2"/>
        <v>-0.64900863170623779</v>
      </c>
    </row>
    <row r="209" spans="1:100" x14ac:dyDescent="0.25">
      <c r="A209" t="s">
        <v>423</v>
      </c>
      <c r="B209" t="s">
        <v>424</v>
      </c>
      <c r="C209" s="15">
        <v>-0.75935453176498413</v>
      </c>
      <c r="D209" s="15">
        <v>0.47386851906776428</v>
      </c>
      <c r="E209" s="15">
        <v>2</v>
      </c>
      <c r="F209" s="15">
        <v>26.829267501831055</v>
      </c>
      <c r="G209" s="15">
        <v>2.4271845817565918</v>
      </c>
      <c r="H209" s="16">
        <v>60.679611206054688</v>
      </c>
      <c r="I209" s="15">
        <v>-0.63374996185302734</v>
      </c>
      <c r="J209" s="15">
        <v>0.33054381608963013</v>
      </c>
      <c r="K209" s="15">
        <v>4</v>
      </c>
      <c r="L209" s="15">
        <v>32.195121765136719</v>
      </c>
      <c r="M209" s="15">
        <v>5.8252425193786621</v>
      </c>
      <c r="N209" s="16">
        <v>56.310680389404297</v>
      </c>
      <c r="O209" s="15">
        <v>-0.66468316316604614</v>
      </c>
      <c r="P209" s="15">
        <v>0.31309020519256592</v>
      </c>
      <c r="Q209" s="15">
        <v>4</v>
      </c>
      <c r="R209" s="15">
        <v>29.268293380737305</v>
      </c>
      <c r="S209" s="15">
        <v>5.8252425193786621</v>
      </c>
      <c r="T209" s="16">
        <v>54.368930816650391</v>
      </c>
      <c r="U209" s="15">
        <v>-0.76869416236877441</v>
      </c>
      <c r="V209" s="15">
        <v>0.30741050839424133</v>
      </c>
      <c r="W209" s="15">
        <v>4</v>
      </c>
      <c r="X209" s="15">
        <v>29.268293380737305</v>
      </c>
      <c r="Y209" s="15">
        <v>2.9126212596893311</v>
      </c>
      <c r="Z209" s="16">
        <v>48.058254241943359</v>
      </c>
      <c r="AA209" s="15">
        <v>-0.90472525358200073</v>
      </c>
      <c r="AB209" s="15">
        <v>0.24783945083618164</v>
      </c>
      <c r="AC209" s="15">
        <v>5</v>
      </c>
      <c r="AD209" s="15">
        <v>17.073171615600586</v>
      </c>
      <c r="AE209" s="15">
        <v>4.8543691635131836</v>
      </c>
      <c r="AF209" s="16">
        <v>40.291263580322266</v>
      </c>
      <c r="AG209" s="15">
        <v>-0.92881399393081665</v>
      </c>
      <c r="AH209" s="15">
        <v>0.2226414829492569</v>
      </c>
      <c r="AI209" s="15">
        <v>6</v>
      </c>
      <c r="AJ209" s="15">
        <v>16.097560882568359</v>
      </c>
      <c r="AK209" s="15">
        <v>6.7961163520812988</v>
      </c>
      <c r="AL209" s="16">
        <v>34.466018676757813</v>
      </c>
      <c r="AM209" s="15">
        <v>-0.79251259565353394</v>
      </c>
      <c r="AN209" s="15">
        <v>0.21067166328430176</v>
      </c>
      <c r="AO209" s="15">
        <v>7</v>
      </c>
      <c r="AP209" s="15">
        <v>21.95121955871582</v>
      </c>
      <c r="AQ209" s="15">
        <v>12.135922431945801</v>
      </c>
      <c r="AR209" s="16">
        <v>39.320388793945313</v>
      </c>
      <c r="AS209" s="15">
        <v>-1.0695732831954956</v>
      </c>
      <c r="AT209" s="15">
        <v>0.18612979352474213</v>
      </c>
      <c r="AU209" s="15">
        <v>9</v>
      </c>
      <c r="AV209" s="15">
        <v>11.219511985778809</v>
      </c>
      <c r="AW209" s="15">
        <v>4.3689322471618652</v>
      </c>
      <c r="AX209" s="16">
        <v>23.300970077514648</v>
      </c>
      <c r="AY209" s="15">
        <v>-0.95214968919754028</v>
      </c>
      <c r="AZ209" s="15">
        <v>0.19666825234889984</v>
      </c>
      <c r="BA209" s="15">
        <v>8</v>
      </c>
      <c r="BB209" s="15">
        <v>15.533980369567871</v>
      </c>
      <c r="BC209" s="15">
        <v>6.7632851600646973</v>
      </c>
      <c r="BD209" s="16">
        <v>31.884057998657227</v>
      </c>
      <c r="BE209" s="15">
        <v>-0.93316030502319336</v>
      </c>
      <c r="BF209" s="15">
        <v>0.20489965379238129</v>
      </c>
      <c r="BG209" s="15">
        <v>7</v>
      </c>
      <c r="BH209" s="15">
        <v>17.475728988647461</v>
      </c>
      <c r="BI209" s="15">
        <v>5.7971014976501465</v>
      </c>
      <c r="BJ209" s="16">
        <v>32.367149353027344</v>
      </c>
      <c r="BK209" s="15">
        <v>-1.0271816253662109</v>
      </c>
      <c r="BL209" s="15">
        <v>0.19286084175109863</v>
      </c>
      <c r="BM209" s="15">
        <v>8</v>
      </c>
      <c r="BN209" s="15">
        <v>15.311004638671875</v>
      </c>
      <c r="BO209" s="15">
        <v>5.2380952835083008</v>
      </c>
      <c r="BP209" s="16">
        <v>26.666666030883789</v>
      </c>
      <c r="BQ209" s="15">
        <v>-0.9645153284072876</v>
      </c>
      <c r="BR209" s="15">
        <v>0.18189169466495514</v>
      </c>
      <c r="BS209" s="15">
        <v>9</v>
      </c>
      <c r="BT209" s="15">
        <v>18.095237731933594</v>
      </c>
      <c r="BU209" s="15">
        <v>5.2132701873779297</v>
      </c>
      <c r="BV209" s="16">
        <v>29.857820510864258</v>
      </c>
      <c r="BW209" s="15">
        <v>-1.0040062665939331</v>
      </c>
      <c r="BX209" s="15">
        <v>0.16968993842601776</v>
      </c>
      <c r="BY209" s="15">
        <v>10</v>
      </c>
      <c r="BZ209" s="15">
        <v>17.061611175537109</v>
      </c>
      <c r="CA209" s="15">
        <v>5.6603775024414063</v>
      </c>
      <c r="CB209" s="16">
        <v>24.528301239013672</v>
      </c>
      <c r="CC209" s="15">
        <v>-1.0198531150817871</v>
      </c>
      <c r="CD209" s="15">
        <v>0.16538040339946747</v>
      </c>
      <c r="CE209" s="15">
        <v>10</v>
      </c>
      <c r="CF209" s="15">
        <v>16.267942428588867</v>
      </c>
      <c r="CG209" s="15">
        <v>5.2380952835083008</v>
      </c>
      <c r="CH209" s="16">
        <v>25.714284896850586</v>
      </c>
      <c r="CI209" s="15">
        <v>-1.0455853939056396</v>
      </c>
      <c r="CJ209" s="15">
        <v>0.1673734188079834</v>
      </c>
      <c r="CK209" s="15">
        <v>11</v>
      </c>
      <c r="CL209" s="15">
        <v>14.354066848754883</v>
      </c>
      <c r="CM209" s="15">
        <v>5.7142858505249023</v>
      </c>
      <c r="CN209" s="16">
        <v>24.285715103149414</v>
      </c>
      <c r="CO209" s="15">
        <v>-0.92364150285720825</v>
      </c>
      <c r="CP209" s="15">
        <v>0.16768902540206909</v>
      </c>
      <c r="CQ209" s="15">
        <v>11</v>
      </c>
      <c r="CR209" s="15">
        <v>16.826923370361328</v>
      </c>
      <c r="CS209" s="15">
        <v>9.5693778991699219</v>
      </c>
      <c r="CT209" s="16">
        <v>29.665071487426758</v>
      </c>
      <c r="CV209" s="73">
        <f t="shared" ref="CV209:CV230" si="3">CO209</f>
        <v>-0.92364150285720825</v>
      </c>
    </row>
    <row r="210" spans="1:100" x14ac:dyDescent="0.25">
      <c r="A210" t="s">
        <v>425</v>
      </c>
      <c r="B210" t="s">
        <v>426</v>
      </c>
      <c r="C210" s="15" t="e">
        <v>#N/A</v>
      </c>
      <c r="D210" s="15" t="e">
        <v>#N/A</v>
      </c>
      <c r="E210" s="15" t="e">
        <v>#N/A</v>
      </c>
      <c r="F210" s="15" t="e">
        <v>#N/A</v>
      </c>
      <c r="G210" s="15" t="e">
        <v>#N/A</v>
      </c>
      <c r="H210" s="16" t="e">
        <v>#N/A</v>
      </c>
      <c r="I210" s="15">
        <v>-0.22805148363113403</v>
      </c>
      <c r="J210" s="15">
        <v>0.51745861768722534</v>
      </c>
      <c r="K210" s="15">
        <v>1</v>
      </c>
      <c r="L210" s="15">
        <v>49.268291473388672</v>
      </c>
      <c r="M210" s="15">
        <v>10.194174766540527</v>
      </c>
      <c r="N210" s="16">
        <v>73.786407470703125</v>
      </c>
      <c r="O210" s="15">
        <v>-0.52985900640487671</v>
      </c>
      <c r="P210" s="15">
        <v>0.29820284247398376</v>
      </c>
      <c r="Q210" s="15">
        <v>2</v>
      </c>
      <c r="R210" s="15">
        <v>34.146343231201172</v>
      </c>
      <c r="S210" s="15">
        <v>9.7087383270263672</v>
      </c>
      <c r="T210" s="16">
        <v>58.252426147460938</v>
      </c>
      <c r="U210" s="15">
        <v>-0.67730414867401123</v>
      </c>
      <c r="V210" s="15">
        <v>0.31488966941833496</v>
      </c>
      <c r="W210" s="15">
        <v>2</v>
      </c>
      <c r="X210" s="15">
        <v>33.170730590820313</v>
      </c>
      <c r="Y210" s="15">
        <v>4.8543691635131836</v>
      </c>
      <c r="Z210" s="16">
        <v>53.398059844970703</v>
      </c>
      <c r="AA210" s="15">
        <v>-0.62255227565765381</v>
      </c>
      <c r="AB210" s="15">
        <v>0.33637094497680664</v>
      </c>
      <c r="AC210" s="15">
        <v>2</v>
      </c>
      <c r="AD210" s="15">
        <v>33.170730590820313</v>
      </c>
      <c r="AE210" s="15">
        <v>8.7378644943237305</v>
      </c>
      <c r="AF210" s="16">
        <v>55.339805603027344</v>
      </c>
      <c r="AG210" s="15">
        <v>-0.4020378589630127</v>
      </c>
      <c r="AH210" s="15">
        <v>0.29625105857849121</v>
      </c>
      <c r="AI210" s="15">
        <v>3</v>
      </c>
      <c r="AJ210" s="15">
        <v>43.902439117431641</v>
      </c>
      <c r="AK210" s="15">
        <v>18.446601867675781</v>
      </c>
      <c r="AL210" s="16">
        <v>57.766990661621094</v>
      </c>
      <c r="AM210" s="15">
        <v>-1.2853493690490723</v>
      </c>
      <c r="AN210" s="15">
        <v>0.2668549120426178</v>
      </c>
      <c r="AO210" s="15">
        <v>3</v>
      </c>
      <c r="AP210" s="15">
        <v>7.3170733451843262</v>
      </c>
      <c r="AQ210" s="15">
        <v>0</v>
      </c>
      <c r="AR210" s="16">
        <v>20.873786926269531</v>
      </c>
      <c r="AS210" s="15">
        <v>-1.3038427829742432</v>
      </c>
      <c r="AT210" s="15">
        <v>0.31651735305786133</v>
      </c>
      <c r="AU210" s="15">
        <v>3</v>
      </c>
      <c r="AV210" s="15">
        <v>5.8536586761474609</v>
      </c>
      <c r="AW210" s="15">
        <v>0.48543688654899597</v>
      </c>
      <c r="AX210" s="16">
        <v>23.300970077514648</v>
      </c>
      <c r="AY210" s="15">
        <v>-1.0333151817321777</v>
      </c>
      <c r="AZ210" s="15">
        <v>0.3152240514755249</v>
      </c>
      <c r="BA210" s="15">
        <v>3</v>
      </c>
      <c r="BB210" s="15">
        <v>11.650485038757324</v>
      </c>
      <c r="BC210" s="15">
        <v>2.4154589176177979</v>
      </c>
      <c r="BD210" s="16">
        <v>36.714977264404297</v>
      </c>
      <c r="BE210" s="15">
        <v>-0.64707982540130615</v>
      </c>
      <c r="BF210" s="15">
        <v>0.31375795602798462</v>
      </c>
      <c r="BG210" s="15">
        <v>3</v>
      </c>
      <c r="BH210" s="15">
        <v>30.582523345947266</v>
      </c>
      <c r="BI210" s="15">
        <v>7.729468822479248</v>
      </c>
      <c r="BJ210" s="16">
        <v>55.555557250976563</v>
      </c>
      <c r="BK210" s="15">
        <v>-0.67207419872283936</v>
      </c>
      <c r="BL210" s="15">
        <v>0.30135065317153931</v>
      </c>
      <c r="BM210" s="15">
        <v>4</v>
      </c>
      <c r="BN210" s="15">
        <v>27.751195907592773</v>
      </c>
      <c r="BO210" s="15">
        <v>8.0952377319335938</v>
      </c>
      <c r="BP210" s="16">
        <v>54.285713195800781</v>
      </c>
      <c r="BQ210" s="15">
        <v>-0.31384783983230591</v>
      </c>
      <c r="BR210" s="15">
        <v>0.30194264650344849</v>
      </c>
      <c r="BS210" s="15">
        <v>4</v>
      </c>
      <c r="BT210" s="15">
        <v>48.571430206298828</v>
      </c>
      <c r="BU210" s="15">
        <v>21.800947189331055</v>
      </c>
      <c r="BV210" s="16">
        <v>63.507110595703125</v>
      </c>
      <c r="BW210" s="15">
        <v>-0.29727551341056824</v>
      </c>
      <c r="BX210" s="15">
        <v>0.29600897431373596</v>
      </c>
      <c r="BY210" s="15">
        <v>4</v>
      </c>
      <c r="BZ210" s="15">
        <v>48.815166473388672</v>
      </c>
      <c r="CA210" s="15">
        <v>23.11320686340332</v>
      </c>
      <c r="CB210" s="16">
        <v>64.15093994140625</v>
      </c>
      <c r="CC210" s="15">
        <v>-7.2081662714481354E-2</v>
      </c>
      <c r="CD210" s="15">
        <v>0.32528162002563477</v>
      </c>
      <c r="CE210" s="15">
        <v>3</v>
      </c>
      <c r="CF210" s="15">
        <v>56.459331512451172</v>
      </c>
      <c r="CG210" s="15">
        <v>31.904762268066406</v>
      </c>
      <c r="CH210" s="16">
        <v>70</v>
      </c>
      <c r="CI210" s="15">
        <v>-7.6882340013980865E-2</v>
      </c>
      <c r="CJ210" s="15">
        <v>0.31807065010070801</v>
      </c>
      <c r="CK210" s="15">
        <v>3</v>
      </c>
      <c r="CL210" s="15">
        <v>56.459331512451172</v>
      </c>
      <c r="CM210" s="15">
        <v>32.380950927734375</v>
      </c>
      <c r="CN210" s="16">
        <v>69.047622680664063</v>
      </c>
      <c r="CO210" s="15">
        <v>-0.28620880842208862</v>
      </c>
      <c r="CP210" s="15">
        <v>0.34284022450447083</v>
      </c>
      <c r="CQ210" s="15">
        <v>3</v>
      </c>
      <c r="CR210" s="15">
        <v>48.076923370361328</v>
      </c>
      <c r="CS210" s="15">
        <v>20.574163436889648</v>
      </c>
      <c r="CT210" s="16">
        <v>64.114830017089844</v>
      </c>
      <c r="CV210" s="73">
        <f t="shared" si="3"/>
        <v>-0.28620880842208862</v>
      </c>
    </row>
    <row r="211" spans="1:100" x14ac:dyDescent="0.25">
      <c r="A211" t="s">
        <v>427</v>
      </c>
      <c r="B211" t="s">
        <v>428</v>
      </c>
      <c r="C211" s="15">
        <v>1.0055129528045654</v>
      </c>
      <c r="D211" s="15">
        <v>0.29587873816490173</v>
      </c>
      <c r="E211" s="15">
        <v>3</v>
      </c>
      <c r="F211" s="15">
        <v>83.414634704589844</v>
      </c>
      <c r="G211" s="15">
        <v>71.359222412109375</v>
      </c>
      <c r="H211" s="16">
        <v>90.291259765625</v>
      </c>
      <c r="I211" s="15">
        <v>0.48175737261772156</v>
      </c>
      <c r="J211" s="15">
        <v>0.20514406263828278</v>
      </c>
      <c r="K211" s="15">
        <v>4</v>
      </c>
      <c r="L211" s="15">
        <v>68.780487060546875</v>
      </c>
      <c r="M211" s="15">
        <v>64.077667236328125</v>
      </c>
      <c r="N211" s="16">
        <v>80.097084045410156</v>
      </c>
      <c r="O211" s="15">
        <v>4.8710573464632034E-2</v>
      </c>
      <c r="P211" s="15">
        <v>0.22914762794971466</v>
      </c>
      <c r="Q211" s="15">
        <v>5</v>
      </c>
      <c r="R211" s="15">
        <v>61.951217651367188</v>
      </c>
      <c r="S211" s="15">
        <v>47.57281494140625</v>
      </c>
      <c r="T211" s="16">
        <v>68.932037353515625</v>
      </c>
      <c r="U211" s="15">
        <v>-0.17786109447479248</v>
      </c>
      <c r="V211" s="15">
        <v>0.18141020834445953</v>
      </c>
      <c r="W211" s="15">
        <v>5</v>
      </c>
      <c r="X211" s="15">
        <v>52.682926177978516</v>
      </c>
      <c r="Y211" s="15">
        <v>38.349514007568359</v>
      </c>
      <c r="Z211" s="16">
        <v>61.650485992431641</v>
      </c>
      <c r="AA211" s="15">
        <v>-6.6773727536201477E-2</v>
      </c>
      <c r="AB211" s="15">
        <v>0.20874035358428955</v>
      </c>
      <c r="AC211" s="15">
        <v>5</v>
      </c>
      <c r="AD211" s="15">
        <v>56.097560882568359</v>
      </c>
      <c r="AE211" s="15">
        <v>43.203884124755859</v>
      </c>
      <c r="AF211" s="16">
        <v>63.592231750488281</v>
      </c>
      <c r="AG211" s="15">
        <v>-0.12882474064826965</v>
      </c>
      <c r="AH211" s="15">
        <v>0.20325541496276855</v>
      </c>
      <c r="AI211" s="15">
        <v>6</v>
      </c>
      <c r="AJ211" s="15">
        <v>53.658535003662109</v>
      </c>
      <c r="AK211" s="15">
        <v>40.291263580322266</v>
      </c>
      <c r="AL211" s="16">
        <v>61.650485992431641</v>
      </c>
      <c r="AM211" s="15">
        <v>-7.751522958278656E-2</v>
      </c>
      <c r="AN211" s="15">
        <v>0.19350332021713257</v>
      </c>
      <c r="AO211" s="15">
        <v>6</v>
      </c>
      <c r="AP211" s="15">
        <v>55.121952056884766</v>
      </c>
      <c r="AQ211" s="15">
        <v>44.174758911132813</v>
      </c>
      <c r="AR211" s="16">
        <v>62.135921478271484</v>
      </c>
      <c r="AS211" s="15">
        <v>-0.30861777067184448</v>
      </c>
      <c r="AT211" s="15">
        <v>0.21113234758377075</v>
      </c>
      <c r="AU211" s="15">
        <v>6</v>
      </c>
      <c r="AV211" s="15">
        <v>45.365852355957031</v>
      </c>
      <c r="AW211" s="15">
        <v>29.126213073730469</v>
      </c>
      <c r="AX211" s="16">
        <v>58.737865447998047</v>
      </c>
      <c r="AY211" s="15">
        <v>-0.24472150206565857</v>
      </c>
      <c r="AZ211" s="15">
        <v>0.21548166871070862</v>
      </c>
      <c r="BA211" s="15">
        <v>6</v>
      </c>
      <c r="BB211" s="15">
        <v>51.456310272216797</v>
      </c>
      <c r="BC211" s="15">
        <v>33.333332061767578</v>
      </c>
      <c r="BD211" s="16">
        <v>59.90338134765625</v>
      </c>
      <c r="BE211" s="15">
        <v>-0.26603573560714722</v>
      </c>
      <c r="BF211" s="15">
        <v>0.21220342814922333</v>
      </c>
      <c r="BG211" s="15">
        <v>6</v>
      </c>
      <c r="BH211" s="15">
        <v>49.029125213623047</v>
      </c>
      <c r="BI211" s="15">
        <v>32.367149353027344</v>
      </c>
      <c r="BJ211" s="16">
        <v>60.869564056396484</v>
      </c>
      <c r="BK211" s="15">
        <v>-0.20775093138217926</v>
      </c>
      <c r="BL211" s="15">
        <v>0.21430718898773193</v>
      </c>
      <c r="BM211" s="15">
        <v>6</v>
      </c>
      <c r="BN211" s="15">
        <v>52.153110504150391</v>
      </c>
      <c r="BO211" s="15">
        <v>33.333332061767578</v>
      </c>
      <c r="BP211" s="16">
        <v>63.333332061767578</v>
      </c>
      <c r="BQ211" s="15">
        <v>-0.36374273896217346</v>
      </c>
      <c r="BR211" s="15">
        <v>0.20776525139808655</v>
      </c>
      <c r="BS211" s="15">
        <v>7</v>
      </c>
      <c r="BT211" s="15">
        <v>45.238094329833984</v>
      </c>
      <c r="BU211" s="15">
        <v>27.488151550292969</v>
      </c>
      <c r="BV211" s="16">
        <v>57.819904327392578</v>
      </c>
      <c r="BW211" s="15">
        <v>-0.28177458047866821</v>
      </c>
      <c r="BX211" s="15">
        <v>0.20594161748886108</v>
      </c>
      <c r="BY211" s="15">
        <v>7</v>
      </c>
      <c r="BZ211" s="15">
        <v>50.710899353027344</v>
      </c>
      <c r="CA211" s="15">
        <v>30.660377502441406</v>
      </c>
      <c r="CB211" s="16">
        <v>60.377357482910156</v>
      </c>
      <c r="CC211" s="15">
        <v>-0.29190981388092041</v>
      </c>
      <c r="CD211" s="15">
        <v>0.18715023994445801</v>
      </c>
      <c r="CE211" s="15">
        <v>8</v>
      </c>
      <c r="CF211" s="15">
        <v>49.760765075683594</v>
      </c>
      <c r="CG211" s="15">
        <v>31.904762268066406</v>
      </c>
      <c r="CH211" s="16">
        <v>59.047618865966797</v>
      </c>
      <c r="CI211" s="15">
        <v>-0.35200086236000061</v>
      </c>
      <c r="CJ211" s="15">
        <v>0.1883123517036438</v>
      </c>
      <c r="CK211" s="15">
        <v>8</v>
      </c>
      <c r="CL211" s="15">
        <v>47.368419647216797</v>
      </c>
      <c r="CM211" s="15">
        <v>29.047618865966797</v>
      </c>
      <c r="CN211" s="16">
        <v>56.666667938232422</v>
      </c>
      <c r="CO211" s="15">
        <v>-0.57843095064163208</v>
      </c>
      <c r="CP211" s="15">
        <v>0.18936753273010254</v>
      </c>
      <c r="CQ211" s="15">
        <v>7</v>
      </c>
      <c r="CR211" s="15">
        <v>33.653846740722656</v>
      </c>
      <c r="CS211" s="15">
        <v>19.138755798339844</v>
      </c>
      <c r="CT211" s="16">
        <v>49.760765075683594</v>
      </c>
      <c r="CV211" s="73">
        <f t="shared" si="3"/>
        <v>-0.57843095064163208</v>
      </c>
    </row>
    <row r="212" spans="1:100" x14ac:dyDescent="0.25">
      <c r="A212" t="s">
        <v>429</v>
      </c>
      <c r="B212" t="s">
        <v>430</v>
      </c>
      <c r="C212" s="15">
        <v>-0.22141364216804504</v>
      </c>
      <c r="D212" s="15">
        <v>0.29587873816490173</v>
      </c>
      <c r="E212" s="15">
        <v>3</v>
      </c>
      <c r="F212" s="15">
        <v>49.268291473388672</v>
      </c>
      <c r="G212" s="15">
        <v>27.669902801513672</v>
      </c>
      <c r="H212" s="16">
        <v>65.048545837402344</v>
      </c>
      <c r="I212" s="15">
        <v>-3.0784234404563904E-2</v>
      </c>
      <c r="J212" s="15">
        <v>0.19851885735988617</v>
      </c>
      <c r="K212" s="15">
        <v>5</v>
      </c>
      <c r="L212" s="15">
        <v>57.56097412109375</v>
      </c>
      <c r="M212" s="15">
        <v>41.747573852539063</v>
      </c>
      <c r="N212" s="16">
        <v>65.048545837402344</v>
      </c>
      <c r="O212" s="15">
        <v>-2.8040487319231033E-2</v>
      </c>
      <c r="P212" s="15">
        <v>0.2425355464220047</v>
      </c>
      <c r="Q212" s="15">
        <v>5</v>
      </c>
      <c r="R212" s="15">
        <v>59.024391174316406</v>
      </c>
      <c r="S212" s="15">
        <v>40.291263580322266</v>
      </c>
      <c r="T212" s="16">
        <v>66.504852294921875</v>
      </c>
      <c r="U212" s="15">
        <v>0.55067169666290283</v>
      </c>
      <c r="V212" s="15">
        <v>0.17779593169689178</v>
      </c>
      <c r="W212" s="15">
        <v>6</v>
      </c>
      <c r="X212" s="15">
        <v>72.195121765136719</v>
      </c>
      <c r="Y212" s="15">
        <v>63.592231750488281</v>
      </c>
      <c r="Z212" s="16">
        <v>80.582527160644531</v>
      </c>
      <c r="AA212" s="15">
        <v>0.32289260625839233</v>
      </c>
      <c r="AB212" s="15">
        <v>0.19181601703166962</v>
      </c>
      <c r="AC212" s="15">
        <v>7</v>
      </c>
      <c r="AD212" s="15">
        <v>66.341461181640625</v>
      </c>
      <c r="AE212" s="15">
        <v>56.796115875244141</v>
      </c>
      <c r="AF212" s="16">
        <v>74.271842956542969</v>
      </c>
      <c r="AG212" s="15">
        <v>0.23953193426132202</v>
      </c>
      <c r="AH212" s="15">
        <v>0.17964020371437073</v>
      </c>
      <c r="AI212" s="15">
        <v>9</v>
      </c>
      <c r="AJ212" s="15">
        <v>61.951217651367188</v>
      </c>
      <c r="AK212" s="15">
        <v>55.825241088867188</v>
      </c>
      <c r="AL212" s="16">
        <v>71.844657897949219</v>
      </c>
      <c r="AM212" s="15">
        <v>-8.5971951484680176E-2</v>
      </c>
      <c r="AN212" s="15">
        <v>0.17844171822071075</v>
      </c>
      <c r="AO212" s="15">
        <v>9</v>
      </c>
      <c r="AP212" s="15">
        <v>54.634147644042969</v>
      </c>
      <c r="AQ212" s="15">
        <v>44.660194396972656</v>
      </c>
      <c r="AR212" s="16">
        <v>60.679611206054688</v>
      </c>
      <c r="AS212" s="15">
        <v>-7.4642792344093323E-2</v>
      </c>
      <c r="AT212" s="15">
        <v>0.15689831972122192</v>
      </c>
      <c r="AU212" s="15">
        <v>10</v>
      </c>
      <c r="AV212" s="15">
        <v>56.585365295410156</v>
      </c>
      <c r="AW212" s="15">
        <v>44.660194396972656</v>
      </c>
      <c r="AX212" s="16">
        <v>62.135921478271484</v>
      </c>
      <c r="AY212" s="15">
        <v>-0.1059228926897049</v>
      </c>
      <c r="AZ212" s="15">
        <v>0.1609480232000351</v>
      </c>
      <c r="BA212" s="15">
        <v>10</v>
      </c>
      <c r="BB212" s="15">
        <v>55.825241088867188</v>
      </c>
      <c r="BC212" s="15">
        <v>42.512077331542969</v>
      </c>
      <c r="BD212" s="16">
        <v>60.386474609375</v>
      </c>
      <c r="BE212" s="15">
        <v>-0.18315017223358154</v>
      </c>
      <c r="BF212" s="15">
        <v>0.15887466073036194</v>
      </c>
      <c r="BG212" s="15">
        <v>11</v>
      </c>
      <c r="BH212" s="15">
        <v>53.398059844970703</v>
      </c>
      <c r="BI212" s="15">
        <v>41.062801361083984</v>
      </c>
      <c r="BJ212" s="16">
        <v>60.386474609375</v>
      </c>
      <c r="BK212" s="15">
        <v>-0.11001075059175491</v>
      </c>
      <c r="BL212" s="15">
        <v>0.1719595193862915</v>
      </c>
      <c r="BM212" s="15">
        <v>11</v>
      </c>
      <c r="BN212" s="15">
        <v>56.459331512451172</v>
      </c>
      <c r="BO212" s="15">
        <v>41.428569793701172</v>
      </c>
      <c r="BP212" s="16">
        <v>64.285713195800781</v>
      </c>
      <c r="BQ212" s="15">
        <v>-0.14903421700000763</v>
      </c>
      <c r="BR212" s="15">
        <v>0.16981296241283417</v>
      </c>
      <c r="BS212" s="15">
        <v>11</v>
      </c>
      <c r="BT212" s="15">
        <v>54.761905670166016</v>
      </c>
      <c r="BU212" s="15">
        <v>41.706161499023438</v>
      </c>
      <c r="BV212" s="16">
        <v>62.559242248535156</v>
      </c>
      <c r="BW212" s="15">
        <v>-0.16900062561035156</v>
      </c>
      <c r="BX212" s="15">
        <v>0.15923506021499634</v>
      </c>
      <c r="BY212" s="15">
        <v>12</v>
      </c>
      <c r="BZ212" s="15">
        <v>55.924171447753906</v>
      </c>
      <c r="CA212" s="15">
        <v>40.094341278076172</v>
      </c>
      <c r="CB212" s="16">
        <v>60.849056243896484</v>
      </c>
      <c r="CC212" s="15">
        <v>-0.14537261426448822</v>
      </c>
      <c r="CD212" s="15">
        <v>0.14904779195785522</v>
      </c>
      <c r="CE212" s="15">
        <v>13</v>
      </c>
      <c r="CF212" s="15">
        <v>53.588516235351563</v>
      </c>
      <c r="CG212" s="15">
        <v>43.809524536132813</v>
      </c>
      <c r="CH212" s="16">
        <v>61.428569793701172</v>
      </c>
      <c r="CI212" s="15">
        <v>-0.14355093240737915</v>
      </c>
      <c r="CJ212" s="15">
        <v>0.14103114604949951</v>
      </c>
      <c r="CK212" s="15">
        <v>15</v>
      </c>
      <c r="CL212" s="15">
        <v>54.066986083984375</v>
      </c>
      <c r="CM212" s="15">
        <v>45.238094329833984</v>
      </c>
      <c r="CN212" s="16">
        <v>60.952381134033203</v>
      </c>
      <c r="CO212" s="15">
        <v>-9.3029148876667023E-2</v>
      </c>
      <c r="CP212" s="15">
        <v>0.1411917507648468</v>
      </c>
      <c r="CQ212" s="15">
        <v>14</v>
      </c>
      <c r="CR212" s="15">
        <v>55.769229888916016</v>
      </c>
      <c r="CS212" s="15">
        <v>47.368419647216797</v>
      </c>
      <c r="CT212" s="16">
        <v>60.765548706054688</v>
      </c>
      <c r="CV212" s="73">
        <f t="shared" si="3"/>
        <v>-9.3029148876667023E-2</v>
      </c>
    </row>
    <row r="213" spans="1:100" x14ac:dyDescent="0.25">
      <c r="A213" t="s">
        <v>431</v>
      </c>
      <c r="B213" t="s">
        <v>432</v>
      </c>
      <c r="C213" s="15">
        <v>-0.22896112501621246</v>
      </c>
      <c r="D213" s="15">
        <v>0.22503659129142761</v>
      </c>
      <c r="E213" s="15">
        <v>5</v>
      </c>
      <c r="F213" s="15">
        <v>44.878047943115234</v>
      </c>
      <c r="G213" s="15">
        <v>29.126213073730469</v>
      </c>
      <c r="H213" s="16">
        <v>62.621360778808594</v>
      </c>
      <c r="I213" s="15">
        <v>-0.58282160758972168</v>
      </c>
      <c r="J213" s="15">
        <v>0.17987759411334991</v>
      </c>
      <c r="K213" s="15">
        <v>6</v>
      </c>
      <c r="L213" s="15">
        <v>33.658535003662109</v>
      </c>
      <c r="M213" s="15">
        <v>20.873786926269531</v>
      </c>
      <c r="N213" s="16">
        <v>43.203884124755859</v>
      </c>
      <c r="O213" s="15">
        <v>-0.33358791470527649</v>
      </c>
      <c r="P213" s="15">
        <v>0.2068890780210495</v>
      </c>
      <c r="Q213" s="15">
        <v>7</v>
      </c>
      <c r="R213" s="15">
        <v>47.317073822021484</v>
      </c>
      <c r="S213" s="15">
        <v>28.640777587890625</v>
      </c>
      <c r="T213" s="16">
        <v>59.223300933837891</v>
      </c>
      <c r="U213" s="15">
        <v>-0.71012848615646362</v>
      </c>
      <c r="V213" s="15">
        <v>0.16598531603813171</v>
      </c>
      <c r="W213" s="15">
        <v>7</v>
      </c>
      <c r="X213" s="15">
        <v>32.195121765136719</v>
      </c>
      <c r="Y213" s="15">
        <v>15.533980369567871</v>
      </c>
      <c r="Z213" s="16">
        <v>39.805824279785156</v>
      </c>
      <c r="AA213" s="15">
        <v>-0.22839954495429993</v>
      </c>
      <c r="AB213" s="15">
        <v>0.17025293409824371</v>
      </c>
      <c r="AC213" s="15">
        <v>8</v>
      </c>
      <c r="AD213" s="15">
        <v>49.756095886230469</v>
      </c>
      <c r="AE213" s="15">
        <v>39.805824279785156</v>
      </c>
      <c r="AF213" s="16">
        <v>56.796115875244141</v>
      </c>
      <c r="AG213" s="15">
        <v>-0.17315688729286194</v>
      </c>
      <c r="AH213" s="15">
        <v>0.1572883129119873</v>
      </c>
      <c r="AI213" s="15">
        <v>11</v>
      </c>
      <c r="AJ213" s="15">
        <v>50.731708526611328</v>
      </c>
      <c r="AK213" s="15">
        <v>42.233009338378906</v>
      </c>
      <c r="AL213" s="16">
        <v>57.766990661621094</v>
      </c>
      <c r="AM213" s="15">
        <v>-1.9128244370222092E-2</v>
      </c>
      <c r="AN213" s="15">
        <v>0.15473362803459167</v>
      </c>
      <c r="AO213" s="15">
        <v>11</v>
      </c>
      <c r="AP213" s="15">
        <v>56.585365295410156</v>
      </c>
      <c r="AQ213" s="15">
        <v>49.029125213623047</v>
      </c>
      <c r="AR213" s="16">
        <v>61.650485992431641</v>
      </c>
      <c r="AS213" s="15">
        <v>-6.0481488617369905E-5</v>
      </c>
      <c r="AT213" s="15">
        <v>0.1387239545583725</v>
      </c>
      <c r="AU213" s="15">
        <v>13</v>
      </c>
      <c r="AV213" s="15">
        <v>58.536586761474609</v>
      </c>
      <c r="AW213" s="15">
        <v>50.970874786376953</v>
      </c>
      <c r="AX213" s="16">
        <v>63.106796264648438</v>
      </c>
      <c r="AY213" s="15">
        <v>9.0014934539794922E-2</v>
      </c>
      <c r="AZ213" s="15">
        <v>0.1426985114812851</v>
      </c>
      <c r="BA213" s="15">
        <v>13</v>
      </c>
      <c r="BB213" s="15">
        <v>59.708736419677734</v>
      </c>
      <c r="BC213" s="15">
        <v>54.589370727539063</v>
      </c>
      <c r="BD213" s="16">
        <v>68.599037170410156</v>
      </c>
      <c r="BE213" s="15">
        <v>8.1510245800018311E-2</v>
      </c>
      <c r="BF213" s="15">
        <v>0.13924984633922577</v>
      </c>
      <c r="BG213" s="15">
        <v>14</v>
      </c>
      <c r="BH213" s="15">
        <v>60.679611206054688</v>
      </c>
      <c r="BI213" s="15">
        <v>55.555557250976563</v>
      </c>
      <c r="BJ213" s="16">
        <v>66.183578491210938</v>
      </c>
      <c r="BK213" s="15">
        <v>7.4079960584640503E-2</v>
      </c>
      <c r="BL213" s="15">
        <v>0.14844119548797607</v>
      </c>
      <c r="BM213" s="15">
        <v>14</v>
      </c>
      <c r="BN213" s="15">
        <v>60.287082672119141</v>
      </c>
      <c r="BO213" s="15">
        <v>54.285713195800781</v>
      </c>
      <c r="BP213" s="16">
        <v>67.142860412597656</v>
      </c>
      <c r="BQ213" s="15">
        <v>2.9938118532299995E-2</v>
      </c>
      <c r="BR213" s="15">
        <v>0.15164463222026825</v>
      </c>
      <c r="BS213" s="15">
        <v>14</v>
      </c>
      <c r="BT213" s="15">
        <v>59.047618865966797</v>
      </c>
      <c r="BU213" s="15">
        <v>51.658767700195313</v>
      </c>
      <c r="BV213" s="16">
        <v>65.876777648925781</v>
      </c>
      <c r="BW213" s="15">
        <v>5.5303052067756653E-2</v>
      </c>
      <c r="BX213" s="15">
        <v>0.14204196631908417</v>
      </c>
      <c r="BY213" s="15">
        <v>15</v>
      </c>
      <c r="BZ213" s="15">
        <v>60.1895751953125</v>
      </c>
      <c r="CA213" s="15">
        <v>55.660377502441406</v>
      </c>
      <c r="CB213" s="16">
        <v>66.037734985351563</v>
      </c>
      <c r="CC213" s="15">
        <v>0.16722406446933746</v>
      </c>
      <c r="CD213" s="15">
        <v>0.13285228610038757</v>
      </c>
      <c r="CE213" s="15">
        <v>15</v>
      </c>
      <c r="CF213" s="15">
        <v>63.157894134521484</v>
      </c>
      <c r="CG213" s="15">
        <v>57.142856597900391</v>
      </c>
      <c r="CH213" s="16">
        <v>67.619049072265625</v>
      </c>
      <c r="CI213" s="15">
        <v>0.11278465390205383</v>
      </c>
      <c r="CJ213" s="15">
        <v>0.13857699930667877</v>
      </c>
      <c r="CK213" s="15">
        <v>14</v>
      </c>
      <c r="CL213" s="15">
        <v>61.722488403320313</v>
      </c>
      <c r="CM213" s="15">
        <v>55.238094329833984</v>
      </c>
      <c r="CN213" s="16">
        <v>65.23809814453125</v>
      </c>
      <c r="CO213" s="15">
        <v>-0.121682308614254</v>
      </c>
      <c r="CP213" s="15">
        <v>0.13731297850608826</v>
      </c>
      <c r="CQ213" s="15">
        <v>13</v>
      </c>
      <c r="CR213" s="15">
        <v>53.846153259277344</v>
      </c>
      <c r="CS213" s="15">
        <v>46.411483764648438</v>
      </c>
      <c r="CT213" s="16">
        <v>59.808612823486328</v>
      </c>
      <c r="CV213" s="73">
        <f t="shared" si="3"/>
        <v>-0.121682308614254</v>
      </c>
    </row>
    <row r="214" spans="1:100" x14ac:dyDescent="0.25">
      <c r="A214" t="s">
        <v>433</v>
      </c>
      <c r="B214" t="s">
        <v>434</v>
      </c>
      <c r="C214" s="15">
        <v>-0.47267726063728333</v>
      </c>
      <c r="D214" s="15">
        <v>0.55691903829574585</v>
      </c>
      <c r="E214" s="15">
        <v>1</v>
      </c>
      <c r="F214" s="15">
        <v>36.097560882568359</v>
      </c>
      <c r="G214" s="15">
        <v>5.3398056030273438</v>
      </c>
      <c r="H214" s="16">
        <v>67.475730895996094</v>
      </c>
      <c r="I214" s="15">
        <v>-0.91862034797668457</v>
      </c>
      <c r="J214" s="15">
        <v>0.2872987687587738</v>
      </c>
      <c r="K214" s="15">
        <v>3</v>
      </c>
      <c r="L214" s="15">
        <v>18.04878044128418</v>
      </c>
      <c r="M214" s="15">
        <v>2.4271845817565918</v>
      </c>
      <c r="N214" s="16">
        <v>38.834953308105469</v>
      </c>
      <c r="O214" s="15">
        <v>-0.95182937383651733</v>
      </c>
      <c r="P214" s="15">
        <v>0.25882998108863831</v>
      </c>
      <c r="Q214" s="15">
        <v>3</v>
      </c>
      <c r="R214" s="15">
        <v>12.682927131652832</v>
      </c>
      <c r="S214" s="15">
        <v>3.3980581760406494</v>
      </c>
      <c r="T214" s="16">
        <v>34.951457977294922</v>
      </c>
      <c r="U214" s="15">
        <v>-1.1725987195968628</v>
      </c>
      <c r="V214" s="15">
        <v>0.25365567207336426</v>
      </c>
      <c r="W214" s="15">
        <v>3</v>
      </c>
      <c r="X214" s="15">
        <v>5.8536586761474609</v>
      </c>
      <c r="Y214" s="15">
        <v>0.48543688654899597</v>
      </c>
      <c r="Z214" s="16">
        <v>30.097087860107422</v>
      </c>
      <c r="AA214" s="15">
        <v>-1.1034536361694336</v>
      </c>
      <c r="AB214" s="15">
        <v>0.18672364950180054</v>
      </c>
      <c r="AC214" s="15">
        <v>4</v>
      </c>
      <c r="AD214" s="15">
        <v>9.2682924270629883</v>
      </c>
      <c r="AE214" s="15">
        <v>3.3980581760406494</v>
      </c>
      <c r="AF214" s="16">
        <v>24.271844863891602</v>
      </c>
      <c r="AG214" s="15">
        <v>-1.3773276805877686</v>
      </c>
      <c r="AH214" s="15">
        <v>0.18478770554065704</v>
      </c>
      <c r="AI214" s="15">
        <v>4</v>
      </c>
      <c r="AJ214" s="15">
        <v>4.8780488967895508</v>
      </c>
      <c r="AK214" s="15">
        <v>0.97087377309799194</v>
      </c>
      <c r="AL214" s="16">
        <v>11.650485038757324</v>
      </c>
      <c r="AM214" s="15">
        <v>-1.4342848062515259</v>
      </c>
      <c r="AN214" s="15">
        <v>0.16293048858642578</v>
      </c>
      <c r="AO214" s="15">
        <v>5</v>
      </c>
      <c r="AP214" s="15">
        <v>3.4146342277526855</v>
      </c>
      <c r="AQ214" s="15">
        <v>0</v>
      </c>
      <c r="AR214" s="16">
        <v>11.165048599243164</v>
      </c>
      <c r="AS214" s="15">
        <v>-1.4952266216278076</v>
      </c>
      <c r="AT214" s="15">
        <v>0.19874630868434906</v>
      </c>
      <c r="AU214" s="15">
        <v>5</v>
      </c>
      <c r="AV214" s="15">
        <v>2.4390244483947754</v>
      </c>
      <c r="AW214" s="15">
        <v>0.48543688654899597</v>
      </c>
      <c r="AX214" s="16">
        <v>10.194174766540527</v>
      </c>
      <c r="AY214" s="15">
        <v>-1.4684938192367554</v>
      </c>
      <c r="AZ214" s="15">
        <v>0.18604718148708344</v>
      </c>
      <c r="BA214" s="15">
        <v>5</v>
      </c>
      <c r="BB214" s="15">
        <v>2.9126212596893311</v>
      </c>
      <c r="BC214" s="15">
        <v>0.96618360280990601</v>
      </c>
      <c r="BD214" s="16">
        <v>8.6956520080566406</v>
      </c>
      <c r="BE214" s="15">
        <v>-1.4098274707794189</v>
      </c>
      <c r="BF214" s="15">
        <v>0.17083938419818878</v>
      </c>
      <c r="BG214" s="15">
        <v>5</v>
      </c>
      <c r="BH214" s="15">
        <v>3.8834950923919678</v>
      </c>
      <c r="BI214" s="15">
        <v>0.96618360280990601</v>
      </c>
      <c r="BJ214" s="16">
        <v>9.1787443161010742</v>
      </c>
      <c r="BK214" s="15">
        <v>-1.4646965265274048</v>
      </c>
      <c r="BL214" s="15">
        <v>0.18130317330360413</v>
      </c>
      <c r="BM214" s="15">
        <v>5</v>
      </c>
      <c r="BN214" s="15">
        <v>1.9138755798339844</v>
      </c>
      <c r="BO214" s="15">
        <v>0</v>
      </c>
      <c r="BP214" s="16">
        <v>8.5714282989501953</v>
      </c>
      <c r="BQ214" s="15">
        <v>-1.4358466863632202</v>
      </c>
      <c r="BR214" s="15">
        <v>0.16113850474357605</v>
      </c>
      <c r="BS214" s="15">
        <v>5</v>
      </c>
      <c r="BT214" s="15">
        <v>1.9047619104385376</v>
      </c>
      <c r="BU214" s="15">
        <v>0.4739336371421814</v>
      </c>
      <c r="BV214" s="16">
        <v>9.952606201171875</v>
      </c>
      <c r="BW214" s="15">
        <v>-1.4451543092727661</v>
      </c>
      <c r="BX214" s="15">
        <v>0.16171427071094513</v>
      </c>
      <c r="BY214" s="15">
        <v>5</v>
      </c>
      <c r="BZ214" s="15">
        <v>2.3696682453155518</v>
      </c>
      <c r="CA214" s="15">
        <v>0</v>
      </c>
      <c r="CB214" s="16">
        <v>8.9622640609741211</v>
      </c>
      <c r="CC214" s="15">
        <v>-1.3447641134262085</v>
      </c>
      <c r="CD214" s="15">
        <v>0.16521419584751129</v>
      </c>
      <c r="CE214" s="15">
        <v>6</v>
      </c>
      <c r="CF214" s="15">
        <v>3.3492822647094727</v>
      </c>
      <c r="CG214" s="15">
        <v>0</v>
      </c>
      <c r="CH214" s="16">
        <v>13.333333015441895</v>
      </c>
      <c r="CI214" s="15">
        <v>-1.3389509916305542</v>
      </c>
      <c r="CJ214" s="15">
        <v>0.16869829595088959</v>
      </c>
      <c r="CK214" s="15">
        <v>6</v>
      </c>
      <c r="CL214" s="15">
        <v>4.3062200546264648</v>
      </c>
      <c r="CM214" s="15">
        <v>0</v>
      </c>
      <c r="CN214" s="16">
        <v>12.857142448425293</v>
      </c>
      <c r="CO214" s="15">
        <v>-1.2190400362014771</v>
      </c>
      <c r="CP214" s="15">
        <v>0.18518231809139252</v>
      </c>
      <c r="CQ214" s="15">
        <v>6</v>
      </c>
      <c r="CR214" s="15">
        <v>8.6538457870483398</v>
      </c>
      <c r="CS214" s="15">
        <v>2.8708133697509766</v>
      </c>
      <c r="CT214" s="16">
        <v>18.660287857055664</v>
      </c>
      <c r="CV214" s="73">
        <f t="shared" si="3"/>
        <v>-1.2190400362014771</v>
      </c>
    </row>
    <row r="215" spans="1:100" x14ac:dyDescent="0.25">
      <c r="A215" t="s">
        <v>435</v>
      </c>
      <c r="B215" t="s">
        <v>436</v>
      </c>
      <c r="C215" s="15" t="e">
        <v>#N/A</v>
      </c>
      <c r="D215" s="15" t="e">
        <v>#N/A</v>
      </c>
      <c r="E215" s="15" t="e">
        <v>#N/A</v>
      </c>
      <c r="F215" s="15" t="e">
        <v>#N/A</v>
      </c>
      <c r="G215" s="15" t="e">
        <v>#N/A</v>
      </c>
      <c r="H215" s="16" t="e">
        <v>#N/A</v>
      </c>
      <c r="I215" s="15" t="e">
        <v>#N/A</v>
      </c>
      <c r="J215" s="15" t="e">
        <v>#N/A</v>
      </c>
      <c r="K215" s="15" t="e">
        <v>#N/A</v>
      </c>
      <c r="L215" s="15" t="e">
        <v>#N/A</v>
      </c>
      <c r="M215" s="15" t="e">
        <v>#N/A</v>
      </c>
      <c r="N215" s="16" t="e">
        <v>#N/A</v>
      </c>
      <c r="O215" s="15">
        <v>-0.15809518098831177</v>
      </c>
      <c r="P215" s="15">
        <v>0.3721153736114502</v>
      </c>
      <c r="Q215" s="15">
        <v>1</v>
      </c>
      <c r="R215" s="15">
        <v>54.146343231201172</v>
      </c>
      <c r="S215" s="15">
        <v>25.242717742919922</v>
      </c>
      <c r="T215" s="16">
        <v>69.417472839355469</v>
      </c>
      <c r="U215" s="15">
        <v>7.3997557163238525E-2</v>
      </c>
      <c r="V215" s="15">
        <v>0.37189626693725586</v>
      </c>
      <c r="W215" s="15">
        <v>1</v>
      </c>
      <c r="X215" s="15">
        <v>61.463413238525391</v>
      </c>
      <c r="Y215" s="15">
        <v>34.951457977294922</v>
      </c>
      <c r="Z215" s="16">
        <v>76.699028015136719</v>
      </c>
      <c r="AA215" s="15">
        <v>-0.7177242636680603</v>
      </c>
      <c r="AB215" s="15">
        <v>0.4450547993183136</v>
      </c>
      <c r="AC215" s="15">
        <v>1</v>
      </c>
      <c r="AD215" s="15">
        <v>27.804878234863281</v>
      </c>
      <c r="AE215" s="15">
        <v>2.9126212596893311</v>
      </c>
      <c r="AF215" s="16">
        <v>56.796115875244141</v>
      </c>
      <c r="AG215" s="15">
        <v>0.57927888631820679</v>
      </c>
      <c r="AH215" s="15">
        <v>0.37113460898399353</v>
      </c>
      <c r="AI215" s="15">
        <v>2</v>
      </c>
      <c r="AJ215" s="15">
        <v>73.170730590820313</v>
      </c>
      <c r="AK215" s="15">
        <v>56.310680389404297</v>
      </c>
      <c r="AL215" s="16">
        <v>85.4368896484375</v>
      </c>
      <c r="AM215" s="15">
        <v>-0.10743915289640427</v>
      </c>
      <c r="AN215" s="15">
        <v>0.30221417546272278</v>
      </c>
      <c r="AO215" s="15">
        <v>2</v>
      </c>
      <c r="AP215" s="15">
        <v>52.682926177978516</v>
      </c>
      <c r="AQ215" s="15">
        <v>34.466018676757813</v>
      </c>
      <c r="AR215" s="16">
        <v>66.990287780761719</v>
      </c>
      <c r="AS215" s="15">
        <v>-7.6751679182052612E-2</v>
      </c>
      <c r="AT215" s="15">
        <v>0.39496764540672302</v>
      </c>
      <c r="AU215" s="15">
        <v>2</v>
      </c>
      <c r="AV215" s="15">
        <v>56.097560882568359</v>
      </c>
      <c r="AW215" s="15">
        <v>26.699029922485352</v>
      </c>
      <c r="AX215" s="16">
        <v>72.815536499023438</v>
      </c>
      <c r="AY215" s="15">
        <v>-0.19392997026443481</v>
      </c>
      <c r="AZ215" s="15">
        <v>0.3946901261806488</v>
      </c>
      <c r="BA215" s="15">
        <v>2</v>
      </c>
      <c r="BB215" s="15">
        <v>52.912620544433594</v>
      </c>
      <c r="BC215" s="15">
        <v>20.772947311401367</v>
      </c>
      <c r="BD215" s="16">
        <v>70.048309326171875</v>
      </c>
      <c r="BE215" s="15">
        <v>-0.18893276154994965</v>
      </c>
      <c r="BF215" s="15">
        <v>0.38811373710632324</v>
      </c>
      <c r="BG215" s="15">
        <v>2</v>
      </c>
      <c r="BH215" s="15">
        <v>52.42718505859375</v>
      </c>
      <c r="BI215" s="15">
        <v>21.256038665771484</v>
      </c>
      <c r="BJ215" s="16">
        <v>70.048309326171875</v>
      </c>
      <c r="BK215" s="15">
        <v>-0.17741484940052032</v>
      </c>
      <c r="BL215" s="15">
        <v>0.40566533803939819</v>
      </c>
      <c r="BM215" s="15">
        <v>2</v>
      </c>
      <c r="BN215" s="15">
        <v>54.066986083984375</v>
      </c>
      <c r="BO215" s="15">
        <v>21.904762268066406</v>
      </c>
      <c r="BP215" s="16">
        <v>71.428573608398438</v>
      </c>
      <c r="BQ215" s="15">
        <v>-0.20564529299736023</v>
      </c>
      <c r="BR215" s="15">
        <v>0.41332286596298218</v>
      </c>
      <c r="BS215" s="15">
        <v>2</v>
      </c>
      <c r="BT215" s="15">
        <v>52.857143402099609</v>
      </c>
      <c r="BU215" s="15">
        <v>19.431280136108398</v>
      </c>
      <c r="BV215" s="16">
        <v>71.563980102539063</v>
      </c>
      <c r="BW215" s="15">
        <v>-0.47279989719390869</v>
      </c>
      <c r="BX215" s="15">
        <v>0.32357093691825867</v>
      </c>
      <c r="BY215" s="15">
        <v>3</v>
      </c>
      <c r="BZ215" s="15">
        <v>38.388626098632813</v>
      </c>
      <c r="CA215" s="15">
        <v>16.981132507324219</v>
      </c>
      <c r="CB215" s="16">
        <v>60.377357482910156</v>
      </c>
      <c r="CC215" s="15">
        <v>-0.29662203788757324</v>
      </c>
      <c r="CD215" s="15">
        <v>0.32528162002563477</v>
      </c>
      <c r="CE215" s="15">
        <v>3</v>
      </c>
      <c r="CF215" s="15">
        <v>48.325359344482422</v>
      </c>
      <c r="CG215" s="15">
        <v>22.857143402099609</v>
      </c>
      <c r="CH215" s="16">
        <v>63.809524536132813</v>
      </c>
      <c r="CI215" s="15">
        <v>-0.34864860773086548</v>
      </c>
      <c r="CJ215" s="15">
        <v>0.31807065010070801</v>
      </c>
      <c r="CK215" s="15">
        <v>3</v>
      </c>
      <c r="CL215" s="15">
        <v>48.325359344482422</v>
      </c>
      <c r="CM215" s="15">
        <v>20.952381134033203</v>
      </c>
      <c r="CN215" s="16">
        <v>62.380950927734375</v>
      </c>
      <c r="CO215" s="15">
        <v>3.5282135009765625E-2</v>
      </c>
      <c r="CP215" s="15">
        <v>0.34284022450447083</v>
      </c>
      <c r="CQ215" s="15">
        <v>3</v>
      </c>
      <c r="CR215" s="15">
        <v>58.173076629638672</v>
      </c>
      <c r="CS215" s="15">
        <v>36.842105865478516</v>
      </c>
      <c r="CT215" s="16">
        <v>70.813400268554688</v>
      </c>
      <c r="CV215" s="73">
        <f t="shared" si="3"/>
        <v>3.5282135009765625E-2</v>
      </c>
    </row>
    <row r="216" spans="1:100" x14ac:dyDescent="0.25">
      <c r="A216" t="s">
        <v>437</v>
      </c>
      <c r="B216" t="s">
        <v>438</v>
      </c>
      <c r="C216" s="15">
        <v>-0.60374337434768677</v>
      </c>
      <c r="D216" s="15">
        <v>0.29587873816490173</v>
      </c>
      <c r="E216" s="15">
        <v>3</v>
      </c>
      <c r="F216" s="15">
        <v>28.780487060546875</v>
      </c>
      <c r="G216" s="15">
        <v>12.135922431945801</v>
      </c>
      <c r="H216" s="16">
        <v>53.398059844970703</v>
      </c>
      <c r="I216" s="15">
        <v>-0.91763788461685181</v>
      </c>
      <c r="J216" s="15">
        <v>0.19851885735988617</v>
      </c>
      <c r="K216" s="15">
        <v>5</v>
      </c>
      <c r="L216" s="15">
        <v>18.536584854125977</v>
      </c>
      <c r="M216" s="15">
        <v>4.3689322471618652</v>
      </c>
      <c r="N216" s="16">
        <v>33.495143890380859</v>
      </c>
      <c r="O216" s="15">
        <v>-0.85238337516784668</v>
      </c>
      <c r="P216" s="15">
        <v>0.2425355464220047</v>
      </c>
      <c r="Q216" s="15">
        <v>5</v>
      </c>
      <c r="R216" s="15">
        <v>20.975608825683594</v>
      </c>
      <c r="S216" s="15">
        <v>5.3398056030273438</v>
      </c>
      <c r="T216" s="16">
        <v>40.291263580322266</v>
      </c>
      <c r="U216" s="15">
        <v>-0.94167506694793701</v>
      </c>
      <c r="V216" s="15">
        <v>0.18513715267181396</v>
      </c>
      <c r="W216" s="15">
        <v>6</v>
      </c>
      <c r="X216" s="15">
        <v>20</v>
      </c>
      <c r="Y216" s="15">
        <v>3.3980581760406494</v>
      </c>
      <c r="Z216" s="16">
        <v>34.466018676757813</v>
      </c>
      <c r="AA216" s="15">
        <v>-0.79738247394561768</v>
      </c>
      <c r="AB216" s="15">
        <v>0.18887926638126373</v>
      </c>
      <c r="AC216" s="15">
        <v>9</v>
      </c>
      <c r="AD216" s="15">
        <v>23.902439117431641</v>
      </c>
      <c r="AE216" s="15">
        <v>9.2233009338378906</v>
      </c>
      <c r="AF216" s="16">
        <v>40.291263580322266</v>
      </c>
      <c r="AG216" s="15">
        <v>-0.74705904722213745</v>
      </c>
      <c r="AH216" s="15">
        <v>0.17402024567127228</v>
      </c>
      <c r="AI216" s="15">
        <v>10</v>
      </c>
      <c r="AJ216" s="15">
        <v>24.878047943115234</v>
      </c>
      <c r="AK216" s="15">
        <v>13.106796264648438</v>
      </c>
      <c r="AL216" s="16">
        <v>40.291263580322266</v>
      </c>
      <c r="AM216" s="15">
        <v>-0.846302330493927</v>
      </c>
      <c r="AN216" s="15">
        <v>0.17488208413124084</v>
      </c>
      <c r="AO216" s="15">
        <v>10</v>
      </c>
      <c r="AP216" s="15">
        <v>20.975608825683594</v>
      </c>
      <c r="AQ216" s="15">
        <v>12.135922431945801</v>
      </c>
      <c r="AR216" s="16">
        <v>36.893203735351563</v>
      </c>
      <c r="AS216" s="15">
        <v>-0.75394487380981445</v>
      </c>
      <c r="AT216" s="15">
        <v>0.15159696340560913</v>
      </c>
      <c r="AU216" s="15">
        <v>13</v>
      </c>
      <c r="AV216" s="15">
        <v>23.902439117431641</v>
      </c>
      <c r="AW216" s="15">
        <v>14.563106536865234</v>
      </c>
      <c r="AX216" s="16">
        <v>37.378639221191406</v>
      </c>
      <c r="AY216" s="15">
        <v>-0.79768079519271851</v>
      </c>
      <c r="AZ216" s="15">
        <v>0.15658538043498993</v>
      </c>
      <c r="BA216" s="15">
        <v>13</v>
      </c>
      <c r="BB216" s="15">
        <v>21.844659805297852</v>
      </c>
      <c r="BC216" s="15">
        <v>11.111110687255859</v>
      </c>
      <c r="BD216" s="16">
        <v>35.748790740966797</v>
      </c>
      <c r="BE216" s="15">
        <v>-0.83053559064865112</v>
      </c>
      <c r="BF216" s="15">
        <v>0.15175268054008484</v>
      </c>
      <c r="BG216" s="15">
        <v>14</v>
      </c>
      <c r="BH216" s="15">
        <v>20.873786926269531</v>
      </c>
      <c r="BI216" s="15">
        <v>11.111110687255859</v>
      </c>
      <c r="BJ216" s="16">
        <v>32.850242614746094</v>
      </c>
      <c r="BK216" s="15">
        <v>-0.88713383674621582</v>
      </c>
      <c r="BL216" s="15">
        <v>0.15888296067714691</v>
      </c>
      <c r="BM216" s="15">
        <v>14</v>
      </c>
      <c r="BN216" s="15">
        <v>19.617225646972656</v>
      </c>
      <c r="BO216" s="15">
        <v>9.5238094329833984</v>
      </c>
      <c r="BP216" s="16">
        <v>30.476190567016602</v>
      </c>
      <c r="BQ216" s="15">
        <v>-0.9043889045715332</v>
      </c>
      <c r="BR216" s="15">
        <v>0.15796688199043274</v>
      </c>
      <c r="BS216" s="15">
        <v>14</v>
      </c>
      <c r="BT216" s="15">
        <v>19.047618865966797</v>
      </c>
      <c r="BU216" s="15">
        <v>9.952606201171875</v>
      </c>
      <c r="BV216" s="16">
        <v>31.279621124267578</v>
      </c>
      <c r="BW216" s="15">
        <v>-0.89321231842041016</v>
      </c>
      <c r="BX216" s="15">
        <v>0.15075056254863739</v>
      </c>
      <c r="BY216" s="15">
        <v>15</v>
      </c>
      <c r="BZ216" s="15">
        <v>19.431280136108398</v>
      </c>
      <c r="CA216" s="15">
        <v>10.377358436584473</v>
      </c>
      <c r="CB216" s="16">
        <v>28.773584365844727</v>
      </c>
      <c r="CC216" s="15">
        <v>-0.9813963770866394</v>
      </c>
      <c r="CD216" s="15">
        <v>0.14376409351825714</v>
      </c>
      <c r="CE216" s="15">
        <v>15</v>
      </c>
      <c r="CF216" s="15">
        <v>17.224880218505859</v>
      </c>
      <c r="CG216" s="15">
        <v>9.5238094329833984</v>
      </c>
      <c r="CH216" s="16">
        <v>25.714284896850586</v>
      </c>
      <c r="CI216" s="15">
        <v>-1.0473681688308716</v>
      </c>
      <c r="CJ216" s="15">
        <v>0.14103114604949951</v>
      </c>
      <c r="CK216" s="15">
        <v>15</v>
      </c>
      <c r="CL216" s="15">
        <v>13.875597953796387</v>
      </c>
      <c r="CM216" s="15">
        <v>6.6666665077209473</v>
      </c>
      <c r="CN216" s="16">
        <v>22.380952835083008</v>
      </c>
      <c r="CO216" s="15">
        <v>-1.0972529649734497</v>
      </c>
      <c r="CP216" s="15">
        <v>0.1411917507648468</v>
      </c>
      <c r="CQ216" s="15">
        <v>14</v>
      </c>
      <c r="CR216" s="15">
        <v>12.019230842590332</v>
      </c>
      <c r="CS216" s="15">
        <v>6.6985645294189453</v>
      </c>
      <c r="CT216" s="16">
        <v>20.095693588256836</v>
      </c>
      <c r="CV216" s="73">
        <f t="shared" si="3"/>
        <v>-1.0972529649734497</v>
      </c>
    </row>
    <row r="217" spans="1:100" x14ac:dyDescent="0.25">
      <c r="A217" t="s">
        <v>439</v>
      </c>
      <c r="B217" t="s">
        <v>440</v>
      </c>
      <c r="C217" s="15">
        <v>-1.0319505929946899</v>
      </c>
      <c r="D217" s="15">
        <v>0.28248316049575806</v>
      </c>
      <c r="E217" s="15">
        <v>3</v>
      </c>
      <c r="F217" s="15">
        <v>13.170731544494629</v>
      </c>
      <c r="G217" s="15">
        <v>2.9126212596893311</v>
      </c>
      <c r="H217" s="16">
        <v>30.582523345947266</v>
      </c>
      <c r="I217" s="15">
        <v>-1.1546777486801147</v>
      </c>
      <c r="J217" s="15">
        <v>0.1724880039691925</v>
      </c>
      <c r="K217" s="15">
        <v>6</v>
      </c>
      <c r="L217" s="15">
        <v>6.341463565826416</v>
      </c>
      <c r="M217" s="15">
        <v>2.4271845817565918</v>
      </c>
      <c r="N217" s="16">
        <v>21.359222412109375</v>
      </c>
      <c r="O217" s="15">
        <v>-1.0716099739074707</v>
      </c>
      <c r="P217" s="15">
        <v>0.19606740772724152</v>
      </c>
      <c r="Q217" s="15">
        <v>7</v>
      </c>
      <c r="R217" s="15">
        <v>7.8048782348632813</v>
      </c>
      <c r="S217" s="15">
        <v>3.3980581760406494</v>
      </c>
      <c r="T217" s="16">
        <v>26.213592529296875</v>
      </c>
      <c r="U217" s="15">
        <v>-1.0214776992797852</v>
      </c>
      <c r="V217" s="15">
        <v>0.15843813121318817</v>
      </c>
      <c r="W217" s="15">
        <v>7</v>
      </c>
      <c r="X217" s="15">
        <v>13.170731544494629</v>
      </c>
      <c r="Y217" s="15">
        <v>2.4271845817565918</v>
      </c>
      <c r="Z217" s="16">
        <v>29.611650466918945</v>
      </c>
      <c r="AA217" s="15">
        <v>-0.85506296157836914</v>
      </c>
      <c r="AB217" s="15">
        <v>0.15325774252414703</v>
      </c>
      <c r="AC217" s="15">
        <v>8</v>
      </c>
      <c r="AD217" s="15">
        <v>18.536584854125977</v>
      </c>
      <c r="AE217" s="15">
        <v>9.2233009338378906</v>
      </c>
      <c r="AF217" s="16">
        <v>34.466018676757813</v>
      </c>
      <c r="AG217" s="15">
        <v>-0.89025038480758667</v>
      </c>
      <c r="AH217" s="15">
        <v>0.14817151427268982</v>
      </c>
      <c r="AI217" s="15">
        <v>9</v>
      </c>
      <c r="AJ217" s="15">
        <v>18.04878044128418</v>
      </c>
      <c r="AK217" s="15">
        <v>10.679611206054688</v>
      </c>
      <c r="AL217" s="16">
        <v>28.155340194702148</v>
      </c>
      <c r="AM217" s="15">
        <v>-0.68686246871948242</v>
      </c>
      <c r="AN217" s="15">
        <v>0.14328856766223907</v>
      </c>
      <c r="AO217" s="15">
        <v>9</v>
      </c>
      <c r="AP217" s="15">
        <v>29.756097793579102</v>
      </c>
      <c r="AQ217" s="15">
        <v>18.446601867675781</v>
      </c>
      <c r="AR217" s="16">
        <v>39.320388793945313</v>
      </c>
      <c r="AS217" s="15">
        <v>-0.67924636602401733</v>
      </c>
      <c r="AT217" s="15">
        <v>0.1427488774061203</v>
      </c>
      <c r="AU217" s="15">
        <v>11</v>
      </c>
      <c r="AV217" s="15">
        <v>27.317073822021484</v>
      </c>
      <c r="AW217" s="15">
        <v>18.446601867675781</v>
      </c>
      <c r="AX217" s="16">
        <v>38.834953308105469</v>
      </c>
      <c r="AY217" s="15">
        <v>-0.74051642417907715</v>
      </c>
      <c r="AZ217" s="15">
        <v>0.13166819512844086</v>
      </c>
      <c r="BA217" s="15">
        <v>13</v>
      </c>
      <c r="BB217" s="15">
        <v>24.271844863891602</v>
      </c>
      <c r="BC217" s="15">
        <v>15.458937644958496</v>
      </c>
      <c r="BD217" s="16">
        <v>36.231884002685547</v>
      </c>
      <c r="BE217" s="15">
        <v>-0.78759300708770752</v>
      </c>
      <c r="BF217" s="15">
        <v>0.12477980554103851</v>
      </c>
      <c r="BG217" s="15">
        <v>13</v>
      </c>
      <c r="BH217" s="15">
        <v>22.815534591674805</v>
      </c>
      <c r="BI217" s="15">
        <v>15.458937644958496</v>
      </c>
      <c r="BJ217" s="16">
        <v>32.850242614746094</v>
      </c>
      <c r="BK217" s="15">
        <v>-1.0069278478622437</v>
      </c>
      <c r="BL217" s="15">
        <v>0.13474909961223602</v>
      </c>
      <c r="BM217" s="15">
        <v>13</v>
      </c>
      <c r="BN217" s="15">
        <v>16.267942428588867</v>
      </c>
      <c r="BO217" s="15">
        <v>6.6666665077209473</v>
      </c>
      <c r="BP217" s="16">
        <v>23.333333969116211</v>
      </c>
      <c r="BQ217" s="15">
        <v>-0.97516852617263794</v>
      </c>
      <c r="BR217" s="15">
        <v>0.12872011959552765</v>
      </c>
      <c r="BS217" s="15">
        <v>13</v>
      </c>
      <c r="BT217" s="15">
        <v>17.142856597900391</v>
      </c>
      <c r="BU217" s="15">
        <v>9.478672981262207</v>
      </c>
      <c r="BV217" s="16">
        <v>24.644550323486328</v>
      </c>
      <c r="BW217" s="15">
        <v>-0.99621307849884033</v>
      </c>
      <c r="BX217" s="15">
        <v>0.12463527917861938</v>
      </c>
      <c r="BY217" s="15">
        <v>14</v>
      </c>
      <c r="BZ217" s="15">
        <v>17.535545349121094</v>
      </c>
      <c r="CA217" s="15">
        <v>8.0188674926757813</v>
      </c>
      <c r="CB217" s="16">
        <v>22.641510009765625</v>
      </c>
      <c r="CC217" s="15">
        <v>-1.0293868780136108</v>
      </c>
      <c r="CD217" s="15">
        <v>0.1207902804017067</v>
      </c>
      <c r="CE217" s="15">
        <v>14</v>
      </c>
      <c r="CF217" s="15">
        <v>15.789473533630371</v>
      </c>
      <c r="CG217" s="15">
        <v>8.5714282989501953</v>
      </c>
      <c r="CH217" s="16">
        <v>22.857143402099609</v>
      </c>
      <c r="CI217" s="15">
        <v>-1.0924309492111206</v>
      </c>
      <c r="CJ217" s="15">
        <v>0.12626354396343231</v>
      </c>
      <c r="CK217" s="15">
        <v>13</v>
      </c>
      <c r="CL217" s="15">
        <v>11.961722373962402</v>
      </c>
      <c r="CM217" s="15">
        <v>5.7142858505249023</v>
      </c>
      <c r="CN217" s="16">
        <v>20.952381134033203</v>
      </c>
      <c r="CO217" s="15">
        <v>-0.99514490365982056</v>
      </c>
      <c r="CP217" s="15">
        <v>0.12948587536811829</v>
      </c>
      <c r="CQ217" s="15">
        <v>13</v>
      </c>
      <c r="CR217" s="15">
        <v>14.90384578704834</v>
      </c>
      <c r="CS217" s="15">
        <v>9.5693778991699219</v>
      </c>
      <c r="CT217" s="16">
        <v>23.923444747924805</v>
      </c>
      <c r="CV217" s="73">
        <f t="shared" si="3"/>
        <v>-0.99514490365982056</v>
      </c>
    </row>
    <row r="218" spans="1:100" x14ac:dyDescent="0.25">
      <c r="A218" t="s">
        <v>441</v>
      </c>
      <c r="B218" t="s">
        <v>442</v>
      </c>
      <c r="C218" s="15">
        <v>-8.6589083075523376E-2</v>
      </c>
      <c r="D218" s="15">
        <v>0.29587873816490173</v>
      </c>
      <c r="E218" s="15">
        <v>3</v>
      </c>
      <c r="F218" s="15">
        <v>55.609756469726563</v>
      </c>
      <c r="G218" s="15">
        <v>30.582523345947266</v>
      </c>
      <c r="H218" s="16">
        <v>67.475730895996094</v>
      </c>
      <c r="I218" s="15">
        <v>-3.040405735373497E-2</v>
      </c>
      <c r="J218" s="15">
        <v>0.21895968914031982</v>
      </c>
      <c r="K218" s="15">
        <v>3</v>
      </c>
      <c r="L218" s="15">
        <v>58.048782348632813</v>
      </c>
      <c r="M218" s="15">
        <v>40.291263580322266</v>
      </c>
      <c r="N218" s="16">
        <v>65.048545837402344</v>
      </c>
      <c r="O218" s="15">
        <v>0.12831799685955048</v>
      </c>
      <c r="P218" s="15">
        <v>0.29520359635353088</v>
      </c>
      <c r="Q218" s="15">
        <v>3</v>
      </c>
      <c r="R218" s="15">
        <v>63.414634704589844</v>
      </c>
      <c r="S218" s="15">
        <v>46.601940155029297</v>
      </c>
      <c r="T218" s="16">
        <v>73.300971984863281</v>
      </c>
      <c r="U218" s="15">
        <v>1.245993971824646</v>
      </c>
      <c r="V218" s="15">
        <v>0.19058394432067871</v>
      </c>
      <c r="W218" s="15">
        <v>4</v>
      </c>
      <c r="X218" s="15">
        <v>84.8780517578125</v>
      </c>
      <c r="Y218" s="15">
        <v>82.524269104003906</v>
      </c>
      <c r="Z218" s="16">
        <v>91.747573852539063</v>
      </c>
      <c r="AA218" s="15">
        <v>0.93996363878250122</v>
      </c>
      <c r="AB218" s="15">
        <v>0.23007574677467346</v>
      </c>
      <c r="AC218" s="15">
        <v>4</v>
      </c>
      <c r="AD218" s="15">
        <v>80.975608825683594</v>
      </c>
      <c r="AE218" s="15">
        <v>72.815536499023438</v>
      </c>
      <c r="AF218" s="16">
        <v>89.320388793945313</v>
      </c>
      <c r="AG218" s="15">
        <v>1.1443544626235962</v>
      </c>
      <c r="AH218" s="15">
        <v>0.20906898379325867</v>
      </c>
      <c r="AI218" s="15">
        <v>5</v>
      </c>
      <c r="AJ218" s="15">
        <v>84.8780517578125</v>
      </c>
      <c r="AK218" s="15">
        <v>77.184463500976563</v>
      </c>
      <c r="AL218" s="16">
        <v>91.747573852539063</v>
      </c>
      <c r="AM218" s="15">
        <v>1.0691163539886475</v>
      </c>
      <c r="AN218" s="15">
        <v>0.19560346007347107</v>
      </c>
      <c r="AO218" s="15">
        <v>5</v>
      </c>
      <c r="AP218" s="15">
        <v>82.926826477050781</v>
      </c>
      <c r="AQ218" s="15">
        <v>73.300971984863281</v>
      </c>
      <c r="AR218" s="16">
        <v>90.776695251464844</v>
      </c>
      <c r="AS218" s="15">
        <v>0.94688534736633301</v>
      </c>
      <c r="AT218" s="15">
        <v>0.21023397147655487</v>
      </c>
      <c r="AU218" s="15">
        <v>5</v>
      </c>
      <c r="AV218" s="15">
        <v>78.536582946777344</v>
      </c>
      <c r="AW218" s="15">
        <v>72.815536499023438</v>
      </c>
      <c r="AX218" s="16">
        <v>89.320388793945313</v>
      </c>
      <c r="AY218" s="15">
        <v>1.0773319005966187</v>
      </c>
      <c r="AZ218" s="15">
        <v>0.21595405042171478</v>
      </c>
      <c r="BA218" s="15">
        <v>5</v>
      </c>
      <c r="BB218" s="15">
        <v>83.495147705078125</v>
      </c>
      <c r="BC218" s="15">
        <v>73.913040161132813</v>
      </c>
      <c r="BD218" s="16">
        <v>91.304344177246094</v>
      </c>
      <c r="BE218" s="15">
        <v>1.130632758140564</v>
      </c>
      <c r="BF218" s="15">
        <v>0.21187801659107208</v>
      </c>
      <c r="BG218" s="15">
        <v>5</v>
      </c>
      <c r="BH218" s="15">
        <v>83.495147705078125</v>
      </c>
      <c r="BI218" s="15">
        <v>75.362319946289063</v>
      </c>
      <c r="BJ218" s="16">
        <v>91.787437438964844</v>
      </c>
      <c r="BK218" s="15">
        <v>0.95490431785583496</v>
      </c>
      <c r="BL218" s="15">
        <v>0.19440647959709167</v>
      </c>
      <c r="BM218" s="15">
        <v>7</v>
      </c>
      <c r="BN218" s="15">
        <v>79.904304504394531</v>
      </c>
      <c r="BO218" s="15">
        <v>72.857139587402344</v>
      </c>
      <c r="BP218" s="16">
        <v>86.190475463867188</v>
      </c>
      <c r="BQ218" s="15">
        <v>0.92872822284698486</v>
      </c>
      <c r="BR218" s="15">
        <v>0.19108432531356812</v>
      </c>
      <c r="BS218" s="15">
        <v>7</v>
      </c>
      <c r="BT218" s="15">
        <v>80</v>
      </c>
      <c r="BU218" s="15">
        <v>72.037918090820313</v>
      </c>
      <c r="BV218" s="16">
        <v>85.308059692382813</v>
      </c>
      <c r="BW218" s="15">
        <v>1.0728062391281128</v>
      </c>
      <c r="BX218" s="15">
        <v>0.16264185309410095</v>
      </c>
      <c r="BY218" s="15">
        <v>9</v>
      </c>
      <c r="BZ218" s="15">
        <v>81.990524291992188</v>
      </c>
      <c r="CA218" s="15">
        <v>74.056602478027344</v>
      </c>
      <c r="CB218" s="16">
        <v>88.207550048828125</v>
      </c>
      <c r="CC218" s="15">
        <v>1.1761538982391357</v>
      </c>
      <c r="CD218" s="15">
        <v>0.15337114036083221</v>
      </c>
      <c r="CE218" s="15">
        <v>8</v>
      </c>
      <c r="CF218" s="15">
        <v>83.253585815429688</v>
      </c>
      <c r="CG218" s="15">
        <v>78.571426391601563</v>
      </c>
      <c r="CH218" s="16">
        <v>90</v>
      </c>
      <c r="CI218" s="15">
        <v>1.2929226160049438</v>
      </c>
      <c r="CJ218" s="15">
        <v>0.15105998516082764</v>
      </c>
      <c r="CK218" s="15">
        <v>8</v>
      </c>
      <c r="CL218" s="15">
        <v>87.559806823730469</v>
      </c>
      <c r="CM218" s="15">
        <v>80.952377319335938</v>
      </c>
      <c r="CN218" s="16">
        <v>90.952377319335938</v>
      </c>
      <c r="CO218" s="15">
        <v>1.2330533266067505</v>
      </c>
      <c r="CP218" s="15">
        <v>0.14675399661064148</v>
      </c>
      <c r="CQ218" s="15">
        <v>8</v>
      </c>
      <c r="CR218" s="15">
        <v>84.134613037109375</v>
      </c>
      <c r="CS218" s="15">
        <v>79.904304504394531</v>
      </c>
      <c r="CT218" s="16">
        <v>90.430618286132813</v>
      </c>
      <c r="CV218" s="73">
        <f t="shared" si="3"/>
        <v>1.2330533266067505</v>
      </c>
    </row>
    <row r="219" spans="1:100" x14ac:dyDescent="0.25">
      <c r="A219" t="s">
        <v>443</v>
      </c>
      <c r="B219" t="s">
        <v>444</v>
      </c>
      <c r="C219" s="15">
        <v>2.1206097602844238</v>
      </c>
      <c r="D219" s="15">
        <v>0.22503659129142761</v>
      </c>
      <c r="E219" s="15">
        <v>5</v>
      </c>
      <c r="F219" s="15">
        <v>96.097564697265625</v>
      </c>
      <c r="G219" s="15">
        <v>92.233009338378906</v>
      </c>
      <c r="H219" s="16">
        <v>100</v>
      </c>
      <c r="I219" s="15">
        <v>2.2324318885803223</v>
      </c>
      <c r="J219" s="15">
        <v>0.18897475302219391</v>
      </c>
      <c r="K219" s="15">
        <v>5</v>
      </c>
      <c r="L219" s="15">
        <v>96.585365295410156</v>
      </c>
      <c r="M219" s="15">
        <v>93.203880310058594</v>
      </c>
      <c r="N219" s="16">
        <v>100</v>
      </c>
      <c r="O219" s="15">
        <v>2.2409229278564453</v>
      </c>
      <c r="P219" s="15">
        <v>0.22739583253860474</v>
      </c>
      <c r="Q219" s="15">
        <v>5</v>
      </c>
      <c r="R219" s="15">
        <v>96.097564697265625</v>
      </c>
      <c r="S219" s="15">
        <v>92.71844482421875</v>
      </c>
      <c r="T219" s="16">
        <v>100</v>
      </c>
      <c r="U219" s="15">
        <v>2.1263933181762695</v>
      </c>
      <c r="V219" s="15">
        <v>0.17622046172618866</v>
      </c>
      <c r="W219" s="15">
        <v>5</v>
      </c>
      <c r="X219" s="15">
        <v>95.609756469726563</v>
      </c>
      <c r="Y219" s="15">
        <v>92.233009338378906</v>
      </c>
      <c r="Z219" s="16">
        <v>99.514564514160156</v>
      </c>
      <c r="AA219" s="15">
        <v>2.0745456218719482</v>
      </c>
      <c r="AB219" s="15">
        <v>0.19723442196846008</v>
      </c>
      <c r="AC219" s="15">
        <v>5</v>
      </c>
      <c r="AD219" s="15">
        <v>95.1219482421875</v>
      </c>
      <c r="AE219" s="15">
        <v>92.233009338378906</v>
      </c>
      <c r="AF219" s="16">
        <v>99.029129028320313</v>
      </c>
      <c r="AG219" s="15">
        <v>1.9569778442382813</v>
      </c>
      <c r="AH219" s="15">
        <v>0.1817609965801239</v>
      </c>
      <c r="AI219" s="15">
        <v>6</v>
      </c>
      <c r="AJ219" s="15">
        <v>94.634147644042969</v>
      </c>
      <c r="AK219" s="15">
        <v>91.747573852539063</v>
      </c>
      <c r="AL219" s="16">
        <v>97.57281494140625</v>
      </c>
      <c r="AM219" s="15">
        <v>1.8951317071914673</v>
      </c>
      <c r="AN219" s="15">
        <v>0.1750943511724472</v>
      </c>
      <c r="AO219" s="15">
        <v>6</v>
      </c>
      <c r="AP219" s="15">
        <v>94.634147644042969</v>
      </c>
      <c r="AQ219" s="15">
        <v>92.233009338378906</v>
      </c>
      <c r="AR219" s="16">
        <v>97.57281494140625</v>
      </c>
      <c r="AS219" s="15">
        <v>1.7867430448532104</v>
      </c>
      <c r="AT219" s="15">
        <v>0.16393066942691803</v>
      </c>
      <c r="AU219" s="15">
        <v>8</v>
      </c>
      <c r="AV219" s="15">
        <v>93.170730590820313</v>
      </c>
      <c r="AW219" s="15">
        <v>91.747573852539063</v>
      </c>
      <c r="AX219" s="16">
        <v>95.631065368652344</v>
      </c>
      <c r="AY219" s="15">
        <v>1.720002293586731</v>
      </c>
      <c r="AZ219" s="15">
        <v>0.16791847348213196</v>
      </c>
      <c r="BA219" s="15">
        <v>8</v>
      </c>
      <c r="BB219" s="15">
        <v>92.71844482421875</v>
      </c>
      <c r="BC219" s="15">
        <v>91.787437438964844</v>
      </c>
      <c r="BD219" s="16">
        <v>94.685989379882813</v>
      </c>
      <c r="BE219" s="15">
        <v>1.6607590913772583</v>
      </c>
      <c r="BF219" s="15">
        <v>0.16638319194316864</v>
      </c>
      <c r="BG219" s="15">
        <v>8</v>
      </c>
      <c r="BH219" s="15">
        <v>92.233009338378906</v>
      </c>
      <c r="BI219" s="15">
        <v>91.304344177246094</v>
      </c>
      <c r="BJ219" s="16">
        <v>94.685989379882813</v>
      </c>
      <c r="BK219" s="15">
        <v>1.6020917892456055</v>
      </c>
      <c r="BL219" s="15">
        <v>0.17668241262435913</v>
      </c>
      <c r="BM219" s="15">
        <v>8</v>
      </c>
      <c r="BN219" s="15">
        <v>91.387557983398438</v>
      </c>
      <c r="BO219" s="15">
        <v>86.190475463867188</v>
      </c>
      <c r="BP219" s="16">
        <v>93.809524536132813</v>
      </c>
      <c r="BQ219" s="15">
        <v>1.5604578256607056</v>
      </c>
      <c r="BR219" s="15">
        <v>0.18522639572620392</v>
      </c>
      <c r="BS219" s="15">
        <v>8</v>
      </c>
      <c r="BT219" s="15">
        <v>90.952377319335938</v>
      </c>
      <c r="BU219" s="15">
        <v>85.781990051269531</v>
      </c>
      <c r="BV219" s="16">
        <v>93.838859558105469</v>
      </c>
      <c r="BW219" s="15">
        <v>1.5843977928161621</v>
      </c>
      <c r="BX219" s="15">
        <v>0.17188861966133118</v>
      </c>
      <c r="BY219" s="15">
        <v>9</v>
      </c>
      <c r="BZ219" s="15">
        <v>92.417060852050781</v>
      </c>
      <c r="CA219" s="15">
        <v>86.320755004882813</v>
      </c>
      <c r="CB219" s="16">
        <v>94.339622497558594</v>
      </c>
      <c r="CC219" s="15">
        <v>1.6397144794464111</v>
      </c>
      <c r="CD219" s="15">
        <v>0.15826950967311859</v>
      </c>
      <c r="CE219" s="15">
        <v>9</v>
      </c>
      <c r="CF219" s="15">
        <v>92.344497680664063</v>
      </c>
      <c r="CG219" s="15">
        <v>89.523811340332031</v>
      </c>
      <c r="CH219" s="16">
        <v>94.76190185546875</v>
      </c>
      <c r="CI219" s="15">
        <v>1.6821621656417847</v>
      </c>
      <c r="CJ219" s="15">
        <v>0.15523053705692291</v>
      </c>
      <c r="CK219" s="15">
        <v>9</v>
      </c>
      <c r="CL219" s="15">
        <v>93.301437377929688</v>
      </c>
      <c r="CM219" s="15">
        <v>89.523811340332031</v>
      </c>
      <c r="CN219" s="16">
        <v>95.714286804199219</v>
      </c>
      <c r="CO219" s="15">
        <v>1.7273744344711304</v>
      </c>
      <c r="CP219" s="15">
        <v>0.15000642836093903</v>
      </c>
      <c r="CQ219" s="15">
        <v>9</v>
      </c>
      <c r="CR219" s="15">
        <v>92.788459777832031</v>
      </c>
      <c r="CS219" s="15">
        <v>90.909088134765625</v>
      </c>
      <c r="CT219" s="16">
        <v>95.215309143066406</v>
      </c>
      <c r="CV219" s="73">
        <f t="shared" si="3"/>
        <v>1.7273744344711304</v>
      </c>
    </row>
    <row r="220" spans="1:100" x14ac:dyDescent="0.25">
      <c r="A220" t="s">
        <v>445</v>
      </c>
      <c r="B220" t="s">
        <v>446</v>
      </c>
      <c r="C220" s="15">
        <v>1.5657739639282227</v>
      </c>
      <c r="D220" s="15">
        <v>0.22503659129142761</v>
      </c>
      <c r="E220" s="15">
        <v>5</v>
      </c>
      <c r="F220" s="15">
        <v>91.707313537597656</v>
      </c>
      <c r="G220" s="15">
        <v>84.951454162597656</v>
      </c>
      <c r="H220" s="16">
        <v>94.174758911132813</v>
      </c>
      <c r="I220" s="15">
        <v>1.5479433536529541</v>
      </c>
      <c r="J220" s="15">
        <v>0.18897475302219391</v>
      </c>
      <c r="K220" s="15">
        <v>5</v>
      </c>
      <c r="L220" s="15">
        <v>92.195121765136719</v>
      </c>
      <c r="M220" s="15">
        <v>84.466018676757813</v>
      </c>
      <c r="N220" s="16">
        <v>93.203880310058594</v>
      </c>
      <c r="O220" s="15">
        <v>1.655764102935791</v>
      </c>
      <c r="P220" s="15">
        <v>0.22739583253860474</v>
      </c>
      <c r="Q220" s="15">
        <v>5</v>
      </c>
      <c r="R220" s="15">
        <v>92.682929992675781</v>
      </c>
      <c r="S220" s="15">
        <v>86.407768249511719</v>
      </c>
      <c r="T220" s="16">
        <v>94.174758911132813</v>
      </c>
      <c r="U220" s="15">
        <v>2.011390209197998</v>
      </c>
      <c r="V220" s="15">
        <v>0.16066589951515198</v>
      </c>
      <c r="W220" s="15">
        <v>6</v>
      </c>
      <c r="X220" s="15">
        <v>93.170730590820313</v>
      </c>
      <c r="Y220" s="15">
        <v>91.747573852539063</v>
      </c>
      <c r="Z220" s="16">
        <v>97.087379455566406</v>
      </c>
      <c r="AA220" s="15">
        <v>1.7660177946090698</v>
      </c>
      <c r="AB220" s="15">
        <v>0.17430892586708069</v>
      </c>
      <c r="AC220" s="15">
        <v>6</v>
      </c>
      <c r="AD220" s="15">
        <v>92.682929992675781</v>
      </c>
      <c r="AE220" s="15">
        <v>91.262138366699219</v>
      </c>
      <c r="AF220" s="16">
        <v>94.660194396972656</v>
      </c>
      <c r="AG220" s="15">
        <v>1.8565971851348877</v>
      </c>
      <c r="AH220" s="15">
        <v>0.15934459865093231</v>
      </c>
      <c r="AI220" s="15">
        <v>7</v>
      </c>
      <c r="AJ220" s="15">
        <v>92.682929992675781</v>
      </c>
      <c r="AK220" s="15">
        <v>91.747573852539063</v>
      </c>
      <c r="AL220" s="16">
        <v>96.601943969726563</v>
      </c>
      <c r="AM220" s="15">
        <v>1.5258636474609375</v>
      </c>
      <c r="AN220" s="15">
        <v>0.15340590476989746</v>
      </c>
      <c r="AO220" s="15">
        <v>7</v>
      </c>
      <c r="AP220" s="15">
        <v>91.707313537597656</v>
      </c>
      <c r="AQ220" s="15">
        <v>88.349517822265625</v>
      </c>
      <c r="AR220" s="16">
        <v>92.71844482421875</v>
      </c>
      <c r="AS220" s="15">
        <v>1.3150142431259155</v>
      </c>
      <c r="AT220" s="15">
        <v>0.14487156271934509</v>
      </c>
      <c r="AU220" s="15">
        <v>11</v>
      </c>
      <c r="AV220" s="15">
        <v>89.756095886230469</v>
      </c>
      <c r="AW220" s="15">
        <v>82.524269104003906</v>
      </c>
      <c r="AX220" s="16">
        <v>91.747573852539063</v>
      </c>
      <c r="AY220" s="15">
        <v>1.3394700288772583</v>
      </c>
      <c r="AZ220" s="15">
        <v>0.15315309166908264</v>
      </c>
      <c r="BA220" s="15">
        <v>11</v>
      </c>
      <c r="BB220" s="15">
        <v>90.776695251464844</v>
      </c>
      <c r="BC220" s="15">
        <v>83.574882507324219</v>
      </c>
      <c r="BD220" s="16">
        <v>91.787437438964844</v>
      </c>
      <c r="BE220" s="15">
        <v>1.4094301462173462</v>
      </c>
      <c r="BF220" s="15">
        <v>0.14834485948085785</v>
      </c>
      <c r="BG220" s="15">
        <v>11</v>
      </c>
      <c r="BH220" s="15">
        <v>91.747573852539063</v>
      </c>
      <c r="BI220" s="15">
        <v>83.574882507324219</v>
      </c>
      <c r="BJ220" s="16">
        <v>91.787437438964844</v>
      </c>
      <c r="BK220" s="15">
        <v>1.2625986337661743</v>
      </c>
      <c r="BL220" s="15">
        <v>0.14949233829975128</v>
      </c>
      <c r="BM220" s="15">
        <v>11</v>
      </c>
      <c r="BN220" s="15">
        <v>86.124404907226563</v>
      </c>
      <c r="BO220" s="15">
        <v>80.476188659667969</v>
      </c>
      <c r="BP220" s="16">
        <v>90.952377319335938</v>
      </c>
      <c r="BQ220" s="15">
        <v>1.259663462638855</v>
      </c>
      <c r="BR220" s="15">
        <v>0.15029309689998627</v>
      </c>
      <c r="BS220" s="15">
        <v>11</v>
      </c>
      <c r="BT220" s="15">
        <v>86.190475463867188</v>
      </c>
      <c r="BU220" s="15">
        <v>81.042655944824219</v>
      </c>
      <c r="BV220" s="16">
        <v>90.521324157714844</v>
      </c>
      <c r="BW220" s="15">
        <v>1.2651016712188721</v>
      </c>
      <c r="BX220" s="15">
        <v>0.16143004596233368</v>
      </c>
      <c r="BY220" s="15">
        <v>12</v>
      </c>
      <c r="BZ220" s="15">
        <v>86.25592041015625</v>
      </c>
      <c r="CA220" s="15">
        <v>80.188682556152344</v>
      </c>
      <c r="CB220" s="16">
        <v>90.5660400390625</v>
      </c>
      <c r="CC220" s="15">
        <v>1.3776513338088989</v>
      </c>
      <c r="CD220" s="15">
        <v>0.14767411351203918</v>
      </c>
      <c r="CE220" s="15">
        <v>12</v>
      </c>
      <c r="CF220" s="15">
        <v>89.473686218261719</v>
      </c>
      <c r="CG220" s="15">
        <v>82.857139587402344</v>
      </c>
      <c r="CH220" s="16">
        <v>91.904762268066406</v>
      </c>
      <c r="CI220" s="15">
        <v>1.2830476760864258</v>
      </c>
      <c r="CJ220" s="15">
        <v>0.1427009254693985</v>
      </c>
      <c r="CK220" s="15">
        <v>11</v>
      </c>
      <c r="CL220" s="15">
        <v>85.167465209960938</v>
      </c>
      <c r="CM220" s="15">
        <v>80.952377319335938</v>
      </c>
      <c r="CN220" s="16">
        <v>90</v>
      </c>
      <c r="CO220" s="15">
        <v>1.3228332996368408</v>
      </c>
      <c r="CP220" s="15">
        <v>0.13716492056846619</v>
      </c>
      <c r="CQ220" s="15">
        <v>11</v>
      </c>
      <c r="CR220" s="15">
        <v>89.423080444335938</v>
      </c>
      <c r="CS220" s="15">
        <v>82.775115966796875</v>
      </c>
      <c r="CT220" s="16">
        <v>90.909088134765625</v>
      </c>
      <c r="CV220" s="73">
        <f t="shared" si="3"/>
        <v>1.3228332996368408</v>
      </c>
    </row>
    <row r="221" spans="1:100" x14ac:dyDescent="0.25">
      <c r="A221" t="s">
        <v>447</v>
      </c>
      <c r="B221" t="s">
        <v>448</v>
      </c>
      <c r="C221" s="15">
        <v>0.71527111530303955</v>
      </c>
      <c r="D221" s="15">
        <v>0.29587873816490173</v>
      </c>
      <c r="E221" s="15">
        <v>3</v>
      </c>
      <c r="F221" s="15">
        <v>78.048782348632813</v>
      </c>
      <c r="G221" s="15">
        <v>64.5631103515625</v>
      </c>
      <c r="H221" s="16">
        <v>84.951454162597656</v>
      </c>
      <c r="I221" s="15">
        <v>0.7434232234954834</v>
      </c>
      <c r="J221" s="15">
        <v>0.20514406263828278</v>
      </c>
      <c r="K221" s="15">
        <v>4</v>
      </c>
      <c r="L221" s="15">
        <v>78.536582946777344</v>
      </c>
      <c r="M221" s="15">
        <v>66.990287780761719</v>
      </c>
      <c r="N221" s="16">
        <v>83.980583190917969</v>
      </c>
      <c r="O221" s="15">
        <v>0.71878683567047119</v>
      </c>
      <c r="P221" s="15">
        <v>0.22912654280662537</v>
      </c>
      <c r="Q221" s="15">
        <v>6</v>
      </c>
      <c r="R221" s="15">
        <v>76.585365295410156</v>
      </c>
      <c r="S221" s="15">
        <v>65.533981323242188</v>
      </c>
      <c r="T221" s="16">
        <v>84.466018676757813</v>
      </c>
      <c r="U221" s="15">
        <v>0.74575561285018921</v>
      </c>
      <c r="V221" s="15">
        <v>0.18138878047466278</v>
      </c>
      <c r="W221" s="15">
        <v>6</v>
      </c>
      <c r="X221" s="15">
        <v>78.048782348632813</v>
      </c>
      <c r="Y221" s="15">
        <v>69.417472839355469</v>
      </c>
      <c r="Z221" s="16">
        <v>83.009712219238281</v>
      </c>
      <c r="AA221" s="15">
        <v>0.94023650884628296</v>
      </c>
      <c r="AB221" s="15">
        <v>0.19446267187595367</v>
      </c>
      <c r="AC221" s="15">
        <v>7</v>
      </c>
      <c r="AD221" s="15">
        <v>81.463417053222656</v>
      </c>
      <c r="AE221" s="15">
        <v>74.271842956542969</v>
      </c>
      <c r="AF221" s="16">
        <v>85.922332763671875</v>
      </c>
      <c r="AG221" s="15">
        <v>0.82436192035675049</v>
      </c>
      <c r="AH221" s="15">
        <v>0.1809253990650177</v>
      </c>
      <c r="AI221" s="15">
        <v>9</v>
      </c>
      <c r="AJ221" s="15">
        <v>77.56097412109375</v>
      </c>
      <c r="AK221" s="15">
        <v>71.359222412109375</v>
      </c>
      <c r="AL221" s="16">
        <v>84.466018676757813</v>
      </c>
      <c r="AM221" s="15">
        <v>1.0404312610626221</v>
      </c>
      <c r="AN221" s="15">
        <v>0.17722956836223602</v>
      </c>
      <c r="AO221" s="15">
        <v>9</v>
      </c>
      <c r="AP221" s="15">
        <v>80.975608825683594</v>
      </c>
      <c r="AQ221" s="15">
        <v>73.786407470703125</v>
      </c>
      <c r="AR221" s="16">
        <v>89.805824279785156</v>
      </c>
      <c r="AS221" s="15">
        <v>0.99812060594558716</v>
      </c>
      <c r="AT221" s="15">
        <v>0.1837630420923233</v>
      </c>
      <c r="AU221" s="15">
        <v>10</v>
      </c>
      <c r="AV221" s="15">
        <v>80.975608825683594</v>
      </c>
      <c r="AW221" s="15">
        <v>75.242721557617188</v>
      </c>
      <c r="AX221" s="16">
        <v>89.320388793945313</v>
      </c>
      <c r="AY221" s="15">
        <v>1.1264293193817139</v>
      </c>
      <c r="AZ221" s="15">
        <v>0.18956144154071808</v>
      </c>
      <c r="BA221" s="15">
        <v>10</v>
      </c>
      <c r="BB221" s="15">
        <v>84.466018676757813</v>
      </c>
      <c r="BC221" s="15">
        <v>75.845413208007813</v>
      </c>
      <c r="BD221" s="16">
        <v>91.304344177246094</v>
      </c>
      <c r="BE221" s="15">
        <v>1.2261465787887573</v>
      </c>
      <c r="BF221" s="15">
        <v>0.19287708401679993</v>
      </c>
      <c r="BG221" s="15">
        <v>9</v>
      </c>
      <c r="BH221" s="15">
        <v>84.951454162597656</v>
      </c>
      <c r="BI221" s="15">
        <v>79.22705078125</v>
      </c>
      <c r="BJ221" s="16">
        <v>91.787437438964844</v>
      </c>
      <c r="BK221" s="15">
        <v>1.1905343532562256</v>
      </c>
      <c r="BL221" s="15">
        <v>0.17618268728256226</v>
      </c>
      <c r="BM221" s="15">
        <v>11</v>
      </c>
      <c r="BN221" s="15">
        <v>85.167465209960938</v>
      </c>
      <c r="BO221" s="15">
        <v>78.095237731933594</v>
      </c>
      <c r="BP221" s="16">
        <v>90.952377319335938</v>
      </c>
      <c r="BQ221" s="15">
        <v>1.244665265083313</v>
      </c>
      <c r="BR221" s="15">
        <v>0.17466413974761963</v>
      </c>
      <c r="BS221" s="15">
        <v>11</v>
      </c>
      <c r="BT221" s="15">
        <v>85.714286804199219</v>
      </c>
      <c r="BU221" s="15">
        <v>80.09478759765625</v>
      </c>
      <c r="BV221" s="16">
        <v>90.521324157714844</v>
      </c>
      <c r="BW221" s="15">
        <v>1.2378220558166504</v>
      </c>
      <c r="BX221" s="15">
        <v>0.1703735888004303</v>
      </c>
      <c r="BY221" s="15">
        <v>11</v>
      </c>
      <c r="BZ221" s="15">
        <v>85.781990051269531</v>
      </c>
      <c r="CA221" s="15">
        <v>79.71697998046875</v>
      </c>
      <c r="CB221" s="16">
        <v>89.622642517089844</v>
      </c>
      <c r="CC221" s="15">
        <v>1.319136381149292</v>
      </c>
      <c r="CD221" s="15">
        <v>0.15545400977134705</v>
      </c>
      <c r="CE221" s="15">
        <v>12</v>
      </c>
      <c r="CF221" s="15">
        <v>87.559806823730469</v>
      </c>
      <c r="CG221" s="15">
        <v>81.904762268066406</v>
      </c>
      <c r="CH221" s="16">
        <v>91.428573608398438</v>
      </c>
      <c r="CI221" s="15">
        <v>1.3345047235488892</v>
      </c>
      <c r="CJ221" s="15">
        <v>0.14819419384002686</v>
      </c>
      <c r="CK221" s="15">
        <v>13</v>
      </c>
      <c r="CL221" s="15">
        <v>88.516746520996094</v>
      </c>
      <c r="CM221" s="15">
        <v>80.952377319335938</v>
      </c>
      <c r="CN221" s="16">
        <v>90.952377319335938</v>
      </c>
      <c r="CO221" s="15">
        <v>1.3522301912307739</v>
      </c>
      <c r="CP221" s="15">
        <v>0.14700734615325928</v>
      </c>
      <c r="CQ221" s="15">
        <v>13</v>
      </c>
      <c r="CR221" s="15">
        <v>89.903846740722656</v>
      </c>
      <c r="CS221" s="15">
        <v>82.775115966796875</v>
      </c>
      <c r="CT221" s="16">
        <v>91.387557983398438</v>
      </c>
      <c r="CV221" s="73">
        <f t="shared" si="3"/>
        <v>1.3522301912307739</v>
      </c>
    </row>
    <row r="222" spans="1:100" x14ac:dyDescent="0.25">
      <c r="A222" t="s">
        <v>449</v>
      </c>
      <c r="B222" t="s">
        <v>450</v>
      </c>
      <c r="C222" s="15">
        <v>-1.069758415222168</v>
      </c>
      <c r="D222" s="15">
        <v>0.35878443717956543</v>
      </c>
      <c r="E222" s="15">
        <v>1</v>
      </c>
      <c r="F222" s="15">
        <v>12.195121765136719</v>
      </c>
      <c r="G222" s="15">
        <v>2.4271845817565918</v>
      </c>
      <c r="H222" s="16">
        <v>33.495143890380859</v>
      </c>
      <c r="I222" s="15">
        <v>-1.04265296459198</v>
      </c>
      <c r="J222" s="15">
        <v>0.19890062510967255</v>
      </c>
      <c r="K222" s="15">
        <v>3</v>
      </c>
      <c r="L222" s="15">
        <v>10.731707572937012</v>
      </c>
      <c r="M222" s="15">
        <v>2.4271845817565918</v>
      </c>
      <c r="N222" s="16">
        <v>28.640777587890625</v>
      </c>
      <c r="O222" s="15">
        <v>-0.90507602691650391</v>
      </c>
      <c r="P222" s="15">
        <v>0.19995018839836121</v>
      </c>
      <c r="Q222" s="15">
        <v>5</v>
      </c>
      <c r="R222" s="15">
        <v>18.04878044128418</v>
      </c>
      <c r="S222" s="15">
        <v>5.3398056030273438</v>
      </c>
      <c r="T222" s="16">
        <v>32.038833618164063</v>
      </c>
      <c r="U222" s="15">
        <v>-0.98857361078262329</v>
      </c>
      <c r="V222" s="15">
        <v>0.1566929817199707</v>
      </c>
      <c r="W222" s="15">
        <v>6</v>
      </c>
      <c r="X222" s="15">
        <v>14.146341323852539</v>
      </c>
      <c r="Y222" s="15">
        <v>3.3980581760406494</v>
      </c>
      <c r="Z222" s="16">
        <v>31.553398132324219</v>
      </c>
      <c r="AA222" s="15">
        <v>-1.0062088966369629</v>
      </c>
      <c r="AB222" s="15">
        <v>0.15517911314964294</v>
      </c>
      <c r="AC222" s="15">
        <v>7</v>
      </c>
      <c r="AD222" s="15">
        <v>12.682927131652832</v>
      </c>
      <c r="AE222" s="15">
        <v>5.8252425193786621</v>
      </c>
      <c r="AF222" s="16">
        <v>26.699029922485352</v>
      </c>
      <c r="AG222" s="15">
        <v>-1.0665812492370605</v>
      </c>
      <c r="AH222" s="15">
        <v>0.16352777183055878</v>
      </c>
      <c r="AI222" s="15">
        <v>7</v>
      </c>
      <c r="AJ222" s="15">
        <v>12.195121765136719</v>
      </c>
      <c r="AK222" s="15">
        <v>5.3398056030273438</v>
      </c>
      <c r="AL222" s="16">
        <v>22.815534591674805</v>
      </c>
      <c r="AM222" s="15">
        <v>-1.1846436262130737</v>
      </c>
      <c r="AN222" s="15">
        <v>0.15646874904632568</v>
      </c>
      <c r="AO222" s="15">
        <v>7</v>
      </c>
      <c r="AP222" s="15">
        <v>9.7560977935791016</v>
      </c>
      <c r="AQ222" s="15">
        <v>3.3980581760406494</v>
      </c>
      <c r="AR222" s="16">
        <v>18.446601867675781</v>
      </c>
      <c r="AS222" s="15">
        <v>-0.89070379734039307</v>
      </c>
      <c r="AT222" s="15">
        <v>0.15914936363697052</v>
      </c>
      <c r="AU222" s="15">
        <v>9</v>
      </c>
      <c r="AV222" s="15">
        <v>19.024391174316406</v>
      </c>
      <c r="AW222" s="15">
        <v>10.194174766540527</v>
      </c>
      <c r="AX222" s="16">
        <v>29.611650466918945</v>
      </c>
      <c r="AY222" s="15">
        <v>-0.91320979595184326</v>
      </c>
      <c r="AZ222" s="15">
        <v>0.15315347909927368</v>
      </c>
      <c r="BA222" s="15">
        <v>9</v>
      </c>
      <c r="BB222" s="15">
        <v>17.961164474487305</v>
      </c>
      <c r="BC222" s="15">
        <v>8.6956520080566406</v>
      </c>
      <c r="BD222" s="16">
        <v>29.468599319458008</v>
      </c>
      <c r="BE222" s="15">
        <v>-0.95376253128051758</v>
      </c>
      <c r="BF222" s="15">
        <v>0.14255112409591675</v>
      </c>
      <c r="BG222" s="15">
        <v>9</v>
      </c>
      <c r="BH222" s="15">
        <v>16.504854202270508</v>
      </c>
      <c r="BI222" s="15">
        <v>7.2463769912719727</v>
      </c>
      <c r="BJ222" s="16">
        <v>27.053140640258789</v>
      </c>
      <c r="BK222" s="15">
        <v>-1.215178370475769</v>
      </c>
      <c r="BL222" s="15">
        <v>0.15796898305416107</v>
      </c>
      <c r="BM222" s="15">
        <v>9</v>
      </c>
      <c r="BN222" s="15">
        <v>6.6985645294189453</v>
      </c>
      <c r="BO222" s="15">
        <v>1.9047619104385376</v>
      </c>
      <c r="BP222" s="16">
        <v>17.619047164916992</v>
      </c>
      <c r="BQ222" s="15">
        <v>-1.2432669401168823</v>
      </c>
      <c r="BR222" s="15">
        <v>0.14448253810405731</v>
      </c>
      <c r="BS222" s="15">
        <v>9</v>
      </c>
      <c r="BT222" s="15">
        <v>6.1904764175415039</v>
      </c>
      <c r="BU222" s="15">
        <v>1.8957345485687256</v>
      </c>
      <c r="BV222" s="16">
        <v>15.165876388549805</v>
      </c>
      <c r="BW222" s="15">
        <v>-1.3070474863052368</v>
      </c>
      <c r="BX222" s="15">
        <v>0.14245034754276276</v>
      </c>
      <c r="BY222" s="15">
        <v>10</v>
      </c>
      <c r="BZ222" s="15">
        <v>4.7393364906311035</v>
      </c>
      <c r="CA222" s="15">
        <v>1.8867924213409424</v>
      </c>
      <c r="CB222" s="16">
        <v>13.679244995117188</v>
      </c>
      <c r="CC222" s="15">
        <v>-1.2264766693115234</v>
      </c>
      <c r="CD222" s="15">
        <v>0.13786032795906067</v>
      </c>
      <c r="CE222" s="15">
        <v>11</v>
      </c>
      <c r="CF222" s="15">
        <v>8.6124401092529297</v>
      </c>
      <c r="CG222" s="15">
        <v>1.4285714626312256</v>
      </c>
      <c r="CH222" s="16">
        <v>17.142856597900391</v>
      </c>
      <c r="CI222" s="15">
        <v>-1.2263585329055786</v>
      </c>
      <c r="CJ222" s="15">
        <v>0.1442432701587677</v>
      </c>
      <c r="CK222" s="15">
        <v>11</v>
      </c>
      <c r="CL222" s="15">
        <v>8.1339712142944336</v>
      </c>
      <c r="CM222" s="15">
        <v>1.9047619104385376</v>
      </c>
      <c r="CN222" s="16">
        <v>17.142856597900391</v>
      </c>
      <c r="CO222" s="15">
        <v>-1.1177495718002319</v>
      </c>
      <c r="CP222" s="15">
        <v>0.15483972430229187</v>
      </c>
      <c r="CQ222" s="15">
        <v>11</v>
      </c>
      <c r="CR222" s="15">
        <v>11.057692527770996</v>
      </c>
      <c r="CS222" s="15">
        <v>5.263157844543457</v>
      </c>
      <c r="CT222" s="16">
        <v>20.095693588256836</v>
      </c>
      <c r="CV222" s="73">
        <f t="shared" si="3"/>
        <v>-1.1177495718002319</v>
      </c>
    </row>
    <row r="223" spans="1:100" x14ac:dyDescent="0.25">
      <c r="A223" t="s">
        <v>451</v>
      </c>
      <c r="B223" t="s">
        <v>452</v>
      </c>
      <c r="C223" s="15" t="e">
        <v>#N/A</v>
      </c>
      <c r="D223" s="15" t="e">
        <v>#N/A</v>
      </c>
      <c r="E223" s="15" t="e">
        <v>#N/A</v>
      </c>
      <c r="F223" s="15" t="e">
        <v>#N/A</v>
      </c>
      <c r="G223" s="15" t="e">
        <v>#N/A</v>
      </c>
      <c r="H223" s="16" t="e">
        <v>#N/A</v>
      </c>
      <c r="I223" s="15">
        <v>-0.22805148363113403</v>
      </c>
      <c r="J223" s="15">
        <v>0.51745861768722534</v>
      </c>
      <c r="K223" s="15">
        <v>1</v>
      </c>
      <c r="L223" s="15">
        <v>49.268291473388672</v>
      </c>
      <c r="M223" s="15">
        <v>10.194174766540527</v>
      </c>
      <c r="N223" s="16">
        <v>73.786407470703125</v>
      </c>
      <c r="O223" s="15">
        <v>-0.67986428737640381</v>
      </c>
      <c r="P223" s="15">
        <v>0.29820284247398376</v>
      </c>
      <c r="Q223" s="15">
        <v>2</v>
      </c>
      <c r="R223" s="15">
        <v>27.804878234863281</v>
      </c>
      <c r="S223" s="15">
        <v>5.8252425193786621</v>
      </c>
      <c r="T223" s="16">
        <v>53.398059844970703</v>
      </c>
      <c r="U223" s="15">
        <v>-0.7353743314743042</v>
      </c>
      <c r="V223" s="15">
        <v>0.31488966941833496</v>
      </c>
      <c r="W223" s="15">
        <v>2</v>
      </c>
      <c r="X223" s="15">
        <v>31.219512939453125</v>
      </c>
      <c r="Y223" s="15">
        <v>3.3980581760406494</v>
      </c>
      <c r="Z223" s="16">
        <v>50.485435485839844</v>
      </c>
      <c r="AA223" s="15">
        <v>-0.65051889419555664</v>
      </c>
      <c r="AB223" s="15">
        <v>0.33637094497680664</v>
      </c>
      <c r="AC223" s="15">
        <v>2</v>
      </c>
      <c r="AD223" s="15">
        <v>31.707317352294922</v>
      </c>
      <c r="AE223" s="15">
        <v>8.7378644943237305</v>
      </c>
      <c r="AF223" s="16">
        <v>54.8543701171875</v>
      </c>
      <c r="AG223" s="15">
        <v>-0.47010326385498047</v>
      </c>
      <c r="AH223" s="15">
        <v>0.29625105857849121</v>
      </c>
      <c r="AI223" s="15">
        <v>3</v>
      </c>
      <c r="AJ223" s="15">
        <v>40</v>
      </c>
      <c r="AK223" s="15">
        <v>16.019416809082031</v>
      </c>
      <c r="AL223" s="16">
        <v>56.796115875244141</v>
      </c>
      <c r="AM223" s="15">
        <v>0.3355984091758728</v>
      </c>
      <c r="AN223" s="15">
        <v>0.2668549120426178</v>
      </c>
      <c r="AO223" s="15">
        <v>3</v>
      </c>
      <c r="AP223" s="15">
        <v>65.365852355957031</v>
      </c>
      <c r="AQ223" s="15">
        <v>52.912620544433594</v>
      </c>
      <c r="AR223" s="16">
        <v>74.271842956542969</v>
      </c>
      <c r="AS223" s="15">
        <v>0.18183642625808716</v>
      </c>
      <c r="AT223" s="15">
        <v>0.31651735305786133</v>
      </c>
      <c r="AU223" s="15">
        <v>3</v>
      </c>
      <c r="AV223" s="15">
        <v>61.951217651367188</v>
      </c>
      <c r="AW223" s="15">
        <v>44.660194396972656</v>
      </c>
      <c r="AX223" s="16">
        <v>75.242721557617188</v>
      </c>
      <c r="AY223" s="15">
        <v>0.27775946259498596</v>
      </c>
      <c r="AZ223" s="15">
        <v>0.31211787462234497</v>
      </c>
      <c r="BA223" s="15">
        <v>4</v>
      </c>
      <c r="BB223" s="15">
        <v>66.019416809082031</v>
      </c>
      <c r="BC223" s="15">
        <v>52.173912048339844</v>
      </c>
      <c r="BD223" s="16">
        <v>74.879226684570313</v>
      </c>
      <c r="BE223" s="15">
        <v>0.32417666912078857</v>
      </c>
      <c r="BF223" s="15">
        <v>0.30809485912322998</v>
      </c>
      <c r="BG223" s="15">
        <v>4</v>
      </c>
      <c r="BH223" s="15">
        <v>66.504852294921875</v>
      </c>
      <c r="BI223" s="15">
        <v>53.623188018798828</v>
      </c>
      <c r="BJ223" s="16">
        <v>75.362319946289063</v>
      </c>
      <c r="BK223" s="15">
        <v>0.35844430327415466</v>
      </c>
      <c r="BL223" s="15">
        <v>0.32764497399330139</v>
      </c>
      <c r="BM223" s="15">
        <v>4</v>
      </c>
      <c r="BN223" s="15">
        <v>69.37799072265625</v>
      </c>
      <c r="BO223" s="15">
        <v>53.809524536132813</v>
      </c>
      <c r="BP223" s="16">
        <v>78.095237731933594</v>
      </c>
      <c r="BQ223" s="15">
        <v>0.34811273217201233</v>
      </c>
      <c r="BR223" s="15">
        <v>0.31783902645111084</v>
      </c>
      <c r="BS223" s="15">
        <v>4</v>
      </c>
      <c r="BT223" s="15">
        <v>67.619049072265625</v>
      </c>
      <c r="BU223" s="15">
        <v>53.554500579833984</v>
      </c>
      <c r="BV223" s="16">
        <v>79.146919250488281</v>
      </c>
      <c r="BW223" s="15">
        <v>0.37349709868431091</v>
      </c>
      <c r="BX223" s="15">
        <v>0.30910131335258484</v>
      </c>
      <c r="BY223" s="15">
        <v>4</v>
      </c>
      <c r="BZ223" s="15">
        <v>68.720382690429688</v>
      </c>
      <c r="CA223" s="15">
        <v>56.132076263427734</v>
      </c>
      <c r="CB223" s="16">
        <v>78.301887512207031</v>
      </c>
      <c r="CC223" s="15">
        <v>0.44280940294265747</v>
      </c>
      <c r="CD223" s="15">
        <v>0.31076693534851074</v>
      </c>
      <c r="CE223" s="15">
        <v>4</v>
      </c>
      <c r="CF223" s="15">
        <v>69.37799072265625</v>
      </c>
      <c r="CG223" s="15">
        <v>56.666667938232422</v>
      </c>
      <c r="CH223" s="16">
        <v>79.047622680664063</v>
      </c>
      <c r="CI223" s="15">
        <v>0.37208020687103271</v>
      </c>
      <c r="CJ223" s="15">
        <v>0.30375596880912781</v>
      </c>
      <c r="CK223" s="15">
        <v>4</v>
      </c>
      <c r="CL223" s="15">
        <v>67.464111328125</v>
      </c>
      <c r="CM223" s="15">
        <v>54.285713195800781</v>
      </c>
      <c r="CN223" s="16">
        <v>78.571426391601563</v>
      </c>
      <c r="CO223" s="15">
        <v>0.61946314573287964</v>
      </c>
      <c r="CP223" s="15">
        <v>0.32542124390602112</v>
      </c>
      <c r="CQ223" s="15">
        <v>4</v>
      </c>
      <c r="CR223" s="15">
        <v>71.153846740722656</v>
      </c>
      <c r="CS223" s="15">
        <v>58.851673126220703</v>
      </c>
      <c r="CT223" s="16">
        <v>82.775115966796875</v>
      </c>
      <c r="CV223" s="73">
        <f t="shared" si="3"/>
        <v>0.61946314573287964</v>
      </c>
    </row>
    <row r="224" spans="1:100" x14ac:dyDescent="0.25">
      <c r="A224" t="s">
        <v>453</v>
      </c>
      <c r="B224" t="s">
        <v>454</v>
      </c>
      <c r="C224" s="15">
        <v>-0.91031068563461304</v>
      </c>
      <c r="D224" s="15">
        <v>0.22503659129142761</v>
      </c>
      <c r="E224" s="15">
        <v>5</v>
      </c>
      <c r="F224" s="15">
        <v>20.487804412841797</v>
      </c>
      <c r="G224" s="15">
        <v>5.3398056030273438</v>
      </c>
      <c r="H224" s="16">
        <v>31.067960739135742</v>
      </c>
      <c r="I224" s="15">
        <v>-0.95314651727676392</v>
      </c>
      <c r="J224" s="15">
        <v>0.17987759411334991</v>
      </c>
      <c r="K224" s="15">
        <v>6</v>
      </c>
      <c r="L224" s="15">
        <v>16.097560882568359</v>
      </c>
      <c r="M224" s="15">
        <v>4.3689322471618652</v>
      </c>
      <c r="N224" s="16">
        <v>31.067960739135742</v>
      </c>
      <c r="O224" s="15">
        <v>-0.52846574783325195</v>
      </c>
      <c r="P224" s="15">
        <v>0.20687402784824371</v>
      </c>
      <c r="Q224" s="15">
        <v>7</v>
      </c>
      <c r="R224" s="15">
        <v>34.634147644042969</v>
      </c>
      <c r="S224" s="15">
        <v>20.388349533081055</v>
      </c>
      <c r="T224" s="16">
        <v>53.398059844970703</v>
      </c>
      <c r="U224" s="15">
        <v>-1.0390785932540894</v>
      </c>
      <c r="V224" s="15">
        <v>0.16887558996677399</v>
      </c>
      <c r="W224" s="15">
        <v>7</v>
      </c>
      <c r="X224" s="15">
        <v>11.707317352294922</v>
      </c>
      <c r="Y224" s="15">
        <v>1.9417475461959839</v>
      </c>
      <c r="Z224" s="16">
        <v>29.611650466918945</v>
      </c>
      <c r="AA224" s="15">
        <v>-1.0073285102844238</v>
      </c>
      <c r="AB224" s="15">
        <v>0.17410533130168915</v>
      </c>
      <c r="AC224" s="15">
        <v>9</v>
      </c>
      <c r="AD224" s="15">
        <v>12.195121765136719</v>
      </c>
      <c r="AE224" s="15">
        <v>5.3398056030273438</v>
      </c>
      <c r="AF224" s="16">
        <v>27.669902801513672</v>
      </c>
      <c r="AG224" s="15">
        <v>-0.89198964834213257</v>
      </c>
      <c r="AH224" s="15">
        <v>0.1595584899187088</v>
      </c>
      <c r="AI224" s="15">
        <v>11</v>
      </c>
      <c r="AJ224" s="15">
        <v>17.560976028442383</v>
      </c>
      <c r="AK224" s="15">
        <v>10.194174766540527</v>
      </c>
      <c r="AL224" s="16">
        <v>28.155340194702148</v>
      </c>
      <c r="AM224" s="15">
        <v>-0.95676964521408081</v>
      </c>
      <c r="AN224" s="15">
        <v>0.15868622064590454</v>
      </c>
      <c r="AO224" s="15">
        <v>11</v>
      </c>
      <c r="AP224" s="15">
        <v>18.04878044128418</v>
      </c>
      <c r="AQ224" s="15">
        <v>9.2233009338378906</v>
      </c>
      <c r="AR224" s="16">
        <v>29.611650466918945</v>
      </c>
      <c r="AS224" s="15">
        <v>-0.95691436529159546</v>
      </c>
      <c r="AT224" s="15">
        <v>0.1439882218837738</v>
      </c>
      <c r="AU224" s="15">
        <v>14</v>
      </c>
      <c r="AV224" s="15">
        <v>17.073171615600586</v>
      </c>
      <c r="AW224" s="15">
        <v>8.7378644943237305</v>
      </c>
      <c r="AX224" s="16">
        <v>26.699029922485352</v>
      </c>
      <c r="AY224" s="15">
        <v>-1.0121527910232544</v>
      </c>
      <c r="AZ224" s="15">
        <v>0.14766263961791992</v>
      </c>
      <c r="BA224" s="15">
        <v>14</v>
      </c>
      <c r="BB224" s="15">
        <v>13.106796264648438</v>
      </c>
      <c r="BC224" s="15">
        <v>6.7632851600646973</v>
      </c>
      <c r="BD224" s="16">
        <v>23.188405990600586</v>
      </c>
      <c r="BE224" s="15">
        <v>-1.0966598987579346</v>
      </c>
      <c r="BF224" s="15">
        <v>0.14639462530612946</v>
      </c>
      <c r="BG224" s="15">
        <v>14</v>
      </c>
      <c r="BH224" s="15">
        <v>9.7087383270263672</v>
      </c>
      <c r="BI224" s="15">
        <v>4.3478260040283203</v>
      </c>
      <c r="BJ224" s="16">
        <v>19.8067626953125</v>
      </c>
      <c r="BK224" s="15">
        <v>-1.1572539806365967</v>
      </c>
      <c r="BL224" s="15">
        <v>0.15479554235935211</v>
      </c>
      <c r="BM224" s="15">
        <v>15</v>
      </c>
      <c r="BN224" s="15">
        <v>9.0909090042114258</v>
      </c>
      <c r="BO224" s="15">
        <v>2.8571429252624512</v>
      </c>
      <c r="BP224" s="16">
        <v>19.523809432983398</v>
      </c>
      <c r="BQ224" s="15">
        <v>-1.2072380781173706</v>
      </c>
      <c r="BR224" s="15">
        <v>0.15974429249763489</v>
      </c>
      <c r="BS224" s="15">
        <v>15</v>
      </c>
      <c r="BT224" s="15">
        <v>7.6190476417541504</v>
      </c>
      <c r="BU224" s="15">
        <v>1.8957345485687256</v>
      </c>
      <c r="BV224" s="16">
        <v>18.48341178894043</v>
      </c>
      <c r="BW224" s="15">
        <v>-1.161312460899353</v>
      </c>
      <c r="BX224" s="15">
        <v>0.14838992059230804</v>
      </c>
      <c r="BY224" s="15">
        <v>16</v>
      </c>
      <c r="BZ224" s="15">
        <v>9.0047397613525391</v>
      </c>
      <c r="CA224" s="15">
        <v>2.8301887512207031</v>
      </c>
      <c r="CB224" s="16">
        <v>19.339622497558594</v>
      </c>
      <c r="CC224" s="15">
        <v>-1.2431275844573975</v>
      </c>
      <c r="CD224" s="15">
        <v>0.14073090255260468</v>
      </c>
      <c r="CE224" s="15">
        <v>16</v>
      </c>
      <c r="CF224" s="15">
        <v>7.1770334243774414</v>
      </c>
      <c r="CG224" s="15">
        <v>1.4285714626312256</v>
      </c>
      <c r="CH224" s="16">
        <v>17.142856597900391</v>
      </c>
      <c r="CI224" s="15">
        <v>-1.2772789001464844</v>
      </c>
      <c r="CJ224" s="15">
        <v>0.13978077471256256</v>
      </c>
      <c r="CK224" s="15">
        <v>15</v>
      </c>
      <c r="CL224" s="15">
        <v>6.6985645294189453</v>
      </c>
      <c r="CM224" s="15">
        <v>1.4285714626312256</v>
      </c>
      <c r="CN224" s="16">
        <v>14.285714149475098</v>
      </c>
      <c r="CO224" s="15">
        <v>-1.382465124130249</v>
      </c>
      <c r="CP224" s="15">
        <v>0.13891534507274628</v>
      </c>
      <c r="CQ224" s="15">
        <v>14</v>
      </c>
      <c r="CR224" s="15">
        <v>4.8076925277709961</v>
      </c>
      <c r="CS224" s="15">
        <v>1.4354066848754883</v>
      </c>
      <c r="CT224" s="16">
        <v>10.047846794128418</v>
      </c>
      <c r="CV224" s="73">
        <f t="shared" si="3"/>
        <v>-1.382465124130249</v>
      </c>
    </row>
    <row r="225" spans="1:100" x14ac:dyDescent="0.25">
      <c r="A225" t="s">
        <v>455</v>
      </c>
      <c r="B225" t="s">
        <v>456</v>
      </c>
      <c r="C225" s="15">
        <v>-0.43173646926879883</v>
      </c>
      <c r="D225" s="15">
        <v>0.20121176540851593</v>
      </c>
      <c r="E225" s="15">
        <v>5</v>
      </c>
      <c r="F225" s="15">
        <v>39.512195587158203</v>
      </c>
      <c r="G225" s="15">
        <v>26.699029922485352</v>
      </c>
      <c r="H225" s="16">
        <v>53.883495330810547</v>
      </c>
      <c r="I225" s="15">
        <v>-0.3952464759349823</v>
      </c>
      <c r="J225" s="15">
        <v>0.17005744576454163</v>
      </c>
      <c r="K225" s="15">
        <v>6</v>
      </c>
      <c r="L225" s="15">
        <v>40</v>
      </c>
      <c r="M225" s="15">
        <v>30.582523345947266</v>
      </c>
      <c r="N225" s="16">
        <v>56.310680389404297</v>
      </c>
      <c r="O225" s="15">
        <v>-0.59542161226272583</v>
      </c>
      <c r="P225" s="15">
        <v>0.17057855427265167</v>
      </c>
      <c r="Q225" s="15">
        <v>7</v>
      </c>
      <c r="R225" s="15">
        <v>31.707317352294922</v>
      </c>
      <c r="S225" s="15">
        <v>20.388349533081055</v>
      </c>
      <c r="T225" s="16">
        <v>47.57281494140625</v>
      </c>
      <c r="U225" s="15">
        <v>-0.55689501762390137</v>
      </c>
      <c r="V225" s="15">
        <v>0.15198954939842224</v>
      </c>
      <c r="W225" s="15">
        <v>7</v>
      </c>
      <c r="X225" s="15">
        <v>34.634147644042969</v>
      </c>
      <c r="Y225" s="15">
        <v>28.155340194702148</v>
      </c>
      <c r="Z225" s="16">
        <v>46.116504669189453</v>
      </c>
      <c r="AA225" s="15">
        <v>-0.54721206426620483</v>
      </c>
      <c r="AB225" s="15">
        <v>0.16258013248443604</v>
      </c>
      <c r="AC225" s="15">
        <v>9</v>
      </c>
      <c r="AD225" s="15">
        <v>37.073169708251953</v>
      </c>
      <c r="AE225" s="15">
        <v>22.815534591674805</v>
      </c>
      <c r="AF225" s="16">
        <v>48.543689727783203</v>
      </c>
      <c r="AG225" s="15">
        <v>-0.75155961513519287</v>
      </c>
      <c r="AH225" s="15">
        <v>0.16229942440986633</v>
      </c>
      <c r="AI225" s="15">
        <v>10</v>
      </c>
      <c r="AJ225" s="15">
        <v>24.390243530273438</v>
      </c>
      <c r="AK225" s="15">
        <v>14.077670097351074</v>
      </c>
      <c r="AL225" s="16">
        <v>38.834953308105469</v>
      </c>
      <c r="AM225" s="15">
        <v>-0.76259511709213257</v>
      </c>
      <c r="AN225" s="15">
        <v>0.156153604388237</v>
      </c>
      <c r="AO225" s="15">
        <v>10</v>
      </c>
      <c r="AP225" s="15">
        <v>24.878047943115234</v>
      </c>
      <c r="AQ225" s="15">
        <v>14.563106536865234</v>
      </c>
      <c r="AR225" s="16">
        <v>38.349514007568359</v>
      </c>
      <c r="AS225" s="15">
        <v>-0.74395275115966797</v>
      </c>
      <c r="AT225" s="15">
        <v>0.14496061205863953</v>
      </c>
      <c r="AU225" s="15">
        <v>13</v>
      </c>
      <c r="AV225" s="15">
        <v>24.878047943115234</v>
      </c>
      <c r="AW225" s="15">
        <v>16.504854202270508</v>
      </c>
      <c r="AX225" s="16">
        <v>37.378639221191406</v>
      </c>
      <c r="AY225" s="15">
        <v>-0.63525903224945068</v>
      </c>
      <c r="AZ225" s="15">
        <v>0.15302275121212006</v>
      </c>
      <c r="BA225" s="15">
        <v>13</v>
      </c>
      <c r="BB225" s="15">
        <v>31.067960739135742</v>
      </c>
      <c r="BC225" s="15">
        <v>20.28985595703125</v>
      </c>
      <c r="BD225" s="16">
        <v>41.545894622802734</v>
      </c>
      <c r="BE225" s="15">
        <v>-0.7265515923500061</v>
      </c>
      <c r="BF225" s="15">
        <v>0.14629435539245605</v>
      </c>
      <c r="BG225" s="15">
        <v>13</v>
      </c>
      <c r="BH225" s="15">
        <v>25.728155136108398</v>
      </c>
      <c r="BI225" s="15">
        <v>15.942028999328613</v>
      </c>
      <c r="BJ225" s="16">
        <v>38.647342681884766</v>
      </c>
      <c r="BK225" s="15">
        <v>-0.53479468822479248</v>
      </c>
      <c r="BL225" s="15">
        <v>0.14980122447013855</v>
      </c>
      <c r="BM225" s="15">
        <v>13</v>
      </c>
      <c r="BN225" s="15">
        <v>35.885166168212891</v>
      </c>
      <c r="BO225" s="15">
        <v>23.809524536132813</v>
      </c>
      <c r="BP225" s="16">
        <v>50</v>
      </c>
      <c r="BQ225" s="15">
        <v>-0.62795937061309814</v>
      </c>
      <c r="BR225" s="15">
        <v>0.14237959682941437</v>
      </c>
      <c r="BS225" s="15">
        <v>14</v>
      </c>
      <c r="BT225" s="15">
        <v>31.428571701049805</v>
      </c>
      <c r="BU225" s="15">
        <v>19.90521240234375</v>
      </c>
      <c r="BV225" s="16">
        <v>43.601894378662109</v>
      </c>
      <c r="BW225" s="15">
        <v>-0.61512577533721924</v>
      </c>
      <c r="BX225" s="15">
        <v>0.15076249837875366</v>
      </c>
      <c r="BY225" s="15">
        <v>15</v>
      </c>
      <c r="BZ225" s="15">
        <v>30.805686950683594</v>
      </c>
      <c r="CA225" s="15">
        <v>20.283018112182617</v>
      </c>
      <c r="CB225" s="16">
        <v>44.811321258544922</v>
      </c>
      <c r="CC225" s="15">
        <v>-0.55931001901626587</v>
      </c>
      <c r="CD225" s="15">
        <v>0.14134865999221802</v>
      </c>
      <c r="CE225" s="15">
        <v>15</v>
      </c>
      <c r="CF225" s="15">
        <v>35.406700134277344</v>
      </c>
      <c r="CG225" s="15">
        <v>24.285715103149414</v>
      </c>
      <c r="CH225" s="16">
        <v>47.619049072265625</v>
      </c>
      <c r="CI225" s="15">
        <v>-0.5362468957901001</v>
      </c>
      <c r="CJ225" s="15">
        <v>0.13558584451675415</v>
      </c>
      <c r="CK225" s="15">
        <v>14</v>
      </c>
      <c r="CL225" s="15">
        <v>36.363636016845703</v>
      </c>
      <c r="CM225" s="15">
        <v>24.285715103149414</v>
      </c>
      <c r="CN225" s="16">
        <v>49.523811340332031</v>
      </c>
      <c r="CO225" s="15">
        <v>-0.49885469675064087</v>
      </c>
      <c r="CP225" s="15">
        <v>0.1349450945854187</v>
      </c>
      <c r="CQ225" s="15">
        <v>13</v>
      </c>
      <c r="CR225" s="15">
        <v>37.5</v>
      </c>
      <c r="CS225" s="15">
        <v>27.272727966308594</v>
      </c>
      <c r="CT225" s="16">
        <v>49.282295227050781</v>
      </c>
      <c r="CV225" s="73">
        <f t="shared" si="3"/>
        <v>-0.49885469675064087</v>
      </c>
    </row>
    <row r="226" spans="1:100" x14ac:dyDescent="0.25">
      <c r="A226" t="s">
        <v>457</v>
      </c>
      <c r="B226" t="s">
        <v>458</v>
      </c>
      <c r="C226" s="15" t="e">
        <v>#N/A</v>
      </c>
      <c r="D226" s="15" t="e">
        <v>#N/A</v>
      </c>
      <c r="E226" s="15" t="e">
        <v>#N/A</v>
      </c>
      <c r="F226" s="15" t="e">
        <v>#N/A</v>
      </c>
      <c r="G226" s="15" t="e">
        <v>#N/A</v>
      </c>
      <c r="H226" s="16" t="e">
        <v>#N/A</v>
      </c>
      <c r="I226" s="15" t="e">
        <v>#N/A</v>
      </c>
      <c r="J226" s="15" t="e">
        <v>#N/A</v>
      </c>
      <c r="K226" s="15" t="e">
        <v>#N/A</v>
      </c>
      <c r="L226" s="15" t="e">
        <v>#N/A</v>
      </c>
      <c r="M226" s="15" t="e">
        <v>#N/A</v>
      </c>
      <c r="N226" s="16" t="e">
        <v>#N/A</v>
      </c>
      <c r="O226" s="15" t="e">
        <v>#N/A</v>
      </c>
      <c r="P226" s="15" t="e">
        <v>#N/A</v>
      </c>
      <c r="Q226" s="15" t="e">
        <v>#N/A</v>
      </c>
      <c r="R226" s="15" t="e">
        <v>#N/A</v>
      </c>
      <c r="S226" s="15" t="e">
        <v>#N/A</v>
      </c>
      <c r="T226" s="16" t="e">
        <v>#N/A</v>
      </c>
      <c r="U226" s="15" t="e">
        <v>#N/A</v>
      </c>
      <c r="V226" s="15" t="e">
        <v>#N/A</v>
      </c>
      <c r="W226" s="15" t="e">
        <v>#N/A</v>
      </c>
      <c r="X226" s="15" t="e">
        <v>#N/A</v>
      </c>
      <c r="Y226" s="15" t="e">
        <v>#N/A</v>
      </c>
      <c r="Z226" s="16" t="e">
        <v>#N/A</v>
      </c>
      <c r="AA226" s="15" t="e">
        <v>#N/A</v>
      </c>
      <c r="AB226" s="15" t="e">
        <v>#N/A</v>
      </c>
      <c r="AC226" s="15" t="e">
        <v>#N/A</v>
      </c>
      <c r="AD226" s="15" t="e">
        <v>#N/A</v>
      </c>
      <c r="AE226" s="15" t="e">
        <v>#N/A</v>
      </c>
      <c r="AF226" s="16" t="e">
        <v>#N/A</v>
      </c>
      <c r="AG226" s="15">
        <v>0.64468878507614136</v>
      </c>
      <c r="AH226" s="15">
        <v>0.3922702968120575</v>
      </c>
      <c r="AI226" s="15">
        <v>1</v>
      </c>
      <c r="AJ226" s="15">
        <v>75.609756469726563</v>
      </c>
      <c r="AK226" s="15">
        <v>56.796115875244141</v>
      </c>
      <c r="AL226" s="16">
        <v>87.86407470703125</v>
      </c>
      <c r="AM226" s="15">
        <v>0.79698258638381958</v>
      </c>
      <c r="AN226" s="15">
        <v>0.31880417466163635</v>
      </c>
      <c r="AO226" s="15">
        <v>1</v>
      </c>
      <c r="AP226" s="15">
        <v>77.56097412109375</v>
      </c>
      <c r="AQ226" s="15">
        <v>63.106796264648438</v>
      </c>
      <c r="AR226" s="16">
        <v>89.320388793945313</v>
      </c>
      <c r="AS226" s="15">
        <v>0.80033445358276367</v>
      </c>
      <c r="AT226" s="15">
        <v>0.41847303509712219</v>
      </c>
      <c r="AU226" s="15">
        <v>1</v>
      </c>
      <c r="AV226" s="15">
        <v>77.56097412109375</v>
      </c>
      <c r="AW226" s="15">
        <v>60.679611206054688</v>
      </c>
      <c r="AX226" s="16">
        <v>91.747573852539063</v>
      </c>
      <c r="AY226" s="15">
        <v>0.81862425804138184</v>
      </c>
      <c r="AZ226" s="15">
        <v>0.41353049874305725</v>
      </c>
      <c r="BA226" s="15">
        <v>1</v>
      </c>
      <c r="BB226" s="15">
        <v>78.155342102050781</v>
      </c>
      <c r="BC226" s="15">
        <v>59.90338134765625</v>
      </c>
      <c r="BD226" s="16">
        <v>91.787437438964844</v>
      </c>
      <c r="BE226" s="15">
        <v>0.83771008253097534</v>
      </c>
      <c r="BF226" s="15">
        <v>0.40453547239303589</v>
      </c>
      <c r="BG226" s="15">
        <v>1</v>
      </c>
      <c r="BH226" s="15">
        <v>78.155342102050781</v>
      </c>
      <c r="BI226" s="15">
        <v>62.801933288574219</v>
      </c>
      <c r="BJ226" s="16">
        <v>91.787437438964844</v>
      </c>
      <c r="BK226" s="15">
        <v>0.86361908912658691</v>
      </c>
      <c r="BL226" s="15">
        <v>0.42359769344329834</v>
      </c>
      <c r="BM226" s="15">
        <v>1</v>
      </c>
      <c r="BN226" s="15">
        <v>77.990432739257813</v>
      </c>
      <c r="BO226" s="15">
        <v>64.285713195800781</v>
      </c>
      <c r="BP226" s="16">
        <v>90.952377319335938</v>
      </c>
      <c r="BQ226" s="15">
        <v>0.85246706008911133</v>
      </c>
      <c r="BR226" s="15">
        <v>0.42935183644294739</v>
      </c>
      <c r="BS226" s="15">
        <v>1</v>
      </c>
      <c r="BT226" s="15">
        <v>77.619049072265625</v>
      </c>
      <c r="BU226" s="15">
        <v>63.033176422119141</v>
      </c>
      <c r="BV226" s="16">
        <v>90.521324157714844</v>
      </c>
      <c r="BW226" s="15">
        <v>0.83265656232833862</v>
      </c>
      <c r="BX226" s="15">
        <v>0.40404218435287476</v>
      </c>
      <c r="BY226" s="15">
        <v>1</v>
      </c>
      <c r="BZ226" s="15">
        <v>76.303314208984375</v>
      </c>
      <c r="CA226" s="15">
        <v>63.207546234130859</v>
      </c>
      <c r="CB226" s="16">
        <v>89.622642517089844</v>
      </c>
      <c r="CC226" s="15">
        <v>0.82220739126205444</v>
      </c>
      <c r="CD226" s="15">
        <v>0.41846519708633423</v>
      </c>
      <c r="CE226" s="15">
        <v>1</v>
      </c>
      <c r="CF226" s="15">
        <v>77.033493041992188</v>
      </c>
      <c r="CG226" s="15">
        <v>61.904762268066406</v>
      </c>
      <c r="CH226" s="16">
        <v>90.476188659667969</v>
      </c>
      <c r="CI226" s="15">
        <v>0.81892204284667969</v>
      </c>
      <c r="CJ226" s="15">
        <v>0.42774671316146851</v>
      </c>
      <c r="CK226" s="15">
        <v>1</v>
      </c>
      <c r="CL226" s="15">
        <v>77.511962890625</v>
      </c>
      <c r="CM226" s="15">
        <v>61.904762268066406</v>
      </c>
      <c r="CN226" s="16">
        <v>90.476188659667969</v>
      </c>
      <c r="CO226" s="15">
        <v>0.67726433277130127</v>
      </c>
      <c r="CP226" s="15">
        <v>0.42323994636535645</v>
      </c>
      <c r="CQ226" s="15">
        <v>1</v>
      </c>
      <c r="CR226" s="15">
        <v>74.038459777832031</v>
      </c>
      <c r="CS226" s="15">
        <v>56.937797546386719</v>
      </c>
      <c r="CT226" s="16">
        <v>89.952156066894531</v>
      </c>
      <c r="CV226" s="73">
        <f t="shared" si="3"/>
        <v>0.67726433277130127</v>
      </c>
    </row>
    <row r="227" spans="1:100" x14ac:dyDescent="0.25">
      <c r="A227" t="s">
        <v>459</v>
      </c>
      <c r="B227" t="s">
        <v>460</v>
      </c>
      <c r="C227" s="15">
        <v>-0.93073141574859619</v>
      </c>
      <c r="D227" s="15">
        <v>0.55691903829574585</v>
      </c>
      <c r="E227" s="15">
        <v>1</v>
      </c>
      <c r="F227" s="15">
        <v>20</v>
      </c>
      <c r="G227" s="15">
        <v>0.97087377309799194</v>
      </c>
      <c r="H227" s="16">
        <v>57.766990661621094</v>
      </c>
      <c r="I227" s="15">
        <v>-0.9172893762588501</v>
      </c>
      <c r="J227" s="15">
        <v>0.50697702169418335</v>
      </c>
      <c r="K227" s="15">
        <v>1</v>
      </c>
      <c r="L227" s="15">
        <v>19.024391174316406</v>
      </c>
      <c r="M227" s="15">
        <v>1.9417475461959839</v>
      </c>
      <c r="N227" s="16">
        <v>56.310680389404297</v>
      </c>
      <c r="O227" s="15">
        <v>-0.97130012512207031</v>
      </c>
      <c r="P227" s="15">
        <v>0.50411516427993774</v>
      </c>
      <c r="Q227" s="15">
        <v>1</v>
      </c>
      <c r="R227" s="15">
        <v>11.219511985778809</v>
      </c>
      <c r="S227" s="15">
        <v>0.97087377309799194</v>
      </c>
      <c r="T227" s="16">
        <v>54.368930816650391</v>
      </c>
      <c r="U227" s="15">
        <v>-0.97211062908172607</v>
      </c>
      <c r="V227" s="15">
        <v>0.47266682982444763</v>
      </c>
      <c r="W227" s="15">
        <v>1</v>
      </c>
      <c r="X227" s="15">
        <v>16.097560882568359</v>
      </c>
      <c r="Y227" s="15">
        <v>0.48543688654899597</v>
      </c>
      <c r="Z227" s="16">
        <v>51.941745758056641</v>
      </c>
      <c r="AA227" s="15">
        <v>-1.0987849235534668</v>
      </c>
      <c r="AB227" s="15">
        <v>0.38395386934280396</v>
      </c>
      <c r="AC227" s="15">
        <v>1</v>
      </c>
      <c r="AD227" s="15">
        <v>9.7560977935791016</v>
      </c>
      <c r="AE227" s="15">
        <v>0.97087377309799194</v>
      </c>
      <c r="AF227" s="16">
        <v>41.262134552001953</v>
      </c>
      <c r="AG227" s="15">
        <v>-0.41879266500473022</v>
      </c>
      <c r="AH227" s="15">
        <v>0.36530971527099609</v>
      </c>
      <c r="AI227" s="15">
        <v>2</v>
      </c>
      <c r="AJ227" s="15">
        <v>42.43902587890625</v>
      </c>
      <c r="AK227" s="15">
        <v>14.077670097351074</v>
      </c>
      <c r="AL227" s="16">
        <v>60.679611206054688</v>
      </c>
      <c r="AM227" s="15">
        <v>-0.98219245672225952</v>
      </c>
      <c r="AN227" s="15">
        <v>0.30846664309501648</v>
      </c>
      <c r="AO227" s="15">
        <v>2</v>
      </c>
      <c r="AP227" s="15">
        <v>16.585365295410156</v>
      </c>
      <c r="AQ227" s="15">
        <v>1.4563106298446655</v>
      </c>
      <c r="AR227" s="16">
        <v>39.320388793945313</v>
      </c>
      <c r="AS227" s="15">
        <v>-1.1037852764129639</v>
      </c>
      <c r="AT227" s="15">
        <v>0.39937353134155273</v>
      </c>
      <c r="AU227" s="15">
        <v>2</v>
      </c>
      <c r="AV227" s="15">
        <v>10.243902206420898</v>
      </c>
      <c r="AW227" s="15">
        <v>0.48543688654899597</v>
      </c>
      <c r="AX227" s="16">
        <v>38.834953308105469</v>
      </c>
      <c r="AY227" s="15">
        <v>-0.81291574239730835</v>
      </c>
      <c r="AZ227" s="15">
        <v>0.39492696523666382</v>
      </c>
      <c r="BA227" s="15">
        <v>2</v>
      </c>
      <c r="BB227" s="15">
        <v>21.359222412109375</v>
      </c>
      <c r="BC227" s="15">
        <v>3.3816425800323486</v>
      </c>
      <c r="BD227" s="16">
        <v>54.589370727539063</v>
      </c>
      <c r="BE227" s="15">
        <v>-1.1521257162094116</v>
      </c>
      <c r="BF227" s="15">
        <v>0.37865841388702393</v>
      </c>
      <c r="BG227" s="15">
        <v>3</v>
      </c>
      <c r="BH227" s="15">
        <v>8.2524271011352539</v>
      </c>
      <c r="BI227" s="15">
        <v>0.96618360280990601</v>
      </c>
      <c r="BJ227" s="16">
        <v>36.714977264404297</v>
      </c>
      <c r="BK227" s="15">
        <v>-0.35884550213813782</v>
      </c>
      <c r="BL227" s="15">
        <v>0.28004750609397888</v>
      </c>
      <c r="BM227" s="15">
        <v>4</v>
      </c>
      <c r="BN227" s="15">
        <v>44.976078033447266</v>
      </c>
      <c r="BO227" s="15">
        <v>22.857143402099609</v>
      </c>
      <c r="BP227" s="16">
        <v>60.476188659667969</v>
      </c>
      <c r="BQ227" s="15">
        <v>-0.33766567707061768</v>
      </c>
      <c r="BR227" s="15">
        <v>0.26781180500984192</v>
      </c>
      <c r="BS227" s="15">
        <v>5</v>
      </c>
      <c r="BT227" s="15">
        <v>46.190475463867188</v>
      </c>
      <c r="BU227" s="15">
        <v>23.222749710083008</v>
      </c>
      <c r="BV227" s="16">
        <v>61.611373901367188</v>
      </c>
      <c r="BW227" s="15">
        <v>-0.80131810903549194</v>
      </c>
      <c r="BX227" s="15">
        <v>0.26662012934684753</v>
      </c>
      <c r="BY227" s="15">
        <v>5</v>
      </c>
      <c r="BZ227" s="15">
        <v>21.327014923095703</v>
      </c>
      <c r="CA227" s="15">
        <v>6.132075309753418</v>
      </c>
      <c r="CB227" s="16">
        <v>45.754718780517578</v>
      </c>
      <c r="CC227" s="15">
        <v>-0.60742723941802979</v>
      </c>
      <c r="CD227" s="15">
        <v>0.28245997428894043</v>
      </c>
      <c r="CE227" s="15">
        <v>5</v>
      </c>
      <c r="CF227" s="15">
        <v>31.100479125976563</v>
      </c>
      <c r="CG227" s="15">
        <v>13.809523582458496</v>
      </c>
      <c r="CH227" s="16">
        <v>53.809524536132813</v>
      </c>
      <c r="CI227" s="15">
        <v>-0.53411799669265747</v>
      </c>
      <c r="CJ227" s="15">
        <v>0.28350865840911865</v>
      </c>
      <c r="CK227" s="15">
        <v>4</v>
      </c>
      <c r="CL227" s="15">
        <v>36.842105865478516</v>
      </c>
      <c r="CM227" s="15">
        <v>16.666666030883789</v>
      </c>
      <c r="CN227" s="16">
        <v>56.666667938232422</v>
      </c>
      <c r="CO227" s="15">
        <v>-0.56640541553497314</v>
      </c>
      <c r="CP227" s="15">
        <v>0.28978016972541809</v>
      </c>
      <c r="CQ227" s="15">
        <v>4</v>
      </c>
      <c r="CR227" s="15">
        <v>35.096153259277344</v>
      </c>
      <c r="CS227" s="15">
        <v>13.875597953796387</v>
      </c>
      <c r="CT227" s="16">
        <v>55.980861663818359</v>
      </c>
      <c r="CV227" s="73">
        <f t="shared" si="3"/>
        <v>-0.56640541553497314</v>
      </c>
    </row>
    <row r="228" spans="1:100" x14ac:dyDescent="0.25">
      <c r="A228" t="s">
        <v>461</v>
      </c>
      <c r="B228" t="s">
        <v>462</v>
      </c>
      <c r="C228" s="15">
        <v>-0.35070222616195679</v>
      </c>
      <c r="D228" s="15">
        <v>0.29587873816490173</v>
      </c>
      <c r="E228" s="15">
        <v>3</v>
      </c>
      <c r="F228" s="15">
        <v>41.463413238525391</v>
      </c>
      <c r="G228" s="15">
        <v>22.815534591674805</v>
      </c>
      <c r="H228" s="16">
        <v>62.621360778808594</v>
      </c>
      <c r="I228" s="15">
        <v>-0.8852839469909668</v>
      </c>
      <c r="J228" s="15">
        <v>0.20514406263828278</v>
      </c>
      <c r="K228" s="15">
        <v>4</v>
      </c>
      <c r="L228" s="15">
        <v>20</v>
      </c>
      <c r="M228" s="15">
        <v>4.3689322471618652</v>
      </c>
      <c r="N228" s="16">
        <v>35.436893463134766</v>
      </c>
      <c r="O228" s="15">
        <v>-0.91040611267089844</v>
      </c>
      <c r="P228" s="15">
        <v>0.25401043891906738</v>
      </c>
      <c r="Q228" s="15">
        <v>4</v>
      </c>
      <c r="R228" s="15">
        <v>17.560976028442383</v>
      </c>
      <c r="S228" s="15">
        <v>4.3689322471618652</v>
      </c>
      <c r="T228" s="16">
        <v>37.864078521728516</v>
      </c>
      <c r="U228" s="15">
        <v>-0.95130181312561035</v>
      </c>
      <c r="V228" s="15">
        <v>0.19274906814098358</v>
      </c>
      <c r="W228" s="15">
        <v>4</v>
      </c>
      <c r="X228" s="15">
        <v>17.073171615600586</v>
      </c>
      <c r="Y228" s="15">
        <v>2.9126212596893311</v>
      </c>
      <c r="Z228" s="16">
        <v>34.466018676757813</v>
      </c>
      <c r="AA228" s="15">
        <v>-0.8427807092666626</v>
      </c>
      <c r="AB228" s="15">
        <v>0.20997624099254608</v>
      </c>
      <c r="AC228" s="15">
        <v>6</v>
      </c>
      <c r="AD228" s="15">
        <v>19.024391174316406</v>
      </c>
      <c r="AE228" s="15">
        <v>8.7378644943237305</v>
      </c>
      <c r="AF228" s="16">
        <v>40.291263580322266</v>
      </c>
      <c r="AG228" s="15">
        <v>-1.0059365034103394</v>
      </c>
      <c r="AH228" s="15">
        <v>0.2060263454914093</v>
      </c>
      <c r="AI228" s="15">
        <v>7</v>
      </c>
      <c r="AJ228" s="15">
        <v>14.634146690368652</v>
      </c>
      <c r="AK228" s="15">
        <v>5.3398056030273438</v>
      </c>
      <c r="AL228" s="16">
        <v>28.155340194702148</v>
      </c>
      <c r="AM228" s="15">
        <v>-0.78737133741378784</v>
      </c>
      <c r="AN228" s="15">
        <v>0.19837841391563416</v>
      </c>
      <c r="AO228" s="15">
        <v>7</v>
      </c>
      <c r="AP228" s="15">
        <v>23.414634704589844</v>
      </c>
      <c r="AQ228" s="15">
        <v>12.135922431945801</v>
      </c>
      <c r="AR228" s="16">
        <v>39.320388793945313</v>
      </c>
      <c r="AS228" s="15">
        <v>-0.68765735626220703</v>
      </c>
      <c r="AT228" s="15">
        <v>0.17737194895744324</v>
      </c>
      <c r="AU228" s="15">
        <v>10</v>
      </c>
      <c r="AV228" s="15">
        <v>26.829267501831055</v>
      </c>
      <c r="AW228" s="15">
        <v>16.504854202270508</v>
      </c>
      <c r="AX228" s="16">
        <v>41.747573852539063</v>
      </c>
      <c r="AY228" s="15">
        <v>-0.69418936967849731</v>
      </c>
      <c r="AZ228" s="15">
        <v>0.17770051956176758</v>
      </c>
      <c r="BA228" s="15">
        <v>10</v>
      </c>
      <c r="BB228" s="15">
        <v>26.213592529296875</v>
      </c>
      <c r="BC228" s="15">
        <v>14.009661674499512</v>
      </c>
      <c r="BD228" s="16">
        <v>41.062801361083984</v>
      </c>
      <c r="BE228" s="15">
        <v>-0.68577736616134644</v>
      </c>
      <c r="BF228" s="15">
        <v>0.17368544638156891</v>
      </c>
      <c r="BG228" s="15">
        <v>10</v>
      </c>
      <c r="BH228" s="15">
        <v>28.640777587890625</v>
      </c>
      <c r="BI228" s="15">
        <v>15.942028999328613</v>
      </c>
      <c r="BJ228" s="16">
        <v>42.512077331542969</v>
      </c>
      <c r="BK228" s="15">
        <v>-1.0176395177841187</v>
      </c>
      <c r="BL228" s="15">
        <v>0.18987958133220673</v>
      </c>
      <c r="BM228" s="15">
        <v>10</v>
      </c>
      <c r="BN228" s="15">
        <v>15.789473533630371</v>
      </c>
      <c r="BO228" s="15">
        <v>5.2380952835083008</v>
      </c>
      <c r="BP228" s="16">
        <v>26.666666030883789</v>
      </c>
      <c r="BQ228" s="15">
        <v>-1.1599907875061035</v>
      </c>
      <c r="BR228" s="15">
        <v>0.1808561235666275</v>
      </c>
      <c r="BS228" s="15">
        <v>11</v>
      </c>
      <c r="BT228" s="15">
        <v>10</v>
      </c>
      <c r="BU228" s="15">
        <v>1.8957345485687256</v>
      </c>
      <c r="BV228" s="16">
        <v>19.90521240234375</v>
      </c>
      <c r="BW228" s="15">
        <v>-1.1853957176208496</v>
      </c>
      <c r="BX228" s="15">
        <v>0.16548675298690796</v>
      </c>
      <c r="BY228" s="15">
        <v>12</v>
      </c>
      <c r="BZ228" s="15">
        <v>8.5308055877685547</v>
      </c>
      <c r="CA228" s="15">
        <v>2.3584904670715332</v>
      </c>
      <c r="CB228" s="16">
        <v>19.339622497558594</v>
      </c>
      <c r="CC228" s="15">
        <v>-1.2307413816452026</v>
      </c>
      <c r="CD228" s="15">
        <v>0.17166224122047424</v>
      </c>
      <c r="CE228" s="15">
        <v>11</v>
      </c>
      <c r="CF228" s="15">
        <v>8.1339712142944336</v>
      </c>
      <c r="CG228" s="15">
        <v>0.9523809552192688</v>
      </c>
      <c r="CH228" s="16">
        <v>18.571428298950195</v>
      </c>
      <c r="CI228" s="15">
        <v>-1.2001936435699463</v>
      </c>
      <c r="CJ228" s="15">
        <v>0.17330534756183624</v>
      </c>
      <c r="CK228" s="15">
        <v>10</v>
      </c>
      <c r="CL228" s="15">
        <v>9.0909090042114258</v>
      </c>
      <c r="CM228" s="15">
        <v>1.9047619104385376</v>
      </c>
      <c r="CN228" s="16">
        <v>18.571428298950195</v>
      </c>
      <c r="CO228" s="15">
        <v>-1.5513780117034912</v>
      </c>
      <c r="CP228" s="15">
        <v>0.17647802829742432</v>
      </c>
      <c r="CQ228" s="15">
        <v>9</v>
      </c>
      <c r="CR228" s="15">
        <v>1.923076868057251</v>
      </c>
      <c r="CS228" s="15">
        <v>0</v>
      </c>
      <c r="CT228" s="16">
        <v>7.6555023193359375</v>
      </c>
      <c r="CV228" s="73">
        <f t="shared" si="3"/>
        <v>-1.5513780117034912</v>
      </c>
    </row>
    <row r="229" spans="1:100" x14ac:dyDescent="0.25">
      <c r="A229" t="s">
        <v>463</v>
      </c>
      <c r="B229" t="s">
        <v>464</v>
      </c>
      <c r="C229" s="15">
        <v>-1.0288097858428955</v>
      </c>
      <c r="D229" s="15">
        <v>0.29587873816490173</v>
      </c>
      <c r="E229" s="15">
        <v>3</v>
      </c>
      <c r="F229" s="15">
        <v>15.121951103210449</v>
      </c>
      <c r="G229" s="15">
        <v>2.9126212596893311</v>
      </c>
      <c r="H229" s="16">
        <v>31.067960739135742</v>
      </c>
      <c r="I229" s="15">
        <v>-0.88067167997360229</v>
      </c>
      <c r="J229" s="15">
        <v>0.19851885735988617</v>
      </c>
      <c r="K229" s="15">
        <v>5</v>
      </c>
      <c r="L229" s="15">
        <v>20.487804412841797</v>
      </c>
      <c r="M229" s="15">
        <v>5.3398056030273438</v>
      </c>
      <c r="N229" s="16">
        <v>35.436893463134766</v>
      </c>
      <c r="O229" s="15">
        <v>-0.85238337516784668</v>
      </c>
      <c r="P229" s="15">
        <v>0.2425355464220047</v>
      </c>
      <c r="Q229" s="15">
        <v>5</v>
      </c>
      <c r="R229" s="15">
        <v>20.975608825683594</v>
      </c>
      <c r="S229" s="15">
        <v>5.3398056030273438</v>
      </c>
      <c r="T229" s="16">
        <v>40.291263580322266</v>
      </c>
      <c r="U229" s="15">
        <v>-0.93746042251586914</v>
      </c>
      <c r="V229" s="15">
        <v>0.18513715267181396</v>
      </c>
      <c r="W229" s="15">
        <v>6</v>
      </c>
      <c r="X229" s="15">
        <v>20.975608825683594</v>
      </c>
      <c r="Y229" s="15">
        <v>3.3980581760406494</v>
      </c>
      <c r="Z229" s="16">
        <v>34.466018676757813</v>
      </c>
      <c r="AA229" s="15">
        <v>-0.75977599620819092</v>
      </c>
      <c r="AB229" s="15">
        <v>0.18887980282306671</v>
      </c>
      <c r="AC229" s="15">
        <v>8</v>
      </c>
      <c r="AD229" s="15">
        <v>26.341463088989258</v>
      </c>
      <c r="AE229" s="15">
        <v>10.194174766540527</v>
      </c>
      <c r="AF229" s="16">
        <v>42.233009338378906</v>
      </c>
      <c r="AG229" s="15">
        <v>-0.67986953258514404</v>
      </c>
      <c r="AH229" s="15">
        <v>0.17402024567127228</v>
      </c>
      <c r="AI229" s="15">
        <v>10</v>
      </c>
      <c r="AJ229" s="15">
        <v>26.829267501831055</v>
      </c>
      <c r="AK229" s="15">
        <v>16.019416809082031</v>
      </c>
      <c r="AL229" s="16">
        <v>44.660194396972656</v>
      </c>
      <c r="AM229" s="15">
        <v>-0.7877507209777832</v>
      </c>
      <c r="AN229" s="15">
        <v>0.18870697915554047</v>
      </c>
      <c r="AO229" s="15">
        <v>9</v>
      </c>
      <c r="AP229" s="15">
        <v>22.926828384399414</v>
      </c>
      <c r="AQ229" s="15">
        <v>12.135922431945801</v>
      </c>
      <c r="AR229" s="16">
        <v>39.320388793945313</v>
      </c>
      <c r="AS229" s="15">
        <v>-0.72872066497802734</v>
      </c>
      <c r="AT229" s="15">
        <v>0.16904635727405548</v>
      </c>
      <c r="AU229" s="15">
        <v>11</v>
      </c>
      <c r="AV229" s="15">
        <v>26.341463088989258</v>
      </c>
      <c r="AW229" s="15">
        <v>14.563106536865234</v>
      </c>
      <c r="AX229" s="16">
        <v>38.834953308105469</v>
      </c>
      <c r="AY229" s="15">
        <v>-0.57105541229248047</v>
      </c>
      <c r="AZ229" s="15">
        <v>0.17644675076007843</v>
      </c>
      <c r="BA229" s="15">
        <v>11</v>
      </c>
      <c r="BB229" s="15">
        <v>34.466018676757813</v>
      </c>
      <c r="BC229" s="15">
        <v>20.772947311401367</v>
      </c>
      <c r="BD229" s="16">
        <v>49.275363922119141</v>
      </c>
      <c r="BE229" s="15">
        <v>-0.47433897852897644</v>
      </c>
      <c r="BF229" s="15">
        <v>0.17087879776954651</v>
      </c>
      <c r="BG229" s="15">
        <v>12</v>
      </c>
      <c r="BH229" s="15">
        <v>38.834953308105469</v>
      </c>
      <c r="BI229" s="15">
        <v>23.671497344970703</v>
      </c>
      <c r="BJ229" s="16">
        <v>51.207729339599609</v>
      </c>
      <c r="BK229" s="15">
        <v>-0.51320910453796387</v>
      </c>
      <c r="BL229" s="15">
        <v>0.15948633849620819</v>
      </c>
      <c r="BM229" s="15">
        <v>13</v>
      </c>
      <c r="BN229" s="15">
        <v>36.842105865478516</v>
      </c>
      <c r="BO229" s="15">
        <v>23.809524536132813</v>
      </c>
      <c r="BP229" s="16">
        <v>50.952381134033203</v>
      </c>
      <c r="BQ229" s="15">
        <v>-0.5654289722442627</v>
      </c>
      <c r="BR229" s="15">
        <v>0.15875326097011566</v>
      </c>
      <c r="BS229" s="15">
        <v>13</v>
      </c>
      <c r="BT229" s="15">
        <v>32.857143402099609</v>
      </c>
      <c r="BU229" s="15">
        <v>21.800947189331055</v>
      </c>
      <c r="BV229" s="16">
        <v>48.815166473388672</v>
      </c>
      <c r="BW229" s="15">
        <v>-0.46969431638717651</v>
      </c>
      <c r="BX229" s="15">
        <v>0.1574191153049469</v>
      </c>
      <c r="BY229" s="15">
        <v>13</v>
      </c>
      <c r="BZ229" s="15">
        <v>39.336494445800781</v>
      </c>
      <c r="CA229" s="15">
        <v>24.528301239013672</v>
      </c>
      <c r="CB229" s="16">
        <v>54.245281219482422</v>
      </c>
      <c r="CC229" s="15">
        <v>-0.35760378837585449</v>
      </c>
      <c r="CD229" s="15">
        <v>0.14402703940868378</v>
      </c>
      <c r="CE229" s="15">
        <v>14</v>
      </c>
      <c r="CF229" s="15">
        <v>46.88995361328125</v>
      </c>
      <c r="CG229" s="15">
        <v>32.380950927734375</v>
      </c>
      <c r="CH229" s="16">
        <v>54.285713195800781</v>
      </c>
      <c r="CI229" s="15">
        <v>-0.38178184628486633</v>
      </c>
      <c r="CJ229" s="15">
        <v>0.14103114604949951</v>
      </c>
      <c r="CK229" s="15">
        <v>15</v>
      </c>
      <c r="CL229" s="15">
        <v>44.976078033447266</v>
      </c>
      <c r="CM229" s="15">
        <v>31.428571701049805</v>
      </c>
      <c r="CN229" s="16">
        <v>53.809524536132813</v>
      </c>
      <c r="CO229" s="15">
        <v>-0.41456800699234009</v>
      </c>
      <c r="CP229" s="15">
        <v>0.14252655208110809</v>
      </c>
      <c r="CQ229" s="15">
        <v>13</v>
      </c>
      <c r="CR229" s="15">
        <v>41.346153259277344</v>
      </c>
      <c r="CS229" s="15">
        <v>29.665071487426758</v>
      </c>
      <c r="CT229" s="16">
        <v>52.631580352783203</v>
      </c>
      <c r="CV229" s="73">
        <f t="shared" si="3"/>
        <v>-0.41456800699234009</v>
      </c>
    </row>
    <row r="230" spans="1:100" x14ac:dyDescent="0.25">
      <c r="A230" s="17" t="s">
        <v>465</v>
      </c>
      <c r="B230" s="18" t="s">
        <v>466</v>
      </c>
      <c r="C230" s="15">
        <v>-0.2499011904001236</v>
      </c>
      <c r="D230" s="15">
        <v>0.26957201957702637</v>
      </c>
      <c r="E230" s="15">
        <v>4</v>
      </c>
      <c r="F230" s="15">
        <v>44.390243530273438</v>
      </c>
      <c r="G230" s="15">
        <v>27.669902801513672</v>
      </c>
      <c r="H230" s="16">
        <v>63.106796264648438</v>
      </c>
      <c r="I230" s="15">
        <v>-0.65021288394927979</v>
      </c>
      <c r="J230" s="15">
        <v>0.18287019431591034</v>
      </c>
      <c r="K230" s="15">
        <v>6</v>
      </c>
      <c r="L230" s="15">
        <v>31.219512939453125</v>
      </c>
      <c r="M230" s="15">
        <v>16.504854202270508</v>
      </c>
      <c r="N230" s="16">
        <v>42.233009338378906</v>
      </c>
      <c r="O230" s="15">
        <v>-0.94558137655258179</v>
      </c>
      <c r="P230" s="15">
        <v>0.22061707079410553</v>
      </c>
      <c r="Q230" s="15">
        <v>6</v>
      </c>
      <c r="R230" s="15">
        <v>15.121951103210449</v>
      </c>
      <c r="S230" s="15">
        <v>4.8543691635131836</v>
      </c>
      <c r="T230" s="16">
        <v>32.038833618164063</v>
      </c>
      <c r="U230" s="15">
        <v>-1.2140926122665405</v>
      </c>
      <c r="V230" s="15">
        <v>0.17502149939537048</v>
      </c>
      <c r="W230" s="15">
        <v>7</v>
      </c>
      <c r="X230" s="15">
        <v>3.9024391174316406</v>
      </c>
      <c r="Y230" s="15">
        <v>0.48543688654899597</v>
      </c>
      <c r="Z230" s="16">
        <v>21.844659805297852</v>
      </c>
      <c r="AA230" s="15">
        <v>-1.247117280960083</v>
      </c>
      <c r="AB230" s="15">
        <v>0.18887926638126373</v>
      </c>
      <c r="AC230" s="15">
        <v>9</v>
      </c>
      <c r="AD230" s="15">
        <v>6.341463565826416</v>
      </c>
      <c r="AE230" s="15">
        <v>1.4563106298446655</v>
      </c>
      <c r="AF230" s="16">
        <v>16.019416809082031</v>
      </c>
      <c r="AG230" s="15">
        <v>-1.3093010187149048</v>
      </c>
      <c r="AH230" s="15">
        <v>0.17402024567127228</v>
      </c>
      <c r="AI230" s="15">
        <v>10</v>
      </c>
      <c r="AJ230" s="15">
        <v>5.8536586761474609</v>
      </c>
      <c r="AK230" s="15">
        <v>1.4563106298446655</v>
      </c>
      <c r="AL230" s="16">
        <v>14.077670097351074</v>
      </c>
      <c r="AM230" s="15">
        <v>-1.2775131464004517</v>
      </c>
      <c r="AN230" s="15">
        <v>0.17488208413124084</v>
      </c>
      <c r="AO230" s="15">
        <v>10</v>
      </c>
      <c r="AP230" s="15">
        <v>7.8048782348632813</v>
      </c>
      <c r="AQ230" s="15">
        <v>0.97087377309799194</v>
      </c>
      <c r="AR230" s="16">
        <v>16.019416809082031</v>
      </c>
      <c r="AS230" s="15">
        <v>-1.3299320936203003</v>
      </c>
      <c r="AT230" s="15">
        <v>0.15159696340560913</v>
      </c>
      <c r="AU230" s="15">
        <v>13</v>
      </c>
      <c r="AV230" s="15">
        <v>4.3902440071105957</v>
      </c>
      <c r="AW230" s="15">
        <v>0.97087377309799194</v>
      </c>
      <c r="AX230" s="16">
        <v>10.679611206054688</v>
      </c>
      <c r="AY230" s="15">
        <v>-1.35760498046875</v>
      </c>
      <c r="AZ230" s="15">
        <v>0.15658538043498993</v>
      </c>
      <c r="BA230" s="15">
        <v>13</v>
      </c>
      <c r="BB230" s="15">
        <v>3.3980581760406494</v>
      </c>
      <c r="BC230" s="15">
        <v>0.96618360280990601</v>
      </c>
      <c r="BD230" s="16">
        <v>9.6618356704711914</v>
      </c>
      <c r="BE230" s="15">
        <v>-1.3050264120101929</v>
      </c>
      <c r="BF230" s="15">
        <v>0.1535043865442276</v>
      </c>
      <c r="BG230" s="15">
        <v>13</v>
      </c>
      <c r="BH230" s="15">
        <v>4.3689322471618652</v>
      </c>
      <c r="BI230" s="15">
        <v>2.4154589176177979</v>
      </c>
      <c r="BJ230" s="16">
        <v>12.07729434967041</v>
      </c>
      <c r="BK230" s="15">
        <v>-1.3165764808654785</v>
      </c>
      <c r="BL230" s="15">
        <v>0.16141939163208008</v>
      </c>
      <c r="BM230" s="15">
        <v>13</v>
      </c>
      <c r="BN230" s="15">
        <v>5.263157844543457</v>
      </c>
      <c r="BO230" s="15">
        <v>0.9523809552192688</v>
      </c>
      <c r="BP230" s="16">
        <v>13.809523582458496</v>
      </c>
      <c r="BQ230" s="15">
        <v>-1.306053638458252</v>
      </c>
      <c r="BR230" s="15">
        <v>0.15796688199043274</v>
      </c>
      <c r="BS230" s="15">
        <v>14</v>
      </c>
      <c r="BT230" s="15">
        <v>4.7619047164916992</v>
      </c>
      <c r="BU230" s="15">
        <v>1.421800971031189</v>
      </c>
      <c r="BV230" s="16">
        <v>14.691943168640137</v>
      </c>
      <c r="BW230" s="15">
        <v>-1.3782905340194702</v>
      </c>
      <c r="BX230" s="15">
        <v>0.156739741563797</v>
      </c>
      <c r="BY230" s="15">
        <v>14</v>
      </c>
      <c r="BZ230" s="15">
        <v>3.3175356388092041</v>
      </c>
      <c r="CA230" s="15">
        <v>0.94339621067047119</v>
      </c>
      <c r="CB230" s="16">
        <v>11.320755004882813</v>
      </c>
      <c r="CC230" s="15">
        <v>-1.2698124647140503</v>
      </c>
      <c r="CD230" s="15">
        <v>0.14722749590873718</v>
      </c>
      <c r="CE230" s="15">
        <v>14</v>
      </c>
      <c r="CF230" s="15">
        <v>5.263157844543457</v>
      </c>
      <c r="CG230" s="15">
        <v>1.4285714626312256</v>
      </c>
      <c r="CH230" s="16">
        <v>16.190475463867188</v>
      </c>
      <c r="CI230" s="15">
        <v>-1.357642650604248</v>
      </c>
      <c r="CJ230" s="15">
        <v>0.14352858066558838</v>
      </c>
      <c r="CK230" s="15">
        <v>14</v>
      </c>
      <c r="CL230" s="15">
        <v>3.8277511596679688</v>
      </c>
      <c r="CM230" s="15">
        <v>0.4761904776096344</v>
      </c>
      <c r="CN230" s="16">
        <v>11.904762268066406</v>
      </c>
      <c r="CO230" s="15">
        <v>-1.3886799812316895</v>
      </c>
      <c r="CP230" s="15">
        <v>0.14301194250583649</v>
      </c>
      <c r="CQ230" s="15">
        <v>13</v>
      </c>
      <c r="CR230" s="15">
        <v>4.3269228935241699</v>
      </c>
      <c r="CS230" s="15">
        <v>0.95693778991699219</v>
      </c>
      <c r="CT230" s="16">
        <v>10.047846794128418</v>
      </c>
      <c r="CV230" s="73">
        <f t="shared" si="3"/>
        <v>-1.3886799812316895</v>
      </c>
    </row>
  </sheetData>
  <mergeCells count="1">
    <mergeCell ref="A12:Q1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98" ht="21" x14ac:dyDescent="0.35">
      <c r="A1" s="1" t="s">
        <v>19</v>
      </c>
    </row>
    <row r="2" spans="1:98" x14ac:dyDescent="0.25">
      <c r="A2" s="2" t="s">
        <v>20</v>
      </c>
    </row>
    <row r="3" spans="1:98" x14ac:dyDescent="0.25">
      <c r="A3" s="2"/>
    </row>
    <row r="4" spans="1:98" x14ac:dyDescent="0.25">
      <c r="A4" s="3" t="s">
        <v>21</v>
      </c>
    </row>
    <row r="5" spans="1:98" x14ac:dyDescent="0.25">
      <c r="A5" s="4" t="s">
        <v>22</v>
      </c>
      <c r="B5" t="s">
        <v>23</v>
      </c>
    </row>
    <row r="6" spans="1:98" x14ac:dyDescent="0.25">
      <c r="A6" s="4" t="s">
        <v>24</v>
      </c>
      <c r="B6" t="s">
        <v>25</v>
      </c>
    </row>
    <row r="7" spans="1:98" x14ac:dyDescent="0.25">
      <c r="A7" s="4" t="s">
        <v>26</v>
      </c>
      <c r="B7" t="s">
        <v>27</v>
      </c>
    </row>
    <row r="8" spans="1:98" x14ac:dyDescent="0.25">
      <c r="A8" s="4" t="s">
        <v>28</v>
      </c>
      <c r="B8" t="s">
        <v>29</v>
      </c>
    </row>
    <row r="9" spans="1:98" x14ac:dyDescent="0.25">
      <c r="A9" s="4" t="s">
        <v>30</v>
      </c>
      <c r="B9" t="s">
        <v>31</v>
      </c>
    </row>
    <row r="10" spans="1:98" x14ac:dyDescent="0.25">
      <c r="A10" s="4" t="s">
        <v>32</v>
      </c>
      <c r="B10" t="s">
        <v>33</v>
      </c>
    </row>
    <row r="12" spans="1:98" ht="53.25" customHeight="1" x14ac:dyDescent="0.25">
      <c r="A12" s="53" t="s">
        <v>34</v>
      </c>
      <c r="B12" s="53"/>
      <c r="C12" s="53"/>
      <c r="D12" s="53"/>
      <c r="E12" s="53"/>
      <c r="F12" s="53"/>
      <c r="G12" s="53"/>
      <c r="H12" s="53"/>
      <c r="I12" s="53"/>
      <c r="J12" s="53"/>
      <c r="K12" s="53"/>
      <c r="L12" s="53"/>
      <c r="M12" s="53"/>
      <c r="N12" s="53"/>
      <c r="O12" s="53"/>
      <c r="P12" s="53"/>
      <c r="Q12" s="53"/>
    </row>
    <row r="14" spans="1:98" x14ac:dyDescent="0.25">
      <c r="A14" s="5"/>
      <c r="B14" s="6"/>
      <c r="C14" s="7">
        <v>1996</v>
      </c>
      <c r="D14" s="8">
        <v>1996</v>
      </c>
      <c r="E14" s="8">
        <v>1996</v>
      </c>
      <c r="F14" s="8">
        <v>1996</v>
      </c>
      <c r="G14" s="8">
        <v>1996</v>
      </c>
      <c r="H14" s="9">
        <v>1996</v>
      </c>
      <c r="I14" s="7">
        <v>1998</v>
      </c>
      <c r="J14" s="8">
        <v>1998</v>
      </c>
      <c r="K14" s="8">
        <v>1998</v>
      </c>
      <c r="L14" s="8">
        <v>1998</v>
      </c>
      <c r="M14" s="8">
        <v>1998</v>
      </c>
      <c r="N14" s="9">
        <v>1998</v>
      </c>
      <c r="O14" s="7">
        <v>2000</v>
      </c>
      <c r="P14" s="8">
        <v>2000</v>
      </c>
      <c r="Q14" s="8">
        <v>2000</v>
      </c>
      <c r="R14" s="8">
        <v>2000</v>
      </c>
      <c r="S14" s="8">
        <v>2000</v>
      </c>
      <c r="T14" s="9">
        <v>2000</v>
      </c>
      <c r="U14" s="7">
        <v>2002</v>
      </c>
      <c r="V14" s="8">
        <v>2002</v>
      </c>
      <c r="W14" s="8">
        <v>2002</v>
      </c>
      <c r="X14" s="8">
        <v>2002</v>
      </c>
      <c r="Y14" s="8">
        <v>2002</v>
      </c>
      <c r="Z14" s="9">
        <v>2002</v>
      </c>
      <c r="AA14" s="7">
        <v>2003</v>
      </c>
      <c r="AB14" s="8">
        <v>2003</v>
      </c>
      <c r="AC14" s="8">
        <v>2003</v>
      </c>
      <c r="AD14" s="8">
        <v>2003</v>
      </c>
      <c r="AE14" s="8">
        <v>2003</v>
      </c>
      <c r="AF14" s="9">
        <v>2003</v>
      </c>
      <c r="AG14" s="7">
        <v>2004</v>
      </c>
      <c r="AH14" s="8">
        <v>2004</v>
      </c>
      <c r="AI14" s="8">
        <v>2004</v>
      </c>
      <c r="AJ14" s="8">
        <v>2004</v>
      </c>
      <c r="AK14" s="8">
        <v>2004</v>
      </c>
      <c r="AL14" s="9">
        <v>2004</v>
      </c>
      <c r="AM14" s="7">
        <v>2005</v>
      </c>
      <c r="AN14" s="8">
        <v>2005</v>
      </c>
      <c r="AO14" s="8">
        <v>2005</v>
      </c>
      <c r="AP14" s="8">
        <v>2005</v>
      </c>
      <c r="AQ14" s="8">
        <v>2005</v>
      </c>
      <c r="AR14" s="9">
        <v>2005</v>
      </c>
      <c r="AS14" s="7">
        <v>2006</v>
      </c>
      <c r="AT14" s="8">
        <v>2006</v>
      </c>
      <c r="AU14" s="8">
        <v>2006</v>
      </c>
      <c r="AV14" s="8">
        <v>2006</v>
      </c>
      <c r="AW14" s="8">
        <v>2006</v>
      </c>
      <c r="AX14" s="9">
        <v>2006</v>
      </c>
      <c r="AY14" s="7">
        <v>2007</v>
      </c>
      <c r="AZ14" s="8">
        <v>2007</v>
      </c>
      <c r="BA14" s="8">
        <v>2007</v>
      </c>
      <c r="BB14" s="8">
        <v>2007</v>
      </c>
      <c r="BC14" s="8">
        <v>2007</v>
      </c>
      <c r="BD14" s="9">
        <v>2007</v>
      </c>
      <c r="BE14" s="7">
        <v>2008</v>
      </c>
      <c r="BF14" s="8">
        <v>2008</v>
      </c>
      <c r="BG14" s="8">
        <v>2008</v>
      </c>
      <c r="BH14" s="8">
        <v>2008</v>
      </c>
      <c r="BI14" s="8">
        <v>2008</v>
      </c>
      <c r="BJ14" s="9">
        <v>2008</v>
      </c>
      <c r="BK14" s="7">
        <v>2009</v>
      </c>
      <c r="BL14" s="8">
        <v>2009</v>
      </c>
      <c r="BM14" s="8">
        <v>2009</v>
      </c>
      <c r="BN14" s="8">
        <v>2009</v>
      </c>
      <c r="BO14" s="8">
        <v>2009</v>
      </c>
      <c r="BP14" s="9">
        <v>2009</v>
      </c>
      <c r="BQ14" s="7">
        <v>2010</v>
      </c>
      <c r="BR14" s="8">
        <v>2010</v>
      </c>
      <c r="BS14" s="8">
        <v>2010</v>
      </c>
      <c r="BT14" s="8">
        <v>2010</v>
      </c>
      <c r="BU14" s="8">
        <v>2010</v>
      </c>
      <c r="BV14" s="9">
        <v>2010</v>
      </c>
      <c r="BW14" s="7">
        <v>2011</v>
      </c>
      <c r="BX14" s="8">
        <v>2011</v>
      </c>
      <c r="BY14" s="8">
        <v>2011</v>
      </c>
      <c r="BZ14" s="8">
        <v>2011</v>
      </c>
      <c r="CA14" s="8">
        <v>2011</v>
      </c>
      <c r="CB14" s="9">
        <v>2011</v>
      </c>
      <c r="CC14" s="7">
        <v>2012</v>
      </c>
      <c r="CD14" s="8">
        <v>2012</v>
      </c>
      <c r="CE14" s="8">
        <v>2012</v>
      </c>
      <c r="CF14" s="8">
        <v>2012</v>
      </c>
      <c r="CG14" s="8">
        <v>2012</v>
      </c>
      <c r="CH14" s="9">
        <v>2012</v>
      </c>
      <c r="CI14" s="7">
        <v>2013</v>
      </c>
      <c r="CJ14" s="8">
        <v>2013</v>
      </c>
      <c r="CK14" s="8">
        <v>2013</v>
      </c>
      <c r="CL14" s="8">
        <v>2013</v>
      </c>
      <c r="CM14" s="8">
        <v>2013</v>
      </c>
      <c r="CN14" s="9">
        <v>2013</v>
      </c>
      <c r="CO14" s="7">
        <v>2014</v>
      </c>
      <c r="CP14" s="8">
        <v>2014</v>
      </c>
      <c r="CQ14" s="8">
        <v>2014</v>
      </c>
      <c r="CR14" s="8">
        <v>2014</v>
      </c>
      <c r="CS14" s="8">
        <v>2014</v>
      </c>
      <c r="CT14" s="9">
        <v>2014</v>
      </c>
    </row>
    <row r="15" spans="1:98" x14ac:dyDescent="0.25">
      <c r="A15" s="10" t="s">
        <v>35</v>
      </c>
      <c r="B15" s="11" t="s">
        <v>36</v>
      </c>
      <c r="C15" s="12" t="s">
        <v>22</v>
      </c>
      <c r="D15" s="13" t="s">
        <v>24</v>
      </c>
      <c r="E15" s="13" t="s">
        <v>26</v>
      </c>
      <c r="F15" s="13" t="s">
        <v>28</v>
      </c>
      <c r="G15" s="13" t="s">
        <v>30</v>
      </c>
      <c r="H15" s="14" t="s">
        <v>32</v>
      </c>
      <c r="I15" s="12" t="s">
        <v>22</v>
      </c>
      <c r="J15" s="13" t="s">
        <v>24</v>
      </c>
      <c r="K15" s="13" t="s">
        <v>26</v>
      </c>
      <c r="L15" s="13" t="s">
        <v>28</v>
      </c>
      <c r="M15" s="13" t="s">
        <v>30</v>
      </c>
      <c r="N15" s="14" t="s">
        <v>32</v>
      </c>
      <c r="O15" s="12" t="s">
        <v>22</v>
      </c>
      <c r="P15" s="13" t="s">
        <v>24</v>
      </c>
      <c r="Q15" s="13" t="s">
        <v>26</v>
      </c>
      <c r="R15" s="13" t="s">
        <v>28</v>
      </c>
      <c r="S15" s="13" t="s">
        <v>30</v>
      </c>
      <c r="T15" s="14" t="s">
        <v>32</v>
      </c>
      <c r="U15" s="12" t="s">
        <v>22</v>
      </c>
      <c r="V15" s="13" t="s">
        <v>24</v>
      </c>
      <c r="W15" s="13" t="s">
        <v>26</v>
      </c>
      <c r="X15" s="13" t="s">
        <v>28</v>
      </c>
      <c r="Y15" s="13" t="s">
        <v>30</v>
      </c>
      <c r="Z15" s="14" t="s">
        <v>32</v>
      </c>
      <c r="AA15" s="12" t="s">
        <v>22</v>
      </c>
      <c r="AB15" s="13" t="s">
        <v>24</v>
      </c>
      <c r="AC15" s="13" t="s">
        <v>26</v>
      </c>
      <c r="AD15" s="13" t="s">
        <v>28</v>
      </c>
      <c r="AE15" s="13" t="s">
        <v>30</v>
      </c>
      <c r="AF15" s="14" t="s">
        <v>32</v>
      </c>
      <c r="AG15" s="12" t="s">
        <v>22</v>
      </c>
      <c r="AH15" s="13" t="s">
        <v>24</v>
      </c>
      <c r="AI15" s="13" t="s">
        <v>26</v>
      </c>
      <c r="AJ15" s="13" t="s">
        <v>28</v>
      </c>
      <c r="AK15" s="13" t="s">
        <v>30</v>
      </c>
      <c r="AL15" s="14" t="s">
        <v>32</v>
      </c>
      <c r="AM15" s="12" t="s">
        <v>22</v>
      </c>
      <c r="AN15" s="13" t="s">
        <v>24</v>
      </c>
      <c r="AO15" s="13" t="s">
        <v>26</v>
      </c>
      <c r="AP15" s="13" t="s">
        <v>28</v>
      </c>
      <c r="AQ15" s="13" t="s">
        <v>30</v>
      </c>
      <c r="AR15" s="14" t="s">
        <v>32</v>
      </c>
      <c r="AS15" s="12" t="s">
        <v>22</v>
      </c>
      <c r="AT15" s="13" t="s">
        <v>24</v>
      </c>
      <c r="AU15" s="13" t="s">
        <v>26</v>
      </c>
      <c r="AV15" s="13" t="s">
        <v>28</v>
      </c>
      <c r="AW15" s="13" t="s">
        <v>30</v>
      </c>
      <c r="AX15" s="14" t="s">
        <v>32</v>
      </c>
      <c r="AY15" s="12" t="s">
        <v>22</v>
      </c>
      <c r="AZ15" s="13" t="s">
        <v>24</v>
      </c>
      <c r="BA15" s="13" t="s">
        <v>26</v>
      </c>
      <c r="BB15" s="13" t="s">
        <v>28</v>
      </c>
      <c r="BC15" s="13" t="s">
        <v>30</v>
      </c>
      <c r="BD15" s="14" t="s">
        <v>32</v>
      </c>
      <c r="BE15" s="12" t="s">
        <v>22</v>
      </c>
      <c r="BF15" s="13" t="s">
        <v>24</v>
      </c>
      <c r="BG15" s="13" t="s">
        <v>26</v>
      </c>
      <c r="BH15" s="13" t="s">
        <v>28</v>
      </c>
      <c r="BI15" s="13" t="s">
        <v>30</v>
      </c>
      <c r="BJ15" s="14" t="s">
        <v>32</v>
      </c>
      <c r="BK15" s="12" t="s">
        <v>22</v>
      </c>
      <c r="BL15" s="13" t="s">
        <v>24</v>
      </c>
      <c r="BM15" s="13" t="s">
        <v>26</v>
      </c>
      <c r="BN15" s="13" t="s">
        <v>28</v>
      </c>
      <c r="BO15" s="13" t="s">
        <v>30</v>
      </c>
      <c r="BP15" s="14" t="s">
        <v>32</v>
      </c>
      <c r="BQ15" s="12" t="s">
        <v>22</v>
      </c>
      <c r="BR15" s="13" t="s">
        <v>24</v>
      </c>
      <c r="BS15" s="13" t="s">
        <v>26</v>
      </c>
      <c r="BT15" s="13" t="s">
        <v>28</v>
      </c>
      <c r="BU15" s="13" t="s">
        <v>30</v>
      </c>
      <c r="BV15" s="14" t="s">
        <v>32</v>
      </c>
      <c r="BW15" s="12" t="s">
        <v>22</v>
      </c>
      <c r="BX15" s="13" t="s">
        <v>24</v>
      </c>
      <c r="BY15" s="13" t="s">
        <v>26</v>
      </c>
      <c r="BZ15" s="13" t="s">
        <v>28</v>
      </c>
      <c r="CA15" s="13" t="s">
        <v>30</v>
      </c>
      <c r="CB15" s="14" t="s">
        <v>32</v>
      </c>
      <c r="CC15" s="12" t="s">
        <v>22</v>
      </c>
      <c r="CD15" s="13" t="s">
        <v>24</v>
      </c>
      <c r="CE15" s="13" t="s">
        <v>26</v>
      </c>
      <c r="CF15" s="13" t="s">
        <v>28</v>
      </c>
      <c r="CG15" s="13" t="s">
        <v>30</v>
      </c>
      <c r="CH15" s="14" t="s">
        <v>32</v>
      </c>
      <c r="CI15" s="12" t="s">
        <v>22</v>
      </c>
      <c r="CJ15" s="13" t="s">
        <v>24</v>
      </c>
      <c r="CK15" s="13" t="s">
        <v>26</v>
      </c>
      <c r="CL15" s="13" t="s">
        <v>28</v>
      </c>
      <c r="CM15" s="13" t="s">
        <v>30</v>
      </c>
      <c r="CN15" s="14" t="s">
        <v>32</v>
      </c>
      <c r="CO15" s="12" t="s">
        <v>22</v>
      </c>
      <c r="CP15" s="13" t="s">
        <v>24</v>
      </c>
      <c r="CQ15" s="13" t="s">
        <v>26</v>
      </c>
      <c r="CR15" s="13" t="s">
        <v>28</v>
      </c>
      <c r="CS15" s="13" t="s">
        <v>30</v>
      </c>
      <c r="CT15" s="14" t="s">
        <v>32</v>
      </c>
    </row>
    <row r="16" spans="1:98" x14ac:dyDescent="0.25">
      <c r="A16" t="s">
        <v>37</v>
      </c>
      <c r="B16" t="s">
        <v>38</v>
      </c>
      <c r="C16" s="15">
        <v>-2.2542505264282227</v>
      </c>
      <c r="D16" s="15">
        <v>0.31360429525375366</v>
      </c>
      <c r="E16" s="15">
        <v>1</v>
      </c>
      <c r="F16" s="15">
        <v>0</v>
      </c>
      <c r="G16" s="15">
        <v>0</v>
      </c>
      <c r="H16" s="16">
        <v>2.4271845817565918</v>
      </c>
      <c r="I16" s="15">
        <v>-2.2409777641296387</v>
      </c>
      <c r="J16" s="15">
        <v>0.33679559826850891</v>
      </c>
      <c r="K16" s="15">
        <v>1</v>
      </c>
      <c r="L16" s="15">
        <v>0</v>
      </c>
      <c r="M16" s="15">
        <v>0</v>
      </c>
      <c r="N16" s="16">
        <v>2.9126212596893311</v>
      </c>
      <c r="O16" s="15">
        <v>-2.324601411819458</v>
      </c>
      <c r="P16" s="15">
        <v>0.3705783486366272</v>
      </c>
      <c r="Q16" s="15">
        <v>1</v>
      </c>
      <c r="R16" s="15">
        <v>0</v>
      </c>
      <c r="S16" s="15">
        <v>0</v>
      </c>
      <c r="T16" s="16">
        <v>2.9126212596893311</v>
      </c>
      <c r="U16" s="15">
        <v>-1.6365309953689575</v>
      </c>
      <c r="V16" s="15">
        <v>0.27993771433830261</v>
      </c>
      <c r="W16" s="15">
        <v>2</v>
      </c>
      <c r="X16" s="15">
        <v>1.9512195587158203</v>
      </c>
      <c r="Y16" s="15">
        <v>0</v>
      </c>
      <c r="Z16" s="16">
        <v>9.2233009338378906</v>
      </c>
      <c r="AA16" s="15">
        <v>-1.1777918338775635</v>
      </c>
      <c r="AB16" s="15">
        <v>0.32013413310050964</v>
      </c>
      <c r="AC16" s="15">
        <v>2</v>
      </c>
      <c r="AD16" s="15">
        <v>9.2682924270629883</v>
      </c>
      <c r="AE16" s="15">
        <v>1.4563106298446655</v>
      </c>
      <c r="AF16" s="16">
        <v>28.640777587890625</v>
      </c>
      <c r="AG16" s="15">
        <v>-0.88330245018005371</v>
      </c>
      <c r="AH16" s="15">
        <v>0.24184669554233551</v>
      </c>
      <c r="AI16" s="15">
        <v>4</v>
      </c>
      <c r="AJ16" s="15">
        <v>17.073171615600586</v>
      </c>
      <c r="AK16" s="15">
        <v>7.2815532684326172</v>
      </c>
      <c r="AL16" s="16">
        <v>36.893203735351563</v>
      </c>
      <c r="AM16" s="15">
        <v>-1.2269781827926636</v>
      </c>
      <c r="AN16" s="15">
        <v>0.2283274382352829</v>
      </c>
      <c r="AO16" s="15">
        <v>4</v>
      </c>
      <c r="AP16" s="15">
        <v>9.7560977935791016</v>
      </c>
      <c r="AQ16" s="15">
        <v>2.4271845817565918</v>
      </c>
      <c r="AR16" s="16">
        <v>21.844659805297852</v>
      </c>
      <c r="AS16" s="15">
        <v>-1.4880807399749756</v>
      </c>
      <c r="AT16" s="15">
        <v>0.23885579407215118</v>
      </c>
      <c r="AU16" s="15">
        <v>6</v>
      </c>
      <c r="AV16" s="15">
        <v>4.3902440071105957</v>
      </c>
      <c r="AW16" s="15">
        <v>0.48543688654899597</v>
      </c>
      <c r="AX16" s="16">
        <v>13.592232704162598</v>
      </c>
      <c r="AY16" s="15">
        <v>-1.4031432867050171</v>
      </c>
      <c r="AZ16" s="15">
        <v>0.293986976146698</v>
      </c>
      <c r="BA16" s="15">
        <v>5</v>
      </c>
      <c r="BB16" s="15">
        <v>5.3398056030273438</v>
      </c>
      <c r="BC16" s="15">
        <v>0.96618360280990601</v>
      </c>
      <c r="BD16" s="16">
        <v>16.425121307373047</v>
      </c>
      <c r="BE16" s="15">
        <v>-1.4784978628158569</v>
      </c>
      <c r="BF16" s="15">
        <v>0.25861850380897522</v>
      </c>
      <c r="BG16" s="15">
        <v>6</v>
      </c>
      <c r="BH16" s="15">
        <v>3.8834950923919678</v>
      </c>
      <c r="BI16" s="15">
        <v>0.96618360280990601</v>
      </c>
      <c r="BJ16" s="16">
        <v>14.492753982543945</v>
      </c>
      <c r="BK16" s="15">
        <v>-1.4994659423828125</v>
      </c>
      <c r="BL16" s="15">
        <v>0.23752158880233765</v>
      </c>
      <c r="BM16" s="15">
        <v>7</v>
      </c>
      <c r="BN16" s="15">
        <v>3.8277511596679688</v>
      </c>
      <c r="BO16" s="15">
        <v>0.4761904776096344</v>
      </c>
      <c r="BP16" s="16">
        <v>10.952381134033203</v>
      </c>
      <c r="BQ16" s="15">
        <v>-1.465571403503418</v>
      </c>
      <c r="BR16" s="15">
        <v>0.23148375749588013</v>
      </c>
      <c r="BS16" s="15">
        <v>7</v>
      </c>
      <c r="BT16" s="15">
        <v>4.3062200546264648</v>
      </c>
      <c r="BU16" s="15">
        <v>0.9523809552192688</v>
      </c>
      <c r="BV16" s="16">
        <v>13.809523582458496</v>
      </c>
      <c r="BW16" s="15">
        <v>-1.4576836824417114</v>
      </c>
      <c r="BX16" s="15">
        <v>0.23290584981441498</v>
      </c>
      <c r="BY16" s="15">
        <v>7</v>
      </c>
      <c r="BZ16" s="15">
        <v>4.7393364906311035</v>
      </c>
      <c r="CA16" s="15">
        <v>1.4150943756103516</v>
      </c>
      <c r="CB16" s="16">
        <v>14.150943756103516</v>
      </c>
      <c r="CC16" s="15">
        <v>-1.3975580930709839</v>
      </c>
      <c r="CD16" s="15">
        <v>0.21962434053421021</v>
      </c>
      <c r="CE16" s="15">
        <v>8</v>
      </c>
      <c r="CF16" s="15">
        <v>6.6985645294189453</v>
      </c>
      <c r="CG16" s="15">
        <v>0.9523809552192688</v>
      </c>
      <c r="CH16" s="16">
        <v>15.238095283508301</v>
      </c>
      <c r="CI16" s="15">
        <v>-1.4281387329101563</v>
      </c>
      <c r="CJ16" s="15">
        <v>0.20941668748855591</v>
      </c>
      <c r="CK16" s="15">
        <v>8</v>
      </c>
      <c r="CL16" s="15">
        <v>6.6985645294189453</v>
      </c>
      <c r="CM16" s="15">
        <v>0.9523809552192688</v>
      </c>
      <c r="CN16" s="16">
        <v>13.809523582458496</v>
      </c>
      <c r="CO16" s="15">
        <v>-1.3441206216812134</v>
      </c>
      <c r="CP16" s="15">
        <v>0.2313312292098999</v>
      </c>
      <c r="CQ16" s="15">
        <v>8</v>
      </c>
      <c r="CR16" s="15">
        <v>8.1730766296386719</v>
      </c>
      <c r="CS16" s="15">
        <v>1.9138755798339844</v>
      </c>
      <c r="CT16" s="16">
        <v>16.74641227722168</v>
      </c>
    </row>
    <row r="17" spans="1:98" x14ac:dyDescent="0.25">
      <c r="A17" t="s">
        <v>39</v>
      </c>
      <c r="B17" t="s">
        <v>40</v>
      </c>
      <c r="C17" s="15">
        <v>-0.80171036720275879</v>
      </c>
      <c r="D17" s="15">
        <v>0.28729388117790222</v>
      </c>
      <c r="E17" s="15">
        <v>2</v>
      </c>
      <c r="F17" s="15">
        <v>22.439023971557617</v>
      </c>
      <c r="G17" s="15">
        <v>6.7961163520812988</v>
      </c>
      <c r="H17" s="16">
        <v>43.689319610595703</v>
      </c>
      <c r="I17" s="15">
        <v>-0.69108468294143677</v>
      </c>
      <c r="J17" s="15">
        <v>0.25233858823776245</v>
      </c>
      <c r="K17" s="15">
        <v>3</v>
      </c>
      <c r="L17" s="15">
        <v>24.878047943115234</v>
      </c>
      <c r="M17" s="15">
        <v>11.165048599243164</v>
      </c>
      <c r="N17" s="16">
        <v>46.116504669189453</v>
      </c>
      <c r="O17" s="15">
        <v>-0.82572191953659058</v>
      </c>
      <c r="P17" s="15">
        <v>0.25489151477813721</v>
      </c>
      <c r="Q17" s="15">
        <v>4</v>
      </c>
      <c r="R17" s="15">
        <v>20</v>
      </c>
      <c r="S17" s="15">
        <v>7.7669901847839355</v>
      </c>
      <c r="T17" s="16">
        <v>40.776699066162109</v>
      </c>
      <c r="U17" s="15">
        <v>-0.56915944814682007</v>
      </c>
      <c r="V17" s="15">
        <v>0.22621387243270874</v>
      </c>
      <c r="W17" s="15">
        <v>5</v>
      </c>
      <c r="X17" s="15">
        <v>32.682926177978516</v>
      </c>
      <c r="Y17" s="15">
        <v>15.533980369567871</v>
      </c>
      <c r="Z17" s="16">
        <v>48.543689727783203</v>
      </c>
      <c r="AA17" s="15">
        <v>-0.60726332664489746</v>
      </c>
      <c r="AB17" s="15">
        <v>0.24071422219276428</v>
      </c>
      <c r="AC17" s="15">
        <v>5</v>
      </c>
      <c r="AD17" s="15">
        <v>31.219512939453125</v>
      </c>
      <c r="AE17" s="15">
        <v>14.077670097351074</v>
      </c>
      <c r="AF17" s="16">
        <v>49.029125213623047</v>
      </c>
      <c r="AG17" s="15">
        <v>-0.44379952549934387</v>
      </c>
      <c r="AH17" s="15">
        <v>0.23615595698356628</v>
      </c>
      <c r="AI17" s="15">
        <v>6</v>
      </c>
      <c r="AJ17" s="15">
        <v>40.487804412841797</v>
      </c>
      <c r="AK17" s="15">
        <v>19.417476654052734</v>
      </c>
      <c r="AL17" s="16">
        <v>56.796115875244141</v>
      </c>
      <c r="AM17" s="15">
        <v>-0.62725573778152466</v>
      </c>
      <c r="AN17" s="15">
        <v>0.19651123881340027</v>
      </c>
      <c r="AO17" s="15">
        <v>7</v>
      </c>
      <c r="AP17" s="15">
        <v>31.219512939453125</v>
      </c>
      <c r="AQ17" s="15">
        <v>16.990291595458984</v>
      </c>
      <c r="AR17" s="16">
        <v>45.1456298828125</v>
      </c>
      <c r="AS17" s="15">
        <v>-0.45636215806007385</v>
      </c>
      <c r="AT17" s="15">
        <v>0.1849713921546936</v>
      </c>
      <c r="AU17" s="15">
        <v>9</v>
      </c>
      <c r="AV17" s="15">
        <v>39.024391174316406</v>
      </c>
      <c r="AW17" s="15">
        <v>26.699029922485352</v>
      </c>
      <c r="AX17" s="16">
        <v>50.970874786376953</v>
      </c>
      <c r="AY17" s="15">
        <v>-0.37783205509185791</v>
      </c>
      <c r="AZ17" s="15">
        <v>0.20099994540214539</v>
      </c>
      <c r="BA17" s="15">
        <v>9</v>
      </c>
      <c r="BB17" s="15">
        <v>42.233009338378906</v>
      </c>
      <c r="BC17" s="15">
        <v>26.570047378540039</v>
      </c>
      <c r="BD17" s="16">
        <v>52.657005310058594</v>
      </c>
      <c r="BE17" s="15">
        <v>-0.34718680381774902</v>
      </c>
      <c r="BF17" s="15">
        <v>0.20219774544239044</v>
      </c>
      <c r="BG17" s="15">
        <v>9</v>
      </c>
      <c r="BH17" s="15">
        <v>44.174758911132813</v>
      </c>
      <c r="BI17" s="15">
        <v>28.985507965087891</v>
      </c>
      <c r="BJ17" s="16">
        <v>55.555557250976563</v>
      </c>
      <c r="BK17" s="15">
        <v>-0.23899343609809875</v>
      </c>
      <c r="BL17" s="15">
        <v>0.20290210843086243</v>
      </c>
      <c r="BM17" s="15">
        <v>9</v>
      </c>
      <c r="BN17" s="15">
        <v>48.325359344482422</v>
      </c>
      <c r="BO17" s="15">
        <v>36.666667938232422</v>
      </c>
      <c r="BP17" s="16">
        <v>57.619049072265625</v>
      </c>
      <c r="BQ17" s="15">
        <v>-0.27142751216888428</v>
      </c>
      <c r="BR17" s="15">
        <v>0.20484362542629242</v>
      </c>
      <c r="BS17" s="15">
        <v>9</v>
      </c>
      <c r="BT17" s="15">
        <v>45.454544067382813</v>
      </c>
      <c r="BU17" s="15">
        <v>32.380950927734375</v>
      </c>
      <c r="BV17" s="16">
        <v>57.142856597900391</v>
      </c>
      <c r="BW17" s="15">
        <v>-0.20151364803314209</v>
      </c>
      <c r="BX17" s="15">
        <v>0.20269349217414856</v>
      </c>
      <c r="BY17" s="15">
        <v>9</v>
      </c>
      <c r="BZ17" s="15">
        <v>47.867298126220703</v>
      </c>
      <c r="CA17" s="15">
        <v>37.264152526855469</v>
      </c>
      <c r="CB17" s="16">
        <v>60.377357482910156</v>
      </c>
      <c r="CC17" s="15">
        <v>-0.28032749891281128</v>
      </c>
      <c r="CD17" s="15">
        <v>0.20243340730667114</v>
      </c>
      <c r="CE17" s="15">
        <v>9</v>
      </c>
      <c r="CF17" s="15">
        <v>44.976078033447266</v>
      </c>
      <c r="CG17" s="15">
        <v>31.428571701049805</v>
      </c>
      <c r="CH17" s="16">
        <v>57.619049072265625</v>
      </c>
      <c r="CI17" s="15">
        <v>-0.33318802714347839</v>
      </c>
      <c r="CJ17" s="15">
        <v>0.19953379034996033</v>
      </c>
      <c r="CK17" s="15">
        <v>9</v>
      </c>
      <c r="CL17" s="15">
        <v>43.540668487548828</v>
      </c>
      <c r="CM17" s="15">
        <v>30</v>
      </c>
      <c r="CN17" s="16">
        <v>55.238094329833984</v>
      </c>
      <c r="CO17" s="15">
        <v>-7.0645056664943695E-2</v>
      </c>
      <c r="CP17" s="15">
        <v>0.21452677249908447</v>
      </c>
      <c r="CQ17" s="15">
        <v>9</v>
      </c>
      <c r="CR17" s="15">
        <v>51.923076629638672</v>
      </c>
      <c r="CS17" s="15">
        <v>37.320575714111328</v>
      </c>
      <c r="CT17" s="16">
        <v>63.636363983154297</v>
      </c>
    </row>
    <row r="18" spans="1:98" x14ac:dyDescent="0.25">
      <c r="A18" t="s">
        <v>41</v>
      </c>
      <c r="B18" t="s">
        <v>42</v>
      </c>
      <c r="C18" s="15">
        <v>-0.94950169324874878</v>
      </c>
      <c r="D18" s="15">
        <v>0.24897725880146027</v>
      </c>
      <c r="E18" s="15">
        <v>3</v>
      </c>
      <c r="F18" s="15">
        <v>16.097560882568359</v>
      </c>
      <c r="G18" s="15">
        <v>5.8252425193786621</v>
      </c>
      <c r="H18" s="16">
        <v>32.524272918701172</v>
      </c>
      <c r="I18" s="15">
        <v>-0.80938106775283813</v>
      </c>
      <c r="J18" s="15">
        <v>0.20087775588035583</v>
      </c>
      <c r="K18" s="15">
        <v>5</v>
      </c>
      <c r="L18" s="15">
        <v>20.487804412841797</v>
      </c>
      <c r="M18" s="15">
        <v>10.194174766540527</v>
      </c>
      <c r="N18" s="16">
        <v>34.951457977294922</v>
      </c>
      <c r="O18" s="15">
        <v>-0.96102070808410645</v>
      </c>
      <c r="P18" s="15">
        <v>0.20770807564258575</v>
      </c>
      <c r="Q18" s="15">
        <v>5</v>
      </c>
      <c r="R18" s="15">
        <v>14.146341323852539</v>
      </c>
      <c r="S18" s="15">
        <v>6.7961163520812988</v>
      </c>
      <c r="T18" s="16">
        <v>30.097087860107422</v>
      </c>
      <c r="U18" s="15">
        <v>-0.61493182182312012</v>
      </c>
      <c r="V18" s="15">
        <v>0.18680731952190399</v>
      </c>
      <c r="W18" s="15">
        <v>6</v>
      </c>
      <c r="X18" s="15">
        <v>30.731706619262695</v>
      </c>
      <c r="Y18" s="15">
        <v>17.475728988647461</v>
      </c>
      <c r="Z18" s="16">
        <v>45.1456298828125</v>
      </c>
      <c r="AA18" s="15">
        <v>-0.61475640535354614</v>
      </c>
      <c r="AB18" s="15">
        <v>0.17248539626598358</v>
      </c>
      <c r="AC18" s="15">
        <v>7</v>
      </c>
      <c r="AD18" s="15">
        <v>30.243902206420898</v>
      </c>
      <c r="AE18" s="15">
        <v>17.475728988647461</v>
      </c>
      <c r="AF18" s="16">
        <v>43.689319610595703</v>
      </c>
      <c r="AG18" s="15">
        <v>-0.52093225717544556</v>
      </c>
      <c r="AH18" s="15">
        <v>0.1672372967004776</v>
      </c>
      <c r="AI18" s="15">
        <v>8</v>
      </c>
      <c r="AJ18" s="15">
        <v>35.121952056884766</v>
      </c>
      <c r="AK18" s="15">
        <v>20.873786926269531</v>
      </c>
      <c r="AL18" s="16">
        <v>48.058254241943359</v>
      </c>
      <c r="AM18" s="15">
        <v>-0.43736562132835388</v>
      </c>
      <c r="AN18" s="15">
        <v>0.16925831139087677</v>
      </c>
      <c r="AO18" s="15">
        <v>8</v>
      </c>
      <c r="AP18" s="15">
        <v>39.024391174316406</v>
      </c>
      <c r="AQ18" s="15">
        <v>27.184465408325195</v>
      </c>
      <c r="AR18" s="16">
        <v>50.485435485839844</v>
      </c>
      <c r="AS18" s="15">
        <v>-0.52213209867477417</v>
      </c>
      <c r="AT18" s="15">
        <v>0.17515082657337189</v>
      </c>
      <c r="AU18" s="15">
        <v>9</v>
      </c>
      <c r="AV18" s="15">
        <v>35.609756469726563</v>
      </c>
      <c r="AW18" s="15">
        <v>23.300970077514648</v>
      </c>
      <c r="AX18" s="16">
        <v>46.116504669189453</v>
      </c>
      <c r="AY18" s="15">
        <v>-0.60284274816513062</v>
      </c>
      <c r="AZ18" s="15">
        <v>0.19150012731552124</v>
      </c>
      <c r="BA18" s="15">
        <v>9</v>
      </c>
      <c r="BB18" s="15">
        <v>30.097087860107422</v>
      </c>
      <c r="BC18" s="15">
        <v>16.425121307373047</v>
      </c>
      <c r="BD18" s="16">
        <v>45.893718719482422</v>
      </c>
      <c r="BE18" s="15">
        <v>-0.61181509494781494</v>
      </c>
      <c r="BF18" s="15">
        <v>0.18981778621673584</v>
      </c>
      <c r="BG18" s="15">
        <v>9</v>
      </c>
      <c r="BH18" s="15">
        <v>32.038833618164063</v>
      </c>
      <c r="BI18" s="15">
        <v>16.908212661743164</v>
      </c>
      <c r="BJ18" s="16">
        <v>45.893718719482422</v>
      </c>
      <c r="BK18" s="15">
        <v>-0.57828456163406372</v>
      </c>
      <c r="BL18" s="15">
        <v>0.18731357157230377</v>
      </c>
      <c r="BM18" s="15">
        <v>9</v>
      </c>
      <c r="BN18" s="15">
        <v>35.885166168212891</v>
      </c>
      <c r="BO18" s="15">
        <v>20.476190567016602</v>
      </c>
      <c r="BP18" s="16">
        <v>47.619049072265625</v>
      </c>
      <c r="BQ18" s="15">
        <v>-0.47644364833831787</v>
      </c>
      <c r="BR18" s="15">
        <v>0.19298279285430908</v>
      </c>
      <c r="BS18" s="15">
        <v>9</v>
      </c>
      <c r="BT18" s="15">
        <v>38.7559814453125</v>
      </c>
      <c r="BU18" s="15">
        <v>24.285715103149414</v>
      </c>
      <c r="BV18" s="16">
        <v>49.523811340332031</v>
      </c>
      <c r="BW18" s="15">
        <v>-0.57307380437850952</v>
      </c>
      <c r="BX18" s="15">
        <v>0.18960382044315338</v>
      </c>
      <c r="BY18" s="15">
        <v>10</v>
      </c>
      <c r="BZ18" s="15">
        <v>35.071090698242188</v>
      </c>
      <c r="CA18" s="15">
        <v>18.39622688293457</v>
      </c>
      <c r="CB18" s="16">
        <v>45.754718780517578</v>
      </c>
      <c r="CC18" s="15">
        <v>-0.54712867736816406</v>
      </c>
      <c r="CD18" s="15">
        <v>0.19058319926261902</v>
      </c>
      <c r="CE18" s="15">
        <v>10</v>
      </c>
      <c r="CF18" s="15">
        <v>34.928230285644531</v>
      </c>
      <c r="CG18" s="15">
        <v>21.428571701049805</v>
      </c>
      <c r="CH18" s="16">
        <v>46.190475463867188</v>
      </c>
      <c r="CI18" s="15">
        <v>-0.56492042541503906</v>
      </c>
      <c r="CJ18" s="15">
        <v>0.17632177472114563</v>
      </c>
      <c r="CK18" s="15">
        <v>11</v>
      </c>
      <c r="CL18" s="15">
        <v>33.492824554443359</v>
      </c>
      <c r="CM18" s="15">
        <v>21.428571701049805</v>
      </c>
      <c r="CN18" s="16">
        <v>45.238094329833984</v>
      </c>
      <c r="CO18" s="15">
        <v>-0.51186323165893555</v>
      </c>
      <c r="CP18" s="15">
        <v>0.19035497307777405</v>
      </c>
      <c r="CQ18" s="15">
        <v>11</v>
      </c>
      <c r="CR18" s="15">
        <v>33.653846740722656</v>
      </c>
      <c r="CS18" s="15">
        <v>20.095693588256836</v>
      </c>
      <c r="CT18" s="16">
        <v>45.454544067382813</v>
      </c>
    </row>
    <row r="19" spans="1:98" x14ac:dyDescent="0.25">
      <c r="A19" t="s">
        <v>43</v>
      </c>
      <c r="B19" t="s">
        <v>44</v>
      </c>
      <c r="C19" s="15" t="e">
        <v>#N/A</v>
      </c>
      <c r="D19" s="15" t="e">
        <v>#N/A</v>
      </c>
      <c r="E19" s="15" t="e">
        <v>#N/A</v>
      </c>
      <c r="F19" s="15" t="e">
        <v>#N/A</v>
      </c>
      <c r="G19" s="15" t="e">
        <v>#N/A</v>
      </c>
      <c r="H19" s="16" t="e">
        <v>#N/A</v>
      </c>
      <c r="I19" s="15" t="e">
        <v>#N/A</v>
      </c>
      <c r="J19" s="15" t="e">
        <v>#N/A</v>
      </c>
      <c r="K19" s="15" t="e">
        <v>#N/A</v>
      </c>
      <c r="L19" s="15" t="e">
        <v>#N/A</v>
      </c>
      <c r="M19" s="15" t="e">
        <v>#N/A</v>
      </c>
      <c r="N19" s="16" t="e">
        <v>#N/A</v>
      </c>
      <c r="O19" s="15" t="e">
        <v>#N/A</v>
      </c>
      <c r="P19" s="15" t="e">
        <v>#N/A</v>
      </c>
      <c r="Q19" s="15" t="e">
        <v>#N/A</v>
      </c>
      <c r="R19" s="15" t="e">
        <v>#N/A</v>
      </c>
      <c r="S19" s="15" t="e">
        <v>#N/A</v>
      </c>
      <c r="T19" s="16" t="e">
        <v>#N/A</v>
      </c>
      <c r="U19" s="15" t="e">
        <v>#N/A</v>
      </c>
      <c r="V19" s="15" t="e">
        <v>#N/A</v>
      </c>
      <c r="W19" s="15" t="e">
        <v>#N/A</v>
      </c>
      <c r="X19" s="15" t="e">
        <v>#N/A</v>
      </c>
      <c r="Y19" s="15" t="e">
        <v>#N/A</v>
      </c>
      <c r="Z19" s="16" t="e">
        <v>#N/A</v>
      </c>
      <c r="AA19" s="15" t="e">
        <v>#N/A</v>
      </c>
      <c r="AB19" s="15" t="e">
        <v>#N/A</v>
      </c>
      <c r="AC19" s="15" t="e">
        <v>#N/A</v>
      </c>
      <c r="AD19" s="15" t="e">
        <v>#N/A</v>
      </c>
      <c r="AE19" s="15" t="e">
        <v>#N/A</v>
      </c>
      <c r="AF19" s="16" t="e">
        <v>#N/A</v>
      </c>
      <c r="AG19" s="15">
        <v>-0.19619129598140717</v>
      </c>
      <c r="AH19" s="15">
        <v>0.42259153723716736</v>
      </c>
      <c r="AI19" s="15">
        <v>1</v>
      </c>
      <c r="AJ19" s="15">
        <v>49.268291473388672</v>
      </c>
      <c r="AK19" s="15">
        <v>16.019416809082031</v>
      </c>
      <c r="AL19" s="16">
        <v>71.359222412109375</v>
      </c>
      <c r="AM19" s="15">
        <v>0.1936182826757431</v>
      </c>
      <c r="AN19" s="15">
        <v>0.3185059130191803</v>
      </c>
      <c r="AO19" s="15">
        <v>1</v>
      </c>
      <c r="AP19" s="15">
        <v>61.951217651367188</v>
      </c>
      <c r="AQ19" s="15">
        <v>44.174758911132813</v>
      </c>
      <c r="AR19" s="16">
        <v>72.330093383789063</v>
      </c>
      <c r="AS19" s="15">
        <v>0.20403416454792023</v>
      </c>
      <c r="AT19" s="15">
        <v>0.41235163807868958</v>
      </c>
      <c r="AU19" s="15">
        <v>1</v>
      </c>
      <c r="AV19" s="15">
        <v>62.43902587890625</v>
      </c>
      <c r="AW19" s="15">
        <v>37.378639221191406</v>
      </c>
      <c r="AX19" s="16">
        <v>77.669906616210938</v>
      </c>
      <c r="AY19" s="15">
        <v>0.4605063796043396</v>
      </c>
      <c r="AZ19" s="15">
        <v>0.4667278528213501</v>
      </c>
      <c r="BA19" s="15">
        <v>1</v>
      </c>
      <c r="BB19" s="15">
        <v>67.961166381835938</v>
      </c>
      <c r="BC19" s="15">
        <v>45.893718719482422</v>
      </c>
      <c r="BD19" s="16">
        <v>84.057968139648438</v>
      </c>
      <c r="BE19" s="15">
        <v>0.48322224617004395</v>
      </c>
      <c r="BF19" s="15">
        <v>0.44599905610084534</v>
      </c>
      <c r="BG19" s="15">
        <v>1</v>
      </c>
      <c r="BH19" s="15">
        <v>68.446601867675781</v>
      </c>
      <c r="BI19" s="15">
        <v>46.376811981201172</v>
      </c>
      <c r="BJ19" s="16">
        <v>85.024154663085938</v>
      </c>
      <c r="BK19" s="15">
        <v>0.48630568385124207</v>
      </c>
      <c r="BL19" s="15">
        <v>0.42097222805023193</v>
      </c>
      <c r="BM19" s="15">
        <v>1</v>
      </c>
      <c r="BN19" s="15">
        <v>68.899520874023438</v>
      </c>
      <c r="BO19" s="15">
        <v>49.047618865966797</v>
      </c>
      <c r="BP19" s="16">
        <v>84.285713195800781</v>
      </c>
      <c r="BQ19" s="15">
        <v>0.48681160807609558</v>
      </c>
      <c r="BR19" s="15">
        <v>0.43808811902999878</v>
      </c>
      <c r="BS19" s="15">
        <v>1</v>
      </c>
      <c r="BT19" s="15">
        <v>68.899520874023438</v>
      </c>
      <c r="BU19" s="15">
        <v>46.666667938232422</v>
      </c>
      <c r="BV19" s="16">
        <v>84.285713195800781</v>
      </c>
      <c r="BW19" s="15">
        <v>0.47906461358070374</v>
      </c>
      <c r="BX19" s="15">
        <v>0.42134255170822144</v>
      </c>
      <c r="BY19" s="15">
        <v>1</v>
      </c>
      <c r="BZ19" s="15">
        <v>67.298576354980469</v>
      </c>
      <c r="CA19" s="15">
        <v>47.641510009765625</v>
      </c>
      <c r="CB19" s="16">
        <v>83.490562438964844</v>
      </c>
      <c r="CC19" s="15">
        <v>0.47743320465087891</v>
      </c>
      <c r="CD19" s="15">
        <v>0.38801050186157227</v>
      </c>
      <c r="CE19" s="15">
        <v>1</v>
      </c>
      <c r="CF19" s="15">
        <v>68.421051025390625</v>
      </c>
      <c r="CG19" s="15">
        <v>48.095237731933594</v>
      </c>
      <c r="CH19" s="16">
        <v>82.857139587402344</v>
      </c>
      <c r="CI19" s="15">
        <v>0.48135977983474731</v>
      </c>
      <c r="CJ19" s="15">
        <v>0.3687494695186615</v>
      </c>
      <c r="CK19" s="15">
        <v>1</v>
      </c>
      <c r="CL19" s="15">
        <v>68.899520874023438</v>
      </c>
      <c r="CM19" s="15">
        <v>50</v>
      </c>
      <c r="CN19" s="16">
        <v>81.428573608398438</v>
      </c>
      <c r="CO19" s="15">
        <v>0.41715928912162781</v>
      </c>
      <c r="CP19" s="15">
        <v>0.45967447757720947</v>
      </c>
      <c r="CQ19" s="15">
        <v>1</v>
      </c>
      <c r="CR19" s="15">
        <v>70.192306518554688</v>
      </c>
      <c r="CS19" s="15">
        <v>42.105262756347656</v>
      </c>
      <c r="CT19" s="16">
        <v>85.64593505859375</v>
      </c>
    </row>
    <row r="20" spans="1:98" x14ac:dyDescent="0.25">
      <c r="A20" t="s">
        <v>45</v>
      </c>
      <c r="B20" t="s">
        <v>46</v>
      </c>
      <c r="C20" s="15">
        <v>1.4375044107437134</v>
      </c>
      <c r="D20" s="15">
        <v>0.31360429525375366</v>
      </c>
      <c r="E20" s="15">
        <v>1</v>
      </c>
      <c r="F20" s="15">
        <v>89.756095886230469</v>
      </c>
      <c r="G20" s="15">
        <v>81.067962646484375</v>
      </c>
      <c r="H20" s="16">
        <v>97.087379455566406</v>
      </c>
      <c r="I20" s="15">
        <v>1.434836745262146</v>
      </c>
      <c r="J20" s="15">
        <v>0.33679559826850891</v>
      </c>
      <c r="K20" s="15">
        <v>1</v>
      </c>
      <c r="L20" s="15">
        <v>89.268295288085938</v>
      </c>
      <c r="M20" s="15">
        <v>79.126213073730469</v>
      </c>
      <c r="N20" s="16">
        <v>96.116508483886719</v>
      </c>
      <c r="O20" s="15">
        <v>1.4102233648300171</v>
      </c>
      <c r="P20" s="15">
        <v>0.3705783486366272</v>
      </c>
      <c r="Q20" s="15">
        <v>1</v>
      </c>
      <c r="R20" s="15">
        <v>89.268295288085938</v>
      </c>
      <c r="S20" s="15">
        <v>79.126213073730469</v>
      </c>
      <c r="T20" s="16">
        <v>97.57281494140625</v>
      </c>
      <c r="U20" s="15">
        <v>1.3746434450149536</v>
      </c>
      <c r="V20" s="15">
        <v>0.32306200265884399</v>
      </c>
      <c r="W20" s="15">
        <v>1</v>
      </c>
      <c r="X20" s="15">
        <v>88.780487060546875</v>
      </c>
      <c r="Y20" s="15">
        <v>78.640777587890625</v>
      </c>
      <c r="Z20" s="16">
        <v>94.660194396972656</v>
      </c>
      <c r="AA20" s="15">
        <v>1.3013010025024414</v>
      </c>
      <c r="AB20" s="15">
        <v>0.3804931640625</v>
      </c>
      <c r="AC20" s="15">
        <v>1</v>
      </c>
      <c r="AD20" s="15">
        <v>89.268295288085938</v>
      </c>
      <c r="AE20" s="15">
        <v>73.300971984863281</v>
      </c>
      <c r="AF20" s="16">
        <v>95.631065368652344</v>
      </c>
      <c r="AG20" s="15">
        <v>1.4033956527709961</v>
      </c>
      <c r="AH20" s="15">
        <v>0.42259153723716736</v>
      </c>
      <c r="AI20" s="15">
        <v>1</v>
      </c>
      <c r="AJ20" s="15">
        <v>89.268295288085938</v>
      </c>
      <c r="AK20" s="15">
        <v>75.242721557617188</v>
      </c>
      <c r="AL20" s="16">
        <v>96.601943969726563</v>
      </c>
      <c r="AM20" s="15">
        <v>1.2523199319839478</v>
      </c>
      <c r="AN20" s="15">
        <v>0.3185059130191803</v>
      </c>
      <c r="AO20" s="15">
        <v>1</v>
      </c>
      <c r="AP20" s="15">
        <v>87.804878234863281</v>
      </c>
      <c r="AQ20" s="15">
        <v>73.786407470703125</v>
      </c>
      <c r="AR20" s="16">
        <v>95.631065368652344</v>
      </c>
      <c r="AS20" s="15">
        <v>1.5160849094390869</v>
      </c>
      <c r="AT20" s="15">
        <v>0.41235163807868958</v>
      </c>
      <c r="AU20" s="15">
        <v>1</v>
      </c>
      <c r="AV20" s="15">
        <v>89.268295288085938</v>
      </c>
      <c r="AW20" s="15">
        <v>76.699028015136719</v>
      </c>
      <c r="AX20" s="16">
        <v>99.514564514160156</v>
      </c>
      <c r="AY20" s="15">
        <v>1.4963688850402832</v>
      </c>
      <c r="AZ20" s="15">
        <v>0.4667278528213501</v>
      </c>
      <c r="BA20" s="15">
        <v>1</v>
      </c>
      <c r="BB20" s="15">
        <v>90.291259765625</v>
      </c>
      <c r="BC20" s="15">
        <v>76.811592102050781</v>
      </c>
      <c r="BD20" s="16">
        <v>99.0338134765625</v>
      </c>
      <c r="BE20" s="15">
        <v>1.5333528518676758</v>
      </c>
      <c r="BF20" s="15">
        <v>0.44599905610084534</v>
      </c>
      <c r="BG20" s="15">
        <v>1</v>
      </c>
      <c r="BH20" s="15">
        <v>90.776695251464844</v>
      </c>
      <c r="BI20" s="15">
        <v>77.294685363769531</v>
      </c>
      <c r="BJ20" s="16">
        <v>99.51690673828125</v>
      </c>
      <c r="BK20" s="15">
        <v>1.5215497016906738</v>
      </c>
      <c r="BL20" s="15">
        <v>0.42097222805023193</v>
      </c>
      <c r="BM20" s="15">
        <v>1</v>
      </c>
      <c r="BN20" s="15">
        <v>91.86602783203125</v>
      </c>
      <c r="BO20" s="15">
        <v>75.714286804199219</v>
      </c>
      <c r="BP20" s="16">
        <v>98.571426391601563</v>
      </c>
      <c r="BQ20" s="15">
        <v>1.5125703811645508</v>
      </c>
      <c r="BR20" s="15">
        <v>0.43808811902999878</v>
      </c>
      <c r="BS20" s="15">
        <v>1</v>
      </c>
      <c r="BT20" s="15">
        <v>89.952156066894531</v>
      </c>
      <c r="BU20" s="15">
        <v>75.23809814453125</v>
      </c>
      <c r="BV20" s="16">
        <v>99.047622680664063</v>
      </c>
      <c r="BW20" s="15">
        <v>1.4966692924499512</v>
      </c>
      <c r="BX20" s="15">
        <v>0.42134255170822144</v>
      </c>
      <c r="BY20" s="15">
        <v>1</v>
      </c>
      <c r="BZ20" s="15">
        <v>90.521324157714844</v>
      </c>
      <c r="CA20" s="15">
        <v>75.471694946289063</v>
      </c>
      <c r="CB20" s="16">
        <v>99.528305053710938</v>
      </c>
      <c r="CC20" s="15">
        <v>1.5167528390884399</v>
      </c>
      <c r="CD20" s="15">
        <v>0.38801050186157227</v>
      </c>
      <c r="CE20" s="15">
        <v>1</v>
      </c>
      <c r="CF20" s="15">
        <v>91.387557983398438</v>
      </c>
      <c r="CG20" s="15">
        <v>76.190475463867188</v>
      </c>
      <c r="CH20" s="16">
        <v>99.523811340332031</v>
      </c>
      <c r="CI20" s="15">
        <v>1.5268645286560059</v>
      </c>
      <c r="CJ20" s="15">
        <v>0.3687494695186615</v>
      </c>
      <c r="CK20" s="15">
        <v>1</v>
      </c>
      <c r="CL20" s="15">
        <v>92.344497680664063</v>
      </c>
      <c r="CM20" s="15">
        <v>77.619049072265625</v>
      </c>
      <c r="CN20" s="16">
        <v>99.523811340332031</v>
      </c>
      <c r="CO20" s="15">
        <v>1.6782146692276001</v>
      </c>
      <c r="CP20" s="15">
        <v>0.45967447757720947</v>
      </c>
      <c r="CQ20" s="15">
        <v>1</v>
      </c>
      <c r="CR20" s="15">
        <v>93.75</v>
      </c>
      <c r="CS20" s="15">
        <v>77.511962890625</v>
      </c>
      <c r="CT20" s="16">
        <v>100</v>
      </c>
    </row>
    <row r="21" spans="1:98" x14ac:dyDescent="0.25">
      <c r="A21" t="s">
        <v>47</v>
      </c>
      <c r="B21" t="s">
        <v>48</v>
      </c>
      <c r="C21" s="15">
        <v>-0.83524250984191895</v>
      </c>
      <c r="D21" s="15">
        <v>0.24897725880146027</v>
      </c>
      <c r="E21" s="15">
        <v>3</v>
      </c>
      <c r="F21" s="15">
        <v>20.487804412841797</v>
      </c>
      <c r="G21" s="15">
        <v>7.2815532684326172</v>
      </c>
      <c r="H21" s="16">
        <v>36.893203735351563</v>
      </c>
      <c r="I21" s="15">
        <v>-1.3640544414520264</v>
      </c>
      <c r="J21" s="15">
        <v>0.20087775588035583</v>
      </c>
      <c r="K21" s="15">
        <v>5</v>
      </c>
      <c r="L21" s="15">
        <v>5.3658537864685059</v>
      </c>
      <c r="M21" s="15">
        <v>2.9126212596893311</v>
      </c>
      <c r="N21" s="16">
        <v>14.077670097351074</v>
      </c>
      <c r="O21" s="15">
        <v>-1.4616153240203857</v>
      </c>
      <c r="P21" s="15">
        <v>0.20770807564258575</v>
      </c>
      <c r="Q21" s="15">
        <v>5</v>
      </c>
      <c r="R21" s="15">
        <v>3.4146342277526855</v>
      </c>
      <c r="S21" s="15">
        <v>2.9126212596893311</v>
      </c>
      <c r="T21" s="16">
        <v>10.194174766540527</v>
      </c>
      <c r="U21" s="15">
        <v>-1.2541779279708862</v>
      </c>
      <c r="V21" s="15">
        <v>0.18680731952190399</v>
      </c>
      <c r="W21" s="15">
        <v>6</v>
      </c>
      <c r="X21" s="15">
        <v>8.2926826477050781</v>
      </c>
      <c r="Y21" s="15">
        <v>4.3689322471618652</v>
      </c>
      <c r="Z21" s="16">
        <v>15.533980369567871</v>
      </c>
      <c r="AA21" s="15">
        <v>-1.1384192705154419</v>
      </c>
      <c r="AB21" s="15">
        <v>0.17248539626598358</v>
      </c>
      <c r="AC21" s="15">
        <v>7</v>
      </c>
      <c r="AD21" s="15">
        <v>10.243902206420898</v>
      </c>
      <c r="AE21" s="15">
        <v>5.3398056030273438</v>
      </c>
      <c r="AF21" s="16">
        <v>19.417476654052734</v>
      </c>
      <c r="AG21" s="15">
        <v>-1.2846000194549561</v>
      </c>
      <c r="AH21" s="15">
        <v>0.1672372967004776</v>
      </c>
      <c r="AI21" s="15">
        <v>8</v>
      </c>
      <c r="AJ21" s="15">
        <v>6.8292684555053711</v>
      </c>
      <c r="AK21" s="15">
        <v>4.8543691635131836</v>
      </c>
      <c r="AL21" s="16">
        <v>12.621358871459961</v>
      </c>
      <c r="AM21" s="15">
        <v>-1.1688443422317505</v>
      </c>
      <c r="AN21" s="15">
        <v>0.18868447840213776</v>
      </c>
      <c r="AO21" s="15">
        <v>7</v>
      </c>
      <c r="AP21" s="15">
        <v>11.219511985778809</v>
      </c>
      <c r="AQ21" s="15">
        <v>4.3689322471618652</v>
      </c>
      <c r="AR21" s="16">
        <v>21.844659805297852</v>
      </c>
      <c r="AS21" s="15">
        <v>-1.368321418762207</v>
      </c>
      <c r="AT21" s="15">
        <v>0.17368301749229431</v>
      </c>
      <c r="AU21" s="15">
        <v>9</v>
      </c>
      <c r="AV21" s="15">
        <v>5.8536586761474609</v>
      </c>
      <c r="AW21" s="15">
        <v>1.9417475461959839</v>
      </c>
      <c r="AX21" s="16">
        <v>14.077670097351074</v>
      </c>
      <c r="AY21" s="15">
        <v>-1.2403261661529541</v>
      </c>
      <c r="AZ21" s="15">
        <v>0.20632433891296387</v>
      </c>
      <c r="BA21" s="15">
        <v>8</v>
      </c>
      <c r="BB21" s="15">
        <v>8.7378644943237305</v>
      </c>
      <c r="BC21" s="15">
        <v>3.3816425800323486</v>
      </c>
      <c r="BD21" s="16">
        <v>16.908212661743164</v>
      </c>
      <c r="BE21" s="15">
        <v>-1.0670632123947144</v>
      </c>
      <c r="BF21" s="15">
        <v>0.20013406872749329</v>
      </c>
      <c r="BG21" s="15">
        <v>8</v>
      </c>
      <c r="BH21" s="15">
        <v>13.592232704162598</v>
      </c>
      <c r="BI21" s="15">
        <v>5.7971014976501465</v>
      </c>
      <c r="BJ21" s="16">
        <v>25.120773315429688</v>
      </c>
      <c r="BK21" s="15">
        <v>-0.97458761930465698</v>
      </c>
      <c r="BL21" s="15">
        <v>0.19656676054000854</v>
      </c>
      <c r="BM21" s="15">
        <v>9</v>
      </c>
      <c r="BN21" s="15">
        <v>15.789473533630371</v>
      </c>
      <c r="BO21" s="15">
        <v>7.1428570747375488</v>
      </c>
      <c r="BP21" s="16">
        <v>30.476190567016602</v>
      </c>
      <c r="BQ21" s="15">
        <v>-1.1282964944839478</v>
      </c>
      <c r="BR21" s="15">
        <v>0.18610739707946777</v>
      </c>
      <c r="BS21" s="15">
        <v>10</v>
      </c>
      <c r="BT21" s="15">
        <v>11.961722373962402</v>
      </c>
      <c r="BU21" s="15">
        <v>5.2380952835083008</v>
      </c>
      <c r="BV21" s="16">
        <v>22.857143402099609</v>
      </c>
      <c r="BW21" s="15">
        <v>-1.1477892398834229</v>
      </c>
      <c r="BX21" s="15">
        <v>0.18438653647899628</v>
      </c>
      <c r="BY21" s="15">
        <v>10</v>
      </c>
      <c r="BZ21" s="15">
        <v>10.900473594665527</v>
      </c>
      <c r="CA21" s="15">
        <v>5.1886792182922363</v>
      </c>
      <c r="CB21" s="16">
        <v>20.754716873168945</v>
      </c>
      <c r="CC21" s="15">
        <v>-1.0232696533203125</v>
      </c>
      <c r="CD21" s="15">
        <v>0.19443151354789734</v>
      </c>
      <c r="CE21" s="15">
        <v>9</v>
      </c>
      <c r="CF21" s="15">
        <v>15.311004638671875</v>
      </c>
      <c r="CG21" s="15">
        <v>7.1428570747375488</v>
      </c>
      <c r="CH21" s="16">
        <v>28.095237731933594</v>
      </c>
      <c r="CI21" s="15">
        <v>-1.2403390407562256</v>
      </c>
      <c r="CJ21" s="15">
        <v>0.1678154319524765</v>
      </c>
      <c r="CK21" s="15">
        <v>11</v>
      </c>
      <c r="CL21" s="15">
        <v>10.047846794128418</v>
      </c>
      <c r="CM21" s="15">
        <v>4.2857141494750977</v>
      </c>
      <c r="CN21" s="16">
        <v>17.142856597900391</v>
      </c>
      <c r="CO21" s="15">
        <v>-1.1469130516052246</v>
      </c>
      <c r="CP21" s="15">
        <v>0.1822744756937027</v>
      </c>
      <c r="CQ21" s="15">
        <v>11</v>
      </c>
      <c r="CR21" s="15">
        <v>12.980769157409668</v>
      </c>
      <c r="CS21" s="15">
        <v>6.6985645294189453</v>
      </c>
      <c r="CT21" s="16">
        <v>18.660287857055664</v>
      </c>
    </row>
    <row r="22" spans="1:98" x14ac:dyDescent="0.25">
      <c r="A22" t="s">
        <v>49</v>
      </c>
      <c r="B22" t="s">
        <v>50</v>
      </c>
      <c r="C22" s="15" t="e">
        <v>#N/A</v>
      </c>
      <c r="D22" s="15" t="e">
        <v>#N/A</v>
      </c>
      <c r="E22" s="15" t="e">
        <v>#N/A</v>
      </c>
      <c r="F22" s="15" t="e">
        <v>#N/A</v>
      </c>
      <c r="G22" s="15" t="e">
        <v>#N/A</v>
      </c>
      <c r="H22" s="16" t="e">
        <v>#N/A</v>
      </c>
      <c r="I22" s="15" t="e">
        <v>#N/A</v>
      </c>
      <c r="J22" s="15" t="e">
        <v>#N/A</v>
      </c>
      <c r="K22" s="15" t="e">
        <v>#N/A</v>
      </c>
      <c r="L22" s="15" t="e">
        <v>#N/A</v>
      </c>
      <c r="M22" s="15" t="e">
        <v>#N/A</v>
      </c>
      <c r="N22" s="16" t="e">
        <v>#N/A</v>
      </c>
      <c r="O22" s="15" t="e">
        <v>#N/A</v>
      </c>
      <c r="P22" s="15" t="e">
        <v>#N/A</v>
      </c>
      <c r="Q22" s="15" t="e">
        <v>#N/A</v>
      </c>
      <c r="R22" s="15" t="e">
        <v>#N/A</v>
      </c>
      <c r="S22" s="15" t="e">
        <v>#N/A</v>
      </c>
      <c r="T22" s="16" t="e">
        <v>#N/A</v>
      </c>
      <c r="U22" s="15" t="e">
        <v>#N/A</v>
      </c>
      <c r="V22" s="15" t="e">
        <v>#N/A</v>
      </c>
      <c r="W22" s="15" t="e">
        <v>#N/A</v>
      </c>
      <c r="X22" s="15" t="e">
        <v>#N/A</v>
      </c>
      <c r="Y22" s="15" t="e">
        <v>#N/A</v>
      </c>
      <c r="Z22" s="16" t="e">
        <v>#N/A</v>
      </c>
      <c r="AA22" s="15" t="e">
        <v>#N/A</v>
      </c>
      <c r="AB22" s="15" t="e">
        <v>#N/A</v>
      </c>
      <c r="AC22" s="15" t="e">
        <v>#N/A</v>
      </c>
      <c r="AD22" s="15" t="e">
        <v>#N/A</v>
      </c>
      <c r="AE22" s="15" t="e">
        <v>#N/A</v>
      </c>
      <c r="AF22" s="16" t="e">
        <v>#N/A</v>
      </c>
      <c r="AG22" s="15">
        <v>0.9671446681022644</v>
      </c>
      <c r="AH22" s="15">
        <v>0.42259153723716736</v>
      </c>
      <c r="AI22" s="15">
        <v>1</v>
      </c>
      <c r="AJ22" s="15">
        <v>80.975608825683594</v>
      </c>
      <c r="AK22" s="15">
        <v>66.504852294921875</v>
      </c>
      <c r="AL22" s="16">
        <v>91.262138366699219</v>
      </c>
      <c r="AM22" s="15">
        <v>1.5169953107833862</v>
      </c>
      <c r="AN22" s="15">
        <v>0.3185059130191803</v>
      </c>
      <c r="AO22" s="15">
        <v>1</v>
      </c>
      <c r="AP22" s="15">
        <v>90.243904113769531</v>
      </c>
      <c r="AQ22" s="15">
        <v>81.553398132324219</v>
      </c>
      <c r="AR22" s="16">
        <v>99.029129028320313</v>
      </c>
      <c r="AS22" s="15">
        <v>1.5160849094390869</v>
      </c>
      <c r="AT22" s="15">
        <v>0.41235163807868958</v>
      </c>
      <c r="AU22" s="15">
        <v>1</v>
      </c>
      <c r="AV22" s="15">
        <v>89.268295288085938</v>
      </c>
      <c r="AW22" s="15">
        <v>76.699028015136719</v>
      </c>
      <c r="AX22" s="16">
        <v>99.514564514160156</v>
      </c>
      <c r="AY22" s="15">
        <v>1.4963688850402832</v>
      </c>
      <c r="AZ22" s="15">
        <v>0.4667278528213501</v>
      </c>
      <c r="BA22" s="15">
        <v>1</v>
      </c>
      <c r="BB22" s="15">
        <v>90.291259765625</v>
      </c>
      <c r="BC22" s="15">
        <v>76.811592102050781</v>
      </c>
      <c r="BD22" s="16">
        <v>99.0338134765625</v>
      </c>
      <c r="BE22" s="15">
        <v>1.5333528518676758</v>
      </c>
      <c r="BF22" s="15">
        <v>0.44599905610084534</v>
      </c>
      <c r="BG22" s="15">
        <v>1</v>
      </c>
      <c r="BH22" s="15">
        <v>90.776695251464844</v>
      </c>
      <c r="BI22" s="15">
        <v>77.294685363769531</v>
      </c>
      <c r="BJ22" s="16">
        <v>99.51690673828125</v>
      </c>
      <c r="BK22" s="15">
        <v>1.5215497016906738</v>
      </c>
      <c r="BL22" s="15">
        <v>0.42097222805023193</v>
      </c>
      <c r="BM22" s="15">
        <v>1</v>
      </c>
      <c r="BN22" s="15">
        <v>91.86602783203125</v>
      </c>
      <c r="BO22" s="15">
        <v>75.714286804199219</v>
      </c>
      <c r="BP22" s="16">
        <v>98.571426391601563</v>
      </c>
      <c r="BQ22" s="15">
        <v>1.5125703811645508</v>
      </c>
      <c r="BR22" s="15">
        <v>0.43808811902999878</v>
      </c>
      <c r="BS22" s="15">
        <v>1</v>
      </c>
      <c r="BT22" s="15">
        <v>89.952156066894531</v>
      </c>
      <c r="BU22" s="15">
        <v>75.23809814453125</v>
      </c>
      <c r="BV22" s="16">
        <v>99.047622680664063</v>
      </c>
      <c r="BW22" s="15">
        <v>1.4966692924499512</v>
      </c>
      <c r="BX22" s="15">
        <v>0.42134255170822144</v>
      </c>
      <c r="BY22" s="15">
        <v>1</v>
      </c>
      <c r="BZ22" s="15">
        <v>90.521324157714844</v>
      </c>
      <c r="CA22" s="15">
        <v>75.471694946289063</v>
      </c>
      <c r="CB22" s="16">
        <v>99.528305053710938</v>
      </c>
      <c r="CC22" s="15">
        <v>1.5167528390884399</v>
      </c>
      <c r="CD22" s="15">
        <v>0.38801050186157227</v>
      </c>
      <c r="CE22" s="15">
        <v>1</v>
      </c>
      <c r="CF22" s="15">
        <v>91.387557983398438</v>
      </c>
      <c r="CG22" s="15">
        <v>76.190475463867188</v>
      </c>
      <c r="CH22" s="16">
        <v>99.523811340332031</v>
      </c>
      <c r="CI22" s="15">
        <v>1.5268645286560059</v>
      </c>
      <c r="CJ22" s="15">
        <v>0.3687494695186615</v>
      </c>
      <c r="CK22" s="15">
        <v>1</v>
      </c>
      <c r="CL22" s="15">
        <v>92.344497680664063</v>
      </c>
      <c r="CM22" s="15">
        <v>77.619049072265625</v>
      </c>
      <c r="CN22" s="16">
        <v>99.523811340332031</v>
      </c>
      <c r="CO22" s="15">
        <v>0.9215814471244812</v>
      </c>
      <c r="CP22" s="15">
        <v>0.45967447757720947</v>
      </c>
      <c r="CQ22" s="15">
        <v>1</v>
      </c>
      <c r="CR22" s="15">
        <v>77.403846740722656</v>
      </c>
      <c r="CS22" s="15">
        <v>60.765548706054688</v>
      </c>
      <c r="CT22" s="16">
        <v>93.301437377929688</v>
      </c>
    </row>
    <row r="23" spans="1:98" x14ac:dyDescent="0.25">
      <c r="A23" t="s">
        <v>51</v>
      </c>
      <c r="B23" t="s">
        <v>52</v>
      </c>
      <c r="C23" s="15">
        <v>0.64641398191452026</v>
      </c>
      <c r="D23" s="15">
        <v>0.31360429525375366</v>
      </c>
      <c r="E23" s="15">
        <v>1</v>
      </c>
      <c r="F23" s="15">
        <v>75.609756469726563</v>
      </c>
      <c r="G23" s="15">
        <v>59.708736419677734</v>
      </c>
      <c r="H23" s="16">
        <v>84.951454162597656</v>
      </c>
      <c r="I23" s="15">
        <v>0.64716219902038574</v>
      </c>
      <c r="J23" s="15">
        <v>0.33679559826850891</v>
      </c>
      <c r="K23" s="15">
        <v>1</v>
      </c>
      <c r="L23" s="15">
        <v>75.609756469726563</v>
      </c>
      <c r="M23" s="15">
        <v>59.223300933837891</v>
      </c>
      <c r="N23" s="16">
        <v>87.378639221191406</v>
      </c>
      <c r="O23" s="15">
        <v>0.60990375280380249</v>
      </c>
      <c r="P23" s="15">
        <v>0.3705783486366272</v>
      </c>
      <c r="Q23" s="15">
        <v>1</v>
      </c>
      <c r="R23" s="15">
        <v>74.146339416503906</v>
      </c>
      <c r="S23" s="15">
        <v>56.310680389404297</v>
      </c>
      <c r="T23" s="16">
        <v>87.378639221191406</v>
      </c>
      <c r="U23" s="15">
        <v>0.55855625867843628</v>
      </c>
      <c r="V23" s="15">
        <v>0.32306200265884399</v>
      </c>
      <c r="W23" s="15">
        <v>1</v>
      </c>
      <c r="X23" s="15">
        <v>71.707313537597656</v>
      </c>
      <c r="Y23" s="15">
        <v>58.252426147460938</v>
      </c>
      <c r="Z23" s="16">
        <v>83.980583190917969</v>
      </c>
      <c r="AA23" s="15">
        <v>0.51970964670181274</v>
      </c>
      <c r="AB23" s="15">
        <v>0.3804931640625</v>
      </c>
      <c r="AC23" s="15">
        <v>1</v>
      </c>
      <c r="AD23" s="15">
        <v>70.243904113769531</v>
      </c>
      <c r="AE23" s="15">
        <v>53.883495330810547</v>
      </c>
      <c r="AF23" s="16">
        <v>83.980583190917969</v>
      </c>
      <c r="AG23" s="15">
        <v>0.45209920406341553</v>
      </c>
      <c r="AH23" s="15">
        <v>0.38177594542503357</v>
      </c>
      <c r="AI23" s="15">
        <v>2</v>
      </c>
      <c r="AJ23" s="15">
        <v>68.780487060546875</v>
      </c>
      <c r="AK23" s="15">
        <v>50.485435485839844</v>
      </c>
      <c r="AL23" s="16">
        <v>82.524269104003906</v>
      </c>
      <c r="AM23" s="15">
        <v>0.41499942541122437</v>
      </c>
      <c r="AN23" s="15">
        <v>0.30740109086036682</v>
      </c>
      <c r="AO23" s="15">
        <v>2</v>
      </c>
      <c r="AP23" s="15">
        <v>65.365852355957031</v>
      </c>
      <c r="AQ23" s="15">
        <v>53.398059844970703</v>
      </c>
      <c r="AR23" s="16">
        <v>78.155342102050781</v>
      </c>
      <c r="AS23" s="15">
        <v>0.46644431352615356</v>
      </c>
      <c r="AT23" s="15">
        <v>0.41235163807868958</v>
      </c>
      <c r="AU23" s="15">
        <v>1</v>
      </c>
      <c r="AV23" s="15">
        <v>68.292686462402344</v>
      </c>
      <c r="AW23" s="15">
        <v>48.543689727783203</v>
      </c>
      <c r="AX23" s="16">
        <v>83.980583190917969</v>
      </c>
      <c r="AY23" s="15">
        <v>0.4605063796043396</v>
      </c>
      <c r="AZ23" s="15">
        <v>0.4667278528213501</v>
      </c>
      <c r="BA23" s="15">
        <v>1</v>
      </c>
      <c r="BB23" s="15">
        <v>67.961166381835938</v>
      </c>
      <c r="BC23" s="15">
        <v>45.893718719482422</v>
      </c>
      <c r="BD23" s="16">
        <v>84.057968139648438</v>
      </c>
      <c r="BE23" s="15">
        <v>0.48322224617004395</v>
      </c>
      <c r="BF23" s="15">
        <v>0.44599905610084534</v>
      </c>
      <c r="BG23" s="15">
        <v>1</v>
      </c>
      <c r="BH23" s="15">
        <v>68.446601867675781</v>
      </c>
      <c r="BI23" s="15">
        <v>46.376811981201172</v>
      </c>
      <c r="BJ23" s="16">
        <v>85.024154663085938</v>
      </c>
      <c r="BK23" s="15">
        <v>0.48630568385124207</v>
      </c>
      <c r="BL23" s="15">
        <v>0.42097222805023193</v>
      </c>
      <c r="BM23" s="15">
        <v>1</v>
      </c>
      <c r="BN23" s="15">
        <v>68.899520874023438</v>
      </c>
      <c r="BO23" s="15">
        <v>49.047618865966797</v>
      </c>
      <c r="BP23" s="16">
        <v>84.285713195800781</v>
      </c>
      <c r="BQ23" s="15">
        <v>0.48681160807609558</v>
      </c>
      <c r="BR23" s="15">
        <v>0.43808811902999878</v>
      </c>
      <c r="BS23" s="15">
        <v>1</v>
      </c>
      <c r="BT23" s="15">
        <v>68.899520874023438</v>
      </c>
      <c r="BU23" s="15">
        <v>46.666667938232422</v>
      </c>
      <c r="BV23" s="16">
        <v>84.285713195800781</v>
      </c>
      <c r="BW23" s="15">
        <v>0.47906461358070374</v>
      </c>
      <c r="BX23" s="15">
        <v>0.42134255170822144</v>
      </c>
      <c r="BY23" s="15">
        <v>1</v>
      </c>
      <c r="BZ23" s="15">
        <v>67.298576354980469</v>
      </c>
      <c r="CA23" s="15">
        <v>47.641510009765625</v>
      </c>
      <c r="CB23" s="16">
        <v>83.490562438964844</v>
      </c>
      <c r="CC23" s="15">
        <v>0.47743320465087891</v>
      </c>
      <c r="CD23" s="15">
        <v>0.38801050186157227</v>
      </c>
      <c r="CE23" s="15">
        <v>1</v>
      </c>
      <c r="CF23" s="15">
        <v>68.421051025390625</v>
      </c>
      <c r="CG23" s="15">
        <v>48.095237731933594</v>
      </c>
      <c r="CH23" s="16">
        <v>82.857139587402344</v>
      </c>
      <c r="CI23" s="15">
        <v>0.48135977983474731</v>
      </c>
      <c r="CJ23" s="15">
        <v>0.3687494695186615</v>
      </c>
      <c r="CK23" s="15">
        <v>1</v>
      </c>
      <c r="CL23" s="15">
        <v>68.899520874023438</v>
      </c>
      <c r="CM23" s="15">
        <v>50</v>
      </c>
      <c r="CN23" s="16">
        <v>81.428573608398438</v>
      </c>
      <c r="CO23" s="15">
        <v>-8.7262891232967377E-2</v>
      </c>
      <c r="CP23" s="15">
        <v>0.45967447757720947</v>
      </c>
      <c r="CQ23" s="15">
        <v>1</v>
      </c>
      <c r="CR23" s="15">
        <v>50</v>
      </c>
      <c r="CS23" s="15">
        <v>18.660287857055664</v>
      </c>
      <c r="CT23" s="16">
        <v>72.727272033691406</v>
      </c>
    </row>
    <row r="24" spans="1:98" x14ac:dyDescent="0.25">
      <c r="A24" t="s">
        <v>53</v>
      </c>
      <c r="B24" t="s">
        <v>54</v>
      </c>
      <c r="C24" s="15">
        <v>0.26862123608589172</v>
      </c>
      <c r="D24" s="15">
        <v>0.23008295893669128</v>
      </c>
      <c r="E24" s="15">
        <v>6</v>
      </c>
      <c r="F24" s="15">
        <v>62.43902587890625</v>
      </c>
      <c r="G24" s="15">
        <v>53.398059844970703</v>
      </c>
      <c r="H24" s="16">
        <v>75.728157043457031</v>
      </c>
      <c r="I24" s="15">
        <v>0.38309183716773987</v>
      </c>
      <c r="J24" s="15">
        <v>0.19321528077125549</v>
      </c>
      <c r="K24" s="15">
        <v>6</v>
      </c>
      <c r="L24" s="15">
        <v>67.804878234863281</v>
      </c>
      <c r="M24" s="15">
        <v>57.766990661621094</v>
      </c>
      <c r="N24" s="16">
        <v>76.213592529296875</v>
      </c>
      <c r="O24" s="15">
        <v>5.6540586054325104E-2</v>
      </c>
      <c r="P24" s="15">
        <v>0.19005578756332397</v>
      </c>
      <c r="Q24" s="15">
        <v>6</v>
      </c>
      <c r="R24" s="15">
        <v>58.536586761474609</v>
      </c>
      <c r="S24" s="15">
        <v>45.631069183349609</v>
      </c>
      <c r="T24" s="16">
        <v>66.990287780761719</v>
      </c>
      <c r="U24" s="15">
        <v>-0.26004606485366821</v>
      </c>
      <c r="V24" s="15">
        <v>0.17198389768600464</v>
      </c>
      <c r="W24" s="15">
        <v>8</v>
      </c>
      <c r="X24" s="15">
        <v>46.829269409179688</v>
      </c>
      <c r="Y24" s="15">
        <v>33.495143890380859</v>
      </c>
      <c r="Z24" s="16">
        <v>58.252426147460938</v>
      </c>
      <c r="AA24" s="15">
        <v>-9.5208557322621346E-3</v>
      </c>
      <c r="AB24" s="15">
        <v>0.17023259401321411</v>
      </c>
      <c r="AC24" s="15">
        <v>8</v>
      </c>
      <c r="AD24" s="15">
        <v>58.536586761474609</v>
      </c>
      <c r="AE24" s="15">
        <v>45.631069183349609</v>
      </c>
      <c r="AF24" s="16">
        <v>65.048545837402344</v>
      </c>
      <c r="AG24" s="15">
        <v>-2.0512916147708893E-2</v>
      </c>
      <c r="AH24" s="15">
        <v>0.17431508004665375</v>
      </c>
      <c r="AI24" s="15">
        <v>9</v>
      </c>
      <c r="AJ24" s="15">
        <v>58.048782348632813</v>
      </c>
      <c r="AK24" s="15">
        <v>47.087379455566406</v>
      </c>
      <c r="AL24" s="16">
        <v>66.504852294921875</v>
      </c>
      <c r="AM24" s="15">
        <v>-8.8289402425289154E-2</v>
      </c>
      <c r="AN24" s="15">
        <v>0.16861830651760101</v>
      </c>
      <c r="AO24" s="15">
        <v>9</v>
      </c>
      <c r="AP24" s="15">
        <v>53.658535003662109</v>
      </c>
      <c r="AQ24" s="15">
        <v>42.71844482421875</v>
      </c>
      <c r="AR24" s="16">
        <v>60.679611206054688</v>
      </c>
      <c r="AS24" s="15">
        <v>-3.9679940789937973E-2</v>
      </c>
      <c r="AT24" s="15">
        <v>0.17736746370792389</v>
      </c>
      <c r="AU24" s="15">
        <v>10</v>
      </c>
      <c r="AV24" s="15">
        <v>54.634147644042969</v>
      </c>
      <c r="AW24" s="15">
        <v>44.174758911132813</v>
      </c>
      <c r="AX24" s="16">
        <v>63.592231750488281</v>
      </c>
      <c r="AY24" s="15">
        <v>-3.0986342579126358E-2</v>
      </c>
      <c r="AZ24" s="15">
        <v>0.19133393466472626</v>
      </c>
      <c r="BA24" s="15">
        <v>10</v>
      </c>
      <c r="BB24" s="15">
        <v>53.398059844970703</v>
      </c>
      <c r="BC24" s="15">
        <v>44.444442749023438</v>
      </c>
      <c r="BD24" s="16">
        <v>63.285022735595703</v>
      </c>
      <c r="BE24" s="15">
        <v>-0.12884218990802765</v>
      </c>
      <c r="BF24" s="15">
        <v>0.19529704749584198</v>
      </c>
      <c r="BG24" s="15">
        <v>10</v>
      </c>
      <c r="BH24" s="15">
        <v>50.970874786376953</v>
      </c>
      <c r="BI24" s="15">
        <v>40.5797119140625</v>
      </c>
      <c r="BJ24" s="16">
        <v>60.386474609375</v>
      </c>
      <c r="BK24" s="15">
        <v>-0.32600522041320801</v>
      </c>
      <c r="BL24" s="15">
        <v>0.18442690372467041</v>
      </c>
      <c r="BM24" s="15">
        <v>11</v>
      </c>
      <c r="BN24" s="15">
        <v>45.933013916015625</v>
      </c>
      <c r="BO24" s="15">
        <v>31.428571701049805</v>
      </c>
      <c r="BP24" s="16">
        <v>54.761905670166016</v>
      </c>
      <c r="BQ24" s="15">
        <v>-0.19013743102550507</v>
      </c>
      <c r="BR24" s="15">
        <v>0.18929634988307953</v>
      </c>
      <c r="BS24" s="15">
        <v>11</v>
      </c>
      <c r="BT24" s="15">
        <v>48.325359344482422</v>
      </c>
      <c r="BU24" s="15">
        <v>38.095237731933594</v>
      </c>
      <c r="BV24" s="16">
        <v>59.047618865966797</v>
      </c>
      <c r="BW24" s="15">
        <v>-0.13664895296096802</v>
      </c>
      <c r="BX24" s="15">
        <v>0.189769446849823</v>
      </c>
      <c r="BY24" s="15">
        <v>11</v>
      </c>
      <c r="BZ24" s="15">
        <v>49.289100646972656</v>
      </c>
      <c r="CA24" s="15">
        <v>41.037734985351563</v>
      </c>
      <c r="CB24" s="16">
        <v>60.849056243896484</v>
      </c>
      <c r="CC24" s="15">
        <v>-0.25490197539329529</v>
      </c>
      <c r="CD24" s="15">
        <v>0.1864878386259079</v>
      </c>
      <c r="CE24" s="15">
        <v>11</v>
      </c>
      <c r="CF24" s="15">
        <v>45.454544067382813</v>
      </c>
      <c r="CG24" s="15">
        <v>32.380950927734375</v>
      </c>
      <c r="CH24" s="16">
        <v>57.619049072265625</v>
      </c>
      <c r="CI24" s="15">
        <v>-0.28978359699249268</v>
      </c>
      <c r="CJ24" s="15">
        <v>0.18126478791236877</v>
      </c>
      <c r="CK24" s="15">
        <v>11</v>
      </c>
      <c r="CL24" s="15">
        <v>44.497608184814453</v>
      </c>
      <c r="CM24" s="15">
        <v>31.428571701049805</v>
      </c>
      <c r="CN24" s="16">
        <v>55.714286804199219</v>
      </c>
      <c r="CO24" s="15">
        <v>-0.18200303614139557</v>
      </c>
      <c r="CP24" s="15">
        <v>0.19348980486392975</v>
      </c>
      <c r="CQ24" s="15">
        <v>11</v>
      </c>
      <c r="CR24" s="15">
        <v>45.673076629638672</v>
      </c>
      <c r="CS24" s="15">
        <v>33.971290588378906</v>
      </c>
      <c r="CT24" s="16">
        <v>59.808612823486328</v>
      </c>
    </row>
    <row r="25" spans="1:98" x14ac:dyDescent="0.25">
      <c r="A25" t="s">
        <v>55</v>
      </c>
      <c r="B25" t="s">
        <v>56</v>
      </c>
      <c r="C25" s="15">
        <v>-0.40837311744689941</v>
      </c>
      <c r="D25" s="15">
        <v>0.31360429525375366</v>
      </c>
      <c r="E25" s="15">
        <v>1</v>
      </c>
      <c r="F25" s="15">
        <v>40</v>
      </c>
      <c r="G25" s="15">
        <v>17.475728988647461</v>
      </c>
      <c r="H25" s="16">
        <v>59.223300933837891</v>
      </c>
      <c r="I25" s="15">
        <v>-0.54369741678237915</v>
      </c>
      <c r="J25" s="15">
        <v>0.25233858823776245</v>
      </c>
      <c r="K25" s="15">
        <v>3</v>
      </c>
      <c r="L25" s="15">
        <v>31.707317352294922</v>
      </c>
      <c r="M25" s="15">
        <v>15.048543930053711</v>
      </c>
      <c r="N25" s="16">
        <v>50.970874786376953</v>
      </c>
      <c r="O25" s="15">
        <v>-0.57138246297836304</v>
      </c>
      <c r="P25" s="15">
        <v>0.25489151477813721</v>
      </c>
      <c r="Q25" s="15">
        <v>4</v>
      </c>
      <c r="R25" s="15">
        <v>31.707317352294922</v>
      </c>
      <c r="S25" s="15">
        <v>12.621358871459961</v>
      </c>
      <c r="T25" s="16">
        <v>50</v>
      </c>
      <c r="U25" s="15">
        <v>-0.17245848476886749</v>
      </c>
      <c r="V25" s="15">
        <v>0.22621387243270874</v>
      </c>
      <c r="W25" s="15">
        <v>5</v>
      </c>
      <c r="X25" s="15">
        <v>49.756095886230469</v>
      </c>
      <c r="Y25" s="15">
        <v>33.495143890380859</v>
      </c>
      <c r="Z25" s="16">
        <v>62.135921478271484</v>
      </c>
      <c r="AA25" s="15">
        <v>-0.25527104735374451</v>
      </c>
      <c r="AB25" s="15">
        <v>0.24071422219276428</v>
      </c>
      <c r="AC25" s="15">
        <v>5</v>
      </c>
      <c r="AD25" s="15">
        <v>47.804878234863281</v>
      </c>
      <c r="AE25" s="15">
        <v>28.640777587890625</v>
      </c>
      <c r="AF25" s="16">
        <v>61.165046691894531</v>
      </c>
      <c r="AG25" s="15">
        <v>-0.14388640224933624</v>
      </c>
      <c r="AH25" s="15">
        <v>0.23615595698356628</v>
      </c>
      <c r="AI25" s="15">
        <v>6</v>
      </c>
      <c r="AJ25" s="15">
        <v>52.195121765136719</v>
      </c>
      <c r="AK25" s="15">
        <v>33.980583190917969</v>
      </c>
      <c r="AL25" s="16">
        <v>66.019416809082031</v>
      </c>
      <c r="AM25" s="15">
        <v>-0.1346517950296402</v>
      </c>
      <c r="AN25" s="15">
        <v>0.19651123881340027</v>
      </c>
      <c r="AO25" s="15">
        <v>7</v>
      </c>
      <c r="AP25" s="15">
        <v>51.707317352294922</v>
      </c>
      <c r="AQ25" s="15">
        <v>38.349514007568359</v>
      </c>
      <c r="AR25" s="16">
        <v>60.679611206054688</v>
      </c>
      <c r="AS25" s="15">
        <v>-0.21460507810115814</v>
      </c>
      <c r="AT25" s="15">
        <v>0.17086805403232574</v>
      </c>
      <c r="AU25" s="15">
        <v>10</v>
      </c>
      <c r="AV25" s="15">
        <v>47.317073822021484</v>
      </c>
      <c r="AW25" s="15">
        <v>36.407768249511719</v>
      </c>
      <c r="AX25" s="16">
        <v>56.310680389404297</v>
      </c>
      <c r="AY25" s="15">
        <v>-0.35308414697647095</v>
      </c>
      <c r="AZ25" s="15">
        <v>0.18798042833805084</v>
      </c>
      <c r="BA25" s="15">
        <v>10</v>
      </c>
      <c r="BB25" s="15">
        <v>44.174758911132813</v>
      </c>
      <c r="BC25" s="15">
        <v>28.985507965087891</v>
      </c>
      <c r="BD25" s="16">
        <v>52.657005310058594</v>
      </c>
      <c r="BE25" s="15">
        <v>-0.16104079782962799</v>
      </c>
      <c r="BF25" s="15">
        <v>0.19392743706703186</v>
      </c>
      <c r="BG25" s="15">
        <v>10</v>
      </c>
      <c r="BH25" s="15">
        <v>49.514564514160156</v>
      </c>
      <c r="BI25" s="15">
        <v>38.164249420166016</v>
      </c>
      <c r="BJ25" s="16">
        <v>59.4202880859375</v>
      </c>
      <c r="BK25" s="15">
        <v>-2.1774096414446831E-2</v>
      </c>
      <c r="BL25" s="15">
        <v>0.19815561175346375</v>
      </c>
      <c r="BM25" s="15">
        <v>10</v>
      </c>
      <c r="BN25" s="15">
        <v>55.023921966552734</v>
      </c>
      <c r="BO25" s="15">
        <v>45.238094329833984</v>
      </c>
      <c r="BP25" s="16">
        <v>64.285713195800781</v>
      </c>
      <c r="BQ25" s="15">
        <v>-0.16648656129837036</v>
      </c>
      <c r="BR25" s="15">
        <v>0.19735592603683472</v>
      </c>
      <c r="BS25" s="15">
        <v>10</v>
      </c>
      <c r="BT25" s="15">
        <v>49.282295227050781</v>
      </c>
      <c r="BU25" s="15">
        <v>38.571430206298828</v>
      </c>
      <c r="BV25" s="16">
        <v>60.476188659667969</v>
      </c>
      <c r="BW25" s="15">
        <v>-0.1049325093626976</v>
      </c>
      <c r="BX25" s="15">
        <v>0.19706454873085022</v>
      </c>
      <c r="BY25" s="15">
        <v>10</v>
      </c>
      <c r="BZ25" s="15">
        <v>51.658767700195313</v>
      </c>
      <c r="CA25" s="15">
        <v>41.981132507324219</v>
      </c>
      <c r="CB25" s="16">
        <v>61.792453765869141</v>
      </c>
      <c r="CC25" s="15">
        <v>-3.6416579037904739E-2</v>
      </c>
      <c r="CD25" s="15">
        <v>0.1910923570394516</v>
      </c>
      <c r="CE25" s="15">
        <v>11</v>
      </c>
      <c r="CF25" s="15">
        <v>55.023921966552734</v>
      </c>
      <c r="CG25" s="15">
        <v>42.857143402099609</v>
      </c>
      <c r="CH25" s="16">
        <v>61.428569793701172</v>
      </c>
      <c r="CI25" s="15">
        <v>6.5664112567901611E-2</v>
      </c>
      <c r="CJ25" s="15">
        <v>0.18456611037254333</v>
      </c>
      <c r="CK25" s="15">
        <v>11</v>
      </c>
      <c r="CL25" s="15">
        <v>58.373207092285156</v>
      </c>
      <c r="CM25" s="15">
        <v>45.238094329833984</v>
      </c>
      <c r="CN25" s="16">
        <v>65.714286804199219</v>
      </c>
      <c r="CO25" s="15">
        <v>-0.16927340626716614</v>
      </c>
      <c r="CP25" s="15">
        <v>0.19886532425880432</v>
      </c>
      <c r="CQ25" s="15">
        <v>11</v>
      </c>
      <c r="CR25" s="15">
        <v>46.153846740722656</v>
      </c>
      <c r="CS25" s="15">
        <v>34.928230285644531</v>
      </c>
      <c r="CT25" s="16">
        <v>60.765548706054688</v>
      </c>
    </row>
    <row r="26" spans="1:98" x14ac:dyDescent="0.25">
      <c r="A26" t="s">
        <v>57</v>
      </c>
      <c r="B26" t="s">
        <v>58</v>
      </c>
      <c r="C26" s="15" t="e">
        <v>#N/A</v>
      </c>
      <c r="D26" s="15" t="e">
        <v>#N/A</v>
      </c>
      <c r="E26" s="15" t="e">
        <v>#N/A</v>
      </c>
      <c r="F26" s="15" t="e">
        <v>#N/A</v>
      </c>
      <c r="G26" s="15" t="e">
        <v>#N/A</v>
      </c>
      <c r="H26" s="16" t="e">
        <v>#N/A</v>
      </c>
      <c r="I26" s="15" t="e">
        <v>#N/A</v>
      </c>
      <c r="J26" s="15" t="e">
        <v>#N/A</v>
      </c>
      <c r="K26" s="15" t="e">
        <v>#N/A</v>
      </c>
      <c r="L26" s="15" t="e">
        <v>#N/A</v>
      </c>
      <c r="M26" s="15" t="e">
        <v>#N/A</v>
      </c>
      <c r="N26" s="16" t="e">
        <v>#N/A</v>
      </c>
      <c r="O26" s="15" t="e">
        <v>#N/A</v>
      </c>
      <c r="P26" s="15" t="e">
        <v>#N/A</v>
      </c>
      <c r="Q26" s="15" t="e">
        <v>#N/A</v>
      </c>
      <c r="R26" s="15" t="e">
        <v>#N/A</v>
      </c>
      <c r="S26" s="15" t="e">
        <v>#N/A</v>
      </c>
      <c r="T26" s="16" t="e">
        <v>#N/A</v>
      </c>
      <c r="U26" s="15" t="e">
        <v>#N/A</v>
      </c>
      <c r="V26" s="15" t="e">
        <v>#N/A</v>
      </c>
      <c r="W26" s="15" t="e">
        <v>#N/A</v>
      </c>
      <c r="X26" s="15" t="e">
        <v>#N/A</v>
      </c>
      <c r="Y26" s="15" t="e">
        <v>#N/A</v>
      </c>
      <c r="Z26" s="16" t="e">
        <v>#N/A</v>
      </c>
      <c r="AA26" s="15" t="e">
        <v>#N/A</v>
      </c>
      <c r="AB26" s="15" t="e">
        <v>#N/A</v>
      </c>
      <c r="AC26" s="15" t="e">
        <v>#N/A</v>
      </c>
      <c r="AD26" s="15" t="e">
        <v>#N/A</v>
      </c>
      <c r="AE26" s="15" t="e">
        <v>#N/A</v>
      </c>
      <c r="AF26" s="16" t="e">
        <v>#N/A</v>
      </c>
      <c r="AG26" s="15">
        <v>1.1852700710296631</v>
      </c>
      <c r="AH26" s="15">
        <v>0.42259153723716736</v>
      </c>
      <c r="AI26" s="15">
        <v>1</v>
      </c>
      <c r="AJ26" s="15">
        <v>87.317070007324219</v>
      </c>
      <c r="AK26" s="15">
        <v>70.388351440429688</v>
      </c>
      <c r="AL26" s="16">
        <v>92.71844482421875</v>
      </c>
      <c r="AM26" s="15">
        <v>1.2523199319839478</v>
      </c>
      <c r="AN26" s="15">
        <v>0.3185059130191803</v>
      </c>
      <c r="AO26" s="15">
        <v>1</v>
      </c>
      <c r="AP26" s="15">
        <v>87.804878234863281</v>
      </c>
      <c r="AQ26" s="15">
        <v>73.786407470703125</v>
      </c>
      <c r="AR26" s="16">
        <v>95.631065368652344</v>
      </c>
      <c r="AS26" s="15">
        <v>1.2536747455596924</v>
      </c>
      <c r="AT26" s="15">
        <v>0.41235163807868958</v>
      </c>
      <c r="AU26" s="15">
        <v>1</v>
      </c>
      <c r="AV26" s="15">
        <v>87.317070007324219</v>
      </c>
      <c r="AW26" s="15">
        <v>70.873786926269531</v>
      </c>
      <c r="AX26" s="16">
        <v>97.57281494140625</v>
      </c>
      <c r="AY26" s="15">
        <v>1.2374032735824585</v>
      </c>
      <c r="AZ26" s="15">
        <v>0.4667278528213501</v>
      </c>
      <c r="BA26" s="15">
        <v>1</v>
      </c>
      <c r="BB26" s="15">
        <v>85.922332763671875</v>
      </c>
      <c r="BC26" s="15">
        <v>69.082122802734375</v>
      </c>
      <c r="BD26" s="16">
        <v>97.584541320800781</v>
      </c>
      <c r="BE26" s="15">
        <v>1.270820140838623</v>
      </c>
      <c r="BF26" s="15">
        <v>0.44599905610084534</v>
      </c>
      <c r="BG26" s="15">
        <v>1</v>
      </c>
      <c r="BH26" s="15">
        <v>86.407768249511719</v>
      </c>
      <c r="BI26" s="15">
        <v>70.048309326171875</v>
      </c>
      <c r="BJ26" s="16">
        <v>98.067634582519531</v>
      </c>
      <c r="BK26" s="15">
        <v>1.4704530239105225</v>
      </c>
      <c r="BL26" s="15">
        <v>0.32302671670913696</v>
      </c>
      <c r="BM26" s="15">
        <v>2</v>
      </c>
      <c r="BN26" s="15">
        <v>88.995216369628906</v>
      </c>
      <c r="BO26" s="15">
        <v>77.619049072265625</v>
      </c>
      <c r="BP26" s="16">
        <v>98.095237731933594</v>
      </c>
      <c r="BQ26" s="15">
        <v>1.2285788059234619</v>
      </c>
      <c r="BR26" s="15">
        <v>0.32994654774665833</v>
      </c>
      <c r="BS26" s="15">
        <v>2</v>
      </c>
      <c r="BT26" s="15">
        <v>85.64593505859375</v>
      </c>
      <c r="BU26" s="15">
        <v>72.380950927734375</v>
      </c>
      <c r="BV26" s="16">
        <v>95.714286804199219</v>
      </c>
      <c r="BW26" s="15">
        <v>1.218113899230957</v>
      </c>
      <c r="BX26" s="15">
        <v>0.31903284788131714</v>
      </c>
      <c r="BY26" s="15">
        <v>2</v>
      </c>
      <c r="BZ26" s="15">
        <v>84.834121704101563</v>
      </c>
      <c r="CA26" s="15">
        <v>72.169815063476563</v>
      </c>
      <c r="CB26" s="16">
        <v>95.28302001953125</v>
      </c>
      <c r="CC26" s="15">
        <v>1.2313194274902344</v>
      </c>
      <c r="CD26" s="15">
        <v>0.30734801292419434</v>
      </c>
      <c r="CE26" s="15">
        <v>2</v>
      </c>
      <c r="CF26" s="15">
        <v>85.167465209960938</v>
      </c>
      <c r="CG26" s="15">
        <v>72.380950927734375</v>
      </c>
      <c r="CH26" s="16">
        <v>94.76190185546875</v>
      </c>
      <c r="CI26" s="15">
        <v>1.2055333852767944</v>
      </c>
      <c r="CJ26" s="15">
        <v>0.29392105340957642</v>
      </c>
      <c r="CK26" s="15">
        <v>2</v>
      </c>
      <c r="CL26" s="15">
        <v>84.688995361328125</v>
      </c>
      <c r="CM26" s="15">
        <v>71.904762268066406</v>
      </c>
      <c r="CN26" s="16">
        <v>94.76190185546875</v>
      </c>
      <c r="CO26" s="15">
        <v>0.86170303821563721</v>
      </c>
      <c r="CP26" s="15">
        <v>0.35151362419128418</v>
      </c>
      <c r="CQ26" s="15">
        <v>2</v>
      </c>
      <c r="CR26" s="15">
        <v>75</v>
      </c>
      <c r="CS26" s="15">
        <v>63.636363983154297</v>
      </c>
      <c r="CT26" s="16">
        <v>88.995216369628906</v>
      </c>
    </row>
    <row r="27" spans="1:98" x14ac:dyDescent="0.25">
      <c r="A27" t="s">
        <v>59</v>
      </c>
      <c r="B27" t="s">
        <v>60</v>
      </c>
      <c r="C27" s="15">
        <v>1.6592841148376465</v>
      </c>
      <c r="D27" s="15">
        <v>0.23055198788642883</v>
      </c>
      <c r="E27" s="15">
        <v>5</v>
      </c>
      <c r="F27" s="15">
        <v>90.731704711914063</v>
      </c>
      <c r="G27" s="15">
        <v>87.86407470703125</v>
      </c>
      <c r="H27" s="16">
        <v>99.029129028320313</v>
      </c>
      <c r="I27" s="15">
        <v>1.6040103435516357</v>
      </c>
      <c r="J27" s="15">
        <v>0.20549727976322174</v>
      </c>
      <c r="K27" s="15">
        <v>5</v>
      </c>
      <c r="L27" s="15">
        <v>90.243904113769531</v>
      </c>
      <c r="M27" s="15">
        <v>87.86407470703125</v>
      </c>
      <c r="N27" s="16">
        <v>95.1456298828125</v>
      </c>
      <c r="O27" s="15">
        <v>1.7660590410232544</v>
      </c>
      <c r="P27" s="15">
        <v>0.20640270411968231</v>
      </c>
      <c r="Q27" s="15">
        <v>5</v>
      </c>
      <c r="R27" s="15">
        <v>91.707313537597656</v>
      </c>
      <c r="S27" s="15">
        <v>89.320388793945313</v>
      </c>
      <c r="T27" s="16">
        <v>99.029129028320313</v>
      </c>
      <c r="U27" s="15">
        <v>1.6971966028213501</v>
      </c>
      <c r="V27" s="15">
        <v>0.19138868153095245</v>
      </c>
      <c r="W27" s="15">
        <v>5</v>
      </c>
      <c r="X27" s="15">
        <v>91.707313537597656</v>
      </c>
      <c r="Y27" s="15">
        <v>88.834953308105469</v>
      </c>
      <c r="Z27" s="16">
        <v>97.57281494140625</v>
      </c>
      <c r="AA27" s="15">
        <v>1.8148082494735718</v>
      </c>
      <c r="AB27" s="15">
        <v>0.19136552512645721</v>
      </c>
      <c r="AC27" s="15">
        <v>5</v>
      </c>
      <c r="AD27" s="15">
        <v>93.170730590820313</v>
      </c>
      <c r="AE27" s="15">
        <v>89.805824279785156</v>
      </c>
      <c r="AF27" s="16">
        <v>99.029129028320313</v>
      </c>
      <c r="AG27" s="15">
        <v>2.0388212203979492</v>
      </c>
      <c r="AH27" s="15">
        <v>0.20634135603904724</v>
      </c>
      <c r="AI27" s="15">
        <v>5</v>
      </c>
      <c r="AJ27" s="15">
        <v>96.585365295410156</v>
      </c>
      <c r="AK27" s="15">
        <v>91.262138366699219</v>
      </c>
      <c r="AL27" s="16">
        <v>100</v>
      </c>
      <c r="AM27" s="15">
        <v>1.7656513452529907</v>
      </c>
      <c r="AN27" s="15">
        <v>0.18984538316726685</v>
      </c>
      <c r="AO27" s="15">
        <v>5</v>
      </c>
      <c r="AP27" s="15">
        <v>95.1219482421875</v>
      </c>
      <c r="AQ27" s="15">
        <v>88.834953308105469</v>
      </c>
      <c r="AR27" s="16">
        <v>99.029129028320313</v>
      </c>
      <c r="AS27" s="15">
        <v>1.7559555768966675</v>
      </c>
      <c r="AT27" s="15">
        <v>0.20349942147731781</v>
      </c>
      <c r="AU27" s="15">
        <v>6</v>
      </c>
      <c r="AV27" s="15">
        <v>94.146339416503906</v>
      </c>
      <c r="AW27" s="15">
        <v>87.86407470703125</v>
      </c>
      <c r="AX27" s="16">
        <v>98.543685913085938</v>
      </c>
      <c r="AY27" s="15">
        <v>1.8240309953689575</v>
      </c>
      <c r="AZ27" s="15">
        <v>0.21892239153385162</v>
      </c>
      <c r="BA27" s="15">
        <v>6</v>
      </c>
      <c r="BB27" s="15">
        <v>96.116508483886719</v>
      </c>
      <c r="BC27" s="15">
        <v>88.888885498046875</v>
      </c>
      <c r="BD27" s="16">
        <v>99.0338134765625</v>
      </c>
      <c r="BE27" s="15">
        <v>1.7823104858398438</v>
      </c>
      <c r="BF27" s="15">
        <v>0.22658869624137878</v>
      </c>
      <c r="BG27" s="15">
        <v>6</v>
      </c>
      <c r="BH27" s="15">
        <v>95.631065368652344</v>
      </c>
      <c r="BI27" s="15">
        <v>87.922706604003906</v>
      </c>
      <c r="BJ27" s="16">
        <v>99.0338134765625</v>
      </c>
      <c r="BK27" s="15">
        <v>1.6981726884841919</v>
      </c>
      <c r="BL27" s="15">
        <v>0.21434351801872253</v>
      </c>
      <c r="BM27" s="15">
        <v>7</v>
      </c>
      <c r="BN27" s="15">
        <v>94.258369445800781</v>
      </c>
      <c r="BO27" s="15">
        <v>87.619049072265625</v>
      </c>
      <c r="BP27" s="16">
        <v>98.571426391601563</v>
      </c>
      <c r="BQ27" s="15">
        <v>1.7699273824691772</v>
      </c>
      <c r="BR27" s="15">
        <v>0.22395698726177216</v>
      </c>
      <c r="BS27" s="15">
        <v>7</v>
      </c>
      <c r="BT27" s="15">
        <v>95.693778991699219</v>
      </c>
      <c r="BU27" s="15">
        <v>88.095237731933594</v>
      </c>
      <c r="BV27" s="16">
        <v>99.047622680664063</v>
      </c>
      <c r="BW27" s="15">
        <v>1.6979151964187622</v>
      </c>
      <c r="BX27" s="15">
        <v>0.21877953410148621</v>
      </c>
      <c r="BY27" s="15">
        <v>7</v>
      </c>
      <c r="BZ27" s="15">
        <v>94.786727905273438</v>
      </c>
      <c r="CA27" s="15">
        <v>87.264152526855469</v>
      </c>
      <c r="CB27" s="16">
        <v>98.584907531738281</v>
      </c>
      <c r="CC27" s="15">
        <v>1.6121361255645752</v>
      </c>
      <c r="CD27" s="15">
        <v>0.21651826798915863</v>
      </c>
      <c r="CE27" s="15">
        <v>7</v>
      </c>
      <c r="CF27" s="15">
        <v>94.258369445800781</v>
      </c>
      <c r="CG27" s="15">
        <v>86.666664123535156</v>
      </c>
      <c r="CH27" s="16">
        <v>99.047622680664063</v>
      </c>
      <c r="CI27" s="15">
        <v>1.6242749691009521</v>
      </c>
      <c r="CJ27" s="15">
        <v>0.21309070289134979</v>
      </c>
      <c r="CK27" s="15">
        <v>7</v>
      </c>
      <c r="CL27" s="15">
        <v>94.736839294433594</v>
      </c>
      <c r="CM27" s="15">
        <v>87.142860412597656</v>
      </c>
      <c r="CN27" s="16">
        <v>99.047622680664063</v>
      </c>
      <c r="CO27" s="15">
        <v>1.5906357765197754</v>
      </c>
      <c r="CP27" s="15">
        <v>0.22721496224403381</v>
      </c>
      <c r="CQ27" s="15">
        <v>7</v>
      </c>
      <c r="CR27" s="15">
        <v>91.826919555664063</v>
      </c>
      <c r="CS27" s="15">
        <v>86.602867126464844</v>
      </c>
      <c r="CT27" s="16">
        <v>98.564590454101563</v>
      </c>
    </row>
    <row r="28" spans="1:98" x14ac:dyDescent="0.25">
      <c r="A28" t="s">
        <v>61</v>
      </c>
      <c r="B28" t="s">
        <v>62</v>
      </c>
      <c r="C28" s="15">
        <v>1.8576216697692871</v>
      </c>
      <c r="D28" s="15">
        <v>0.23055198788642883</v>
      </c>
      <c r="E28" s="15">
        <v>5</v>
      </c>
      <c r="F28" s="15">
        <v>94.634147644042969</v>
      </c>
      <c r="G28" s="15">
        <v>89.805824279785156</v>
      </c>
      <c r="H28" s="16">
        <v>100</v>
      </c>
      <c r="I28" s="15">
        <v>1.8791948556900024</v>
      </c>
      <c r="J28" s="15">
        <v>0.20549727976322174</v>
      </c>
      <c r="K28" s="15">
        <v>5</v>
      </c>
      <c r="L28" s="15">
        <v>93.658538818359375</v>
      </c>
      <c r="M28" s="15">
        <v>89.320388793945313</v>
      </c>
      <c r="N28" s="16">
        <v>100</v>
      </c>
      <c r="O28" s="15">
        <v>1.9508954286575317</v>
      </c>
      <c r="P28" s="15">
        <v>0.20640270411968231</v>
      </c>
      <c r="Q28" s="15">
        <v>5</v>
      </c>
      <c r="R28" s="15">
        <v>95.609756469726563</v>
      </c>
      <c r="S28" s="15">
        <v>89.320388793945313</v>
      </c>
      <c r="T28" s="16">
        <v>100</v>
      </c>
      <c r="U28" s="15">
        <v>1.9658966064453125</v>
      </c>
      <c r="V28" s="15">
        <v>0.19138868153095245</v>
      </c>
      <c r="W28" s="15">
        <v>5</v>
      </c>
      <c r="X28" s="15">
        <v>96.097564697265625</v>
      </c>
      <c r="Y28" s="15">
        <v>90.776695251464844</v>
      </c>
      <c r="Z28" s="16">
        <v>100</v>
      </c>
      <c r="AA28" s="15">
        <v>2.0188214778900146</v>
      </c>
      <c r="AB28" s="15">
        <v>0.19136552512645721</v>
      </c>
      <c r="AC28" s="15">
        <v>5</v>
      </c>
      <c r="AD28" s="15">
        <v>97.56097412109375</v>
      </c>
      <c r="AE28" s="15">
        <v>91.747573852539063</v>
      </c>
      <c r="AF28" s="16">
        <v>100</v>
      </c>
      <c r="AG28" s="15">
        <v>1.9098385572433472</v>
      </c>
      <c r="AH28" s="15">
        <v>0.20634135603904724</v>
      </c>
      <c r="AI28" s="15">
        <v>5</v>
      </c>
      <c r="AJ28" s="15">
        <v>93.658538818359375</v>
      </c>
      <c r="AK28" s="15">
        <v>90.776695251464844</v>
      </c>
      <c r="AL28" s="16">
        <v>99.514564514160156</v>
      </c>
      <c r="AM28" s="15">
        <v>1.7203018665313721</v>
      </c>
      <c r="AN28" s="15">
        <v>0.18984538316726685</v>
      </c>
      <c r="AO28" s="15">
        <v>5</v>
      </c>
      <c r="AP28" s="15">
        <v>92.682929992675781</v>
      </c>
      <c r="AQ28" s="15">
        <v>88.834953308105469</v>
      </c>
      <c r="AR28" s="16">
        <v>99.029129028320313</v>
      </c>
      <c r="AS28" s="15">
        <v>1.8194296360015869</v>
      </c>
      <c r="AT28" s="15">
        <v>0.20349942147731781</v>
      </c>
      <c r="AU28" s="15">
        <v>6</v>
      </c>
      <c r="AV28" s="15">
        <v>95.609756469726563</v>
      </c>
      <c r="AW28" s="15">
        <v>88.349517822265625</v>
      </c>
      <c r="AX28" s="16">
        <v>99.029129028320313</v>
      </c>
      <c r="AY28" s="15">
        <v>1.8656481504440308</v>
      </c>
      <c r="AZ28" s="15">
        <v>0.21892239153385162</v>
      </c>
      <c r="BA28" s="15">
        <v>6</v>
      </c>
      <c r="BB28" s="15">
        <v>96.601943969726563</v>
      </c>
      <c r="BC28" s="15">
        <v>90.338165283203125</v>
      </c>
      <c r="BD28" s="16">
        <v>99.0338134765625</v>
      </c>
      <c r="BE28" s="15">
        <v>1.7716068029403687</v>
      </c>
      <c r="BF28" s="15">
        <v>0.22658869624137878</v>
      </c>
      <c r="BG28" s="15">
        <v>6</v>
      </c>
      <c r="BH28" s="15">
        <v>94.660194396972656</v>
      </c>
      <c r="BI28" s="15">
        <v>87.922706604003906</v>
      </c>
      <c r="BJ28" s="16">
        <v>99.0338134765625</v>
      </c>
      <c r="BK28" s="15">
        <v>1.6736235618591309</v>
      </c>
      <c r="BL28" s="15">
        <v>0.21434351801872253</v>
      </c>
      <c r="BM28" s="15">
        <v>7</v>
      </c>
      <c r="BN28" s="15">
        <v>93.7799072265625</v>
      </c>
      <c r="BO28" s="15">
        <v>87.142860412597656</v>
      </c>
      <c r="BP28" s="16">
        <v>98.095237731933594</v>
      </c>
      <c r="BQ28" s="15">
        <v>1.838140606880188</v>
      </c>
      <c r="BR28" s="15">
        <v>0.22395698726177216</v>
      </c>
      <c r="BS28" s="15">
        <v>7</v>
      </c>
      <c r="BT28" s="15">
        <v>97.129188537597656</v>
      </c>
      <c r="BU28" s="15">
        <v>89.047622680664063</v>
      </c>
      <c r="BV28" s="16">
        <v>99.047622680664063</v>
      </c>
      <c r="BW28" s="15">
        <v>1.6122449636459351</v>
      </c>
      <c r="BX28" s="15">
        <v>0.21877953410148621</v>
      </c>
      <c r="BY28" s="15">
        <v>7</v>
      </c>
      <c r="BZ28" s="15">
        <v>93.36492919921875</v>
      </c>
      <c r="CA28" s="15">
        <v>85.377357482910156</v>
      </c>
      <c r="CB28" s="16">
        <v>98.584907531738281</v>
      </c>
      <c r="CC28" s="15">
        <v>1.5572386980056763</v>
      </c>
      <c r="CD28" s="15">
        <v>0.21651826798915863</v>
      </c>
      <c r="CE28" s="15">
        <v>7</v>
      </c>
      <c r="CF28" s="15">
        <v>92.822967529296875</v>
      </c>
      <c r="CG28" s="15">
        <v>84.285713195800781</v>
      </c>
      <c r="CH28" s="16">
        <v>98.095237731933594</v>
      </c>
      <c r="CI28" s="15">
        <v>1.5660532712936401</v>
      </c>
      <c r="CJ28" s="15">
        <v>0.21309070289134979</v>
      </c>
      <c r="CK28" s="15">
        <v>7</v>
      </c>
      <c r="CL28" s="15">
        <v>92.822967529296875</v>
      </c>
      <c r="CM28" s="15">
        <v>84.76190185546875</v>
      </c>
      <c r="CN28" s="16">
        <v>98.571426391601563</v>
      </c>
      <c r="CO28" s="15">
        <v>1.5681612491607666</v>
      </c>
      <c r="CP28" s="15">
        <v>0.22721496224403381</v>
      </c>
      <c r="CQ28" s="15">
        <v>7</v>
      </c>
      <c r="CR28" s="15">
        <v>91.346153259277344</v>
      </c>
      <c r="CS28" s="15">
        <v>86.602867126464844</v>
      </c>
      <c r="CT28" s="16">
        <v>98.564590454101563</v>
      </c>
    </row>
    <row r="29" spans="1:98" x14ac:dyDescent="0.25">
      <c r="A29" t="s">
        <v>63</v>
      </c>
      <c r="B29" t="s">
        <v>64</v>
      </c>
      <c r="C29" s="15">
        <v>-0.94011431932449341</v>
      </c>
      <c r="D29" s="15">
        <v>0.26552146673202515</v>
      </c>
      <c r="E29" s="15">
        <v>2</v>
      </c>
      <c r="F29" s="15">
        <v>16.585365295410156</v>
      </c>
      <c r="G29" s="15">
        <v>5.8252425193786621</v>
      </c>
      <c r="H29" s="16">
        <v>33.980583190917969</v>
      </c>
      <c r="I29" s="15">
        <v>-0.97350126504898071</v>
      </c>
      <c r="J29" s="15">
        <v>0.20895388722419739</v>
      </c>
      <c r="K29" s="15">
        <v>4</v>
      </c>
      <c r="L29" s="15">
        <v>14.634146690368652</v>
      </c>
      <c r="M29" s="15">
        <v>6.3106794357299805</v>
      </c>
      <c r="N29" s="16">
        <v>28.155340194702148</v>
      </c>
      <c r="O29" s="15">
        <v>-0.98492223024368286</v>
      </c>
      <c r="P29" s="15">
        <v>0.18319091200828552</v>
      </c>
      <c r="Q29" s="15">
        <v>6</v>
      </c>
      <c r="R29" s="15">
        <v>13.170731544494629</v>
      </c>
      <c r="S29" s="15">
        <v>6.7961163520812988</v>
      </c>
      <c r="T29" s="16">
        <v>26.699029922485352</v>
      </c>
      <c r="U29" s="15">
        <v>-0.94789797067642212</v>
      </c>
      <c r="V29" s="15">
        <v>0.16835997998714447</v>
      </c>
      <c r="W29" s="15">
        <v>7</v>
      </c>
      <c r="X29" s="15">
        <v>15.121951103210449</v>
      </c>
      <c r="Y29" s="15">
        <v>8.7378644943237305</v>
      </c>
      <c r="Z29" s="16">
        <v>28.155340194702148</v>
      </c>
      <c r="AA29" s="15">
        <v>-0.80206006765365601</v>
      </c>
      <c r="AB29" s="15">
        <v>0.16327773034572601</v>
      </c>
      <c r="AC29" s="15">
        <v>7</v>
      </c>
      <c r="AD29" s="15">
        <v>21.463415145874023</v>
      </c>
      <c r="AE29" s="15">
        <v>12.135922431945801</v>
      </c>
      <c r="AF29" s="16">
        <v>34.466018676757813</v>
      </c>
      <c r="AG29" s="15">
        <v>-0.75060075521469116</v>
      </c>
      <c r="AH29" s="15">
        <v>0.17216435074806213</v>
      </c>
      <c r="AI29" s="15">
        <v>8</v>
      </c>
      <c r="AJ29" s="15">
        <v>21.95121955871582</v>
      </c>
      <c r="AK29" s="15">
        <v>11.650485038757324</v>
      </c>
      <c r="AL29" s="16">
        <v>38.349514007568359</v>
      </c>
      <c r="AM29" s="15">
        <v>-0.68064910173416138</v>
      </c>
      <c r="AN29" s="15">
        <v>0.16853858530521393</v>
      </c>
      <c r="AO29" s="15">
        <v>9</v>
      </c>
      <c r="AP29" s="15">
        <v>28.780487060546875</v>
      </c>
      <c r="AQ29" s="15">
        <v>16.990291595458984</v>
      </c>
      <c r="AR29" s="16">
        <v>40.291263580322266</v>
      </c>
      <c r="AS29" s="15">
        <v>-0.67500072717666626</v>
      </c>
      <c r="AT29" s="15">
        <v>0.17086805403232574</v>
      </c>
      <c r="AU29" s="15">
        <v>10</v>
      </c>
      <c r="AV29" s="15">
        <v>28.292682647705078</v>
      </c>
      <c r="AW29" s="15">
        <v>17.961164474487305</v>
      </c>
      <c r="AX29" s="16">
        <v>41.262134552001953</v>
      </c>
      <c r="AY29" s="15">
        <v>-0.76533567905426025</v>
      </c>
      <c r="AZ29" s="15">
        <v>0.18798042833805084</v>
      </c>
      <c r="BA29" s="15">
        <v>10</v>
      </c>
      <c r="BB29" s="15">
        <v>23.300970077514648</v>
      </c>
      <c r="BC29" s="15">
        <v>14.975845336914063</v>
      </c>
      <c r="BD29" s="16">
        <v>39.613525390625</v>
      </c>
      <c r="BE29" s="15">
        <v>-0.7634730339050293</v>
      </c>
      <c r="BF29" s="15">
        <v>0.20219774544239044</v>
      </c>
      <c r="BG29" s="15">
        <v>9</v>
      </c>
      <c r="BH29" s="15">
        <v>22.330097198486328</v>
      </c>
      <c r="BI29" s="15">
        <v>13.043478012084961</v>
      </c>
      <c r="BJ29" s="16">
        <v>40.5797119140625</v>
      </c>
      <c r="BK29" s="15">
        <v>-0.62995243072509766</v>
      </c>
      <c r="BL29" s="15">
        <v>0.19564548134803772</v>
      </c>
      <c r="BM29" s="15">
        <v>10</v>
      </c>
      <c r="BN29" s="15">
        <v>31.100479125976563</v>
      </c>
      <c r="BO29" s="15">
        <v>17.142856597900391</v>
      </c>
      <c r="BP29" s="16">
        <v>46.190475463867188</v>
      </c>
      <c r="BQ29" s="15">
        <v>-0.79394638538360596</v>
      </c>
      <c r="BR29" s="15">
        <v>0.19826836884021759</v>
      </c>
      <c r="BS29" s="15">
        <v>10</v>
      </c>
      <c r="BT29" s="15">
        <v>23.923444747924805</v>
      </c>
      <c r="BU29" s="15">
        <v>12.380952835083008</v>
      </c>
      <c r="BV29" s="16">
        <v>39.523811340332031</v>
      </c>
      <c r="BW29" s="15">
        <v>-0.75541627407073975</v>
      </c>
      <c r="BX29" s="15">
        <v>0.19636252522468567</v>
      </c>
      <c r="BY29" s="15">
        <v>10</v>
      </c>
      <c r="BZ29" s="15">
        <v>25.11848258972168</v>
      </c>
      <c r="CA29" s="15">
        <v>13.679244995117188</v>
      </c>
      <c r="CB29" s="16">
        <v>41.981132507324219</v>
      </c>
      <c r="CC29" s="15">
        <v>-0.77808451652526855</v>
      </c>
      <c r="CD29" s="15">
        <v>0.19329887628555298</v>
      </c>
      <c r="CE29" s="15">
        <v>10</v>
      </c>
      <c r="CF29" s="15">
        <v>24.401914596557617</v>
      </c>
      <c r="CG29" s="15">
        <v>14.761904716491699</v>
      </c>
      <c r="CH29" s="16">
        <v>39.523811340332031</v>
      </c>
      <c r="CI29" s="15">
        <v>-0.45473551750183105</v>
      </c>
      <c r="CJ29" s="15">
        <v>0.18681460618972778</v>
      </c>
      <c r="CK29" s="15">
        <v>10</v>
      </c>
      <c r="CL29" s="15">
        <v>38.277511596679688</v>
      </c>
      <c r="CM29" s="15">
        <v>24.285715103149414</v>
      </c>
      <c r="CN29" s="16">
        <v>48.571430206298828</v>
      </c>
      <c r="CO29" s="15">
        <v>-0.33888670802116394</v>
      </c>
      <c r="CP29" s="15">
        <v>0.20268671214580536</v>
      </c>
      <c r="CQ29" s="15">
        <v>10</v>
      </c>
      <c r="CR29" s="15">
        <v>42.307693481445313</v>
      </c>
      <c r="CS29" s="15">
        <v>26.315790176391602</v>
      </c>
      <c r="CT29" s="16">
        <v>55.502391815185547</v>
      </c>
    </row>
    <row r="30" spans="1:98" x14ac:dyDescent="0.25">
      <c r="A30" t="s">
        <v>65</v>
      </c>
      <c r="B30" t="s">
        <v>66</v>
      </c>
      <c r="C30" s="15">
        <v>1.3426035642623901</v>
      </c>
      <c r="D30" s="15">
        <v>0.28729388117790222</v>
      </c>
      <c r="E30" s="15">
        <v>2</v>
      </c>
      <c r="F30" s="15">
        <v>88.292686462402344</v>
      </c>
      <c r="G30" s="15">
        <v>78.640777587890625</v>
      </c>
      <c r="H30" s="16">
        <v>93.203880310058594</v>
      </c>
      <c r="I30" s="15">
        <v>1.2773888111114502</v>
      </c>
      <c r="J30" s="15">
        <v>0.28173398971557617</v>
      </c>
      <c r="K30" s="15">
        <v>2</v>
      </c>
      <c r="L30" s="15">
        <v>88.292686462402344</v>
      </c>
      <c r="M30" s="15">
        <v>78.155342102050781</v>
      </c>
      <c r="N30" s="16">
        <v>91.747573852539063</v>
      </c>
      <c r="O30" s="15">
        <v>1.2467695474624634</v>
      </c>
      <c r="P30" s="15">
        <v>0.3056844174861908</v>
      </c>
      <c r="Q30" s="15">
        <v>2</v>
      </c>
      <c r="R30" s="15">
        <v>87.804878234863281</v>
      </c>
      <c r="S30" s="15">
        <v>77.669906616210938</v>
      </c>
      <c r="T30" s="16">
        <v>91.262138366699219</v>
      </c>
      <c r="U30" s="15">
        <v>1.2630239725112915</v>
      </c>
      <c r="V30" s="15">
        <v>0.27804771065711975</v>
      </c>
      <c r="W30" s="15">
        <v>2</v>
      </c>
      <c r="X30" s="15">
        <v>87.317070007324219</v>
      </c>
      <c r="Y30" s="15">
        <v>76.213592529296875</v>
      </c>
      <c r="Z30" s="16">
        <v>91.747573852539063</v>
      </c>
      <c r="AA30" s="15">
        <v>1.1851173639297485</v>
      </c>
      <c r="AB30" s="15">
        <v>0.30871844291687012</v>
      </c>
      <c r="AC30" s="15">
        <v>2</v>
      </c>
      <c r="AD30" s="15">
        <v>85.365852355957031</v>
      </c>
      <c r="AE30" s="15">
        <v>73.300971984863281</v>
      </c>
      <c r="AF30" s="16">
        <v>91.747573852539063</v>
      </c>
      <c r="AG30" s="15">
        <v>1.1396025419235229</v>
      </c>
      <c r="AH30" s="15">
        <v>0.33551174402236938</v>
      </c>
      <c r="AI30" s="15">
        <v>2</v>
      </c>
      <c r="AJ30" s="15">
        <v>85.365852355957031</v>
      </c>
      <c r="AK30" s="15">
        <v>72.330093383789063</v>
      </c>
      <c r="AL30" s="16">
        <v>91.262138366699219</v>
      </c>
      <c r="AM30" s="15">
        <v>1.1742651462554932</v>
      </c>
      <c r="AN30" s="15">
        <v>0.27563545107841492</v>
      </c>
      <c r="AO30" s="15">
        <v>2</v>
      </c>
      <c r="AP30" s="15">
        <v>84.390243530273438</v>
      </c>
      <c r="AQ30" s="15">
        <v>72.815536499023438</v>
      </c>
      <c r="AR30" s="16">
        <v>91.262138366699219</v>
      </c>
      <c r="AS30" s="15">
        <v>1.1399350166320801</v>
      </c>
      <c r="AT30" s="15">
        <v>0.32620862126350403</v>
      </c>
      <c r="AU30" s="15">
        <v>2</v>
      </c>
      <c r="AV30" s="15">
        <v>83.902435302734375</v>
      </c>
      <c r="AW30" s="15">
        <v>71.844657897949219</v>
      </c>
      <c r="AX30" s="16">
        <v>92.71844482421875</v>
      </c>
      <c r="AY30" s="15">
        <v>1.1063058376312256</v>
      </c>
      <c r="AZ30" s="15">
        <v>0.34506413340568542</v>
      </c>
      <c r="BA30" s="15">
        <v>2</v>
      </c>
      <c r="BB30" s="15">
        <v>83.009712219238281</v>
      </c>
      <c r="BC30" s="15">
        <v>71.497581481933594</v>
      </c>
      <c r="BD30" s="16">
        <v>93.719810485839844</v>
      </c>
      <c r="BE30" s="15">
        <v>1.1499772071838379</v>
      </c>
      <c r="BF30" s="15">
        <v>0.3494260311126709</v>
      </c>
      <c r="BG30" s="15">
        <v>2</v>
      </c>
      <c r="BH30" s="15">
        <v>83.009712219238281</v>
      </c>
      <c r="BI30" s="15">
        <v>71.497581481933594</v>
      </c>
      <c r="BJ30" s="16">
        <v>94.202896118164063</v>
      </c>
      <c r="BK30" s="15">
        <v>0.99309664964675903</v>
      </c>
      <c r="BL30" s="15">
        <v>0.27803453803062439</v>
      </c>
      <c r="BM30" s="15">
        <v>3</v>
      </c>
      <c r="BN30" s="15">
        <v>78.947364807128906</v>
      </c>
      <c r="BO30" s="15">
        <v>70</v>
      </c>
      <c r="BP30" s="16">
        <v>88.095237731933594</v>
      </c>
      <c r="BQ30" s="15">
        <v>1.0681891441345215</v>
      </c>
      <c r="BR30" s="15">
        <v>0.2727472186088562</v>
      </c>
      <c r="BS30" s="15">
        <v>4</v>
      </c>
      <c r="BT30" s="15">
        <v>81.818183898925781</v>
      </c>
      <c r="BU30" s="15">
        <v>70</v>
      </c>
      <c r="BV30" s="16">
        <v>90</v>
      </c>
      <c r="BW30" s="15">
        <v>0.95967978239059448</v>
      </c>
      <c r="BX30" s="15">
        <v>0.26526960730552673</v>
      </c>
      <c r="BY30" s="15">
        <v>4</v>
      </c>
      <c r="BZ30" s="15">
        <v>78.672988891601563</v>
      </c>
      <c r="CA30" s="15">
        <v>68.396224975585938</v>
      </c>
      <c r="CB30" s="16">
        <v>87.735847473144531</v>
      </c>
      <c r="CC30" s="15">
        <v>0.96823984384536743</v>
      </c>
      <c r="CD30" s="15">
        <v>0.26445156335830688</v>
      </c>
      <c r="CE30" s="15">
        <v>4</v>
      </c>
      <c r="CF30" s="15">
        <v>78.947364807128906</v>
      </c>
      <c r="CG30" s="15">
        <v>69.047622680664063</v>
      </c>
      <c r="CH30" s="16">
        <v>88.571426391601563</v>
      </c>
      <c r="CI30" s="15">
        <v>0.86227196455001831</v>
      </c>
      <c r="CJ30" s="15">
        <v>0.26361501216888428</v>
      </c>
      <c r="CK30" s="15">
        <v>3</v>
      </c>
      <c r="CL30" s="15">
        <v>74.641151428222656</v>
      </c>
      <c r="CM30" s="15">
        <v>66.666664123535156</v>
      </c>
      <c r="CN30" s="16">
        <v>87.142860412597656</v>
      </c>
      <c r="CO30" s="15">
        <v>0.72048014402389526</v>
      </c>
      <c r="CP30" s="15">
        <v>0.30557569861412048</v>
      </c>
      <c r="CQ30" s="15">
        <v>3</v>
      </c>
      <c r="CR30" s="15">
        <v>74.038459777832031</v>
      </c>
      <c r="CS30" s="15">
        <v>61.722488403320313</v>
      </c>
      <c r="CT30" s="16">
        <v>86.602867126464844</v>
      </c>
    </row>
    <row r="31" spans="1:98" x14ac:dyDescent="0.25">
      <c r="A31" t="s">
        <v>67</v>
      </c>
      <c r="B31" t="s">
        <v>68</v>
      </c>
      <c r="C31" s="15">
        <v>0.63149607181549072</v>
      </c>
      <c r="D31" s="15">
        <v>0.24897725880146027</v>
      </c>
      <c r="E31" s="15">
        <v>3</v>
      </c>
      <c r="F31" s="15">
        <v>72.682929992675781</v>
      </c>
      <c r="G31" s="15">
        <v>61.165046691894531</v>
      </c>
      <c r="H31" s="16">
        <v>83.495147705078125</v>
      </c>
      <c r="I31" s="15">
        <v>0.556651771068573</v>
      </c>
      <c r="J31" s="15">
        <v>0.2247496098279953</v>
      </c>
      <c r="K31" s="15">
        <v>3</v>
      </c>
      <c r="L31" s="15">
        <v>73.658538818359375</v>
      </c>
      <c r="M31" s="15">
        <v>61.165046691894531</v>
      </c>
      <c r="N31" s="16">
        <v>81.553398132324219</v>
      </c>
      <c r="O31" s="15">
        <v>0.55081671476364136</v>
      </c>
      <c r="P31" s="15">
        <v>0.24026916921138763</v>
      </c>
      <c r="Q31" s="15">
        <v>3</v>
      </c>
      <c r="R31" s="15">
        <v>71.707313537597656</v>
      </c>
      <c r="S31" s="15">
        <v>60.679611206054688</v>
      </c>
      <c r="T31" s="16">
        <v>80.582527160644531</v>
      </c>
      <c r="U31" s="15">
        <v>0.53443092107772827</v>
      </c>
      <c r="V31" s="15">
        <v>0.18648065626621246</v>
      </c>
      <c r="W31" s="15">
        <v>5</v>
      </c>
      <c r="X31" s="15">
        <v>70.243904113769531</v>
      </c>
      <c r="Y31" s="15">
        <v>62.135921478271484</v>
      </c>
      <c r="Z31" s="16">
        <v>78.640777587890625</v>
      </c>
      <c r="AA31" s="15">
        <v>0.45665469765663147</v>
      </c>
      <c r="AB31" s="15">
        <v>0.20738673210144043</v>
      </c>
      <c r="AC31" s="15">
        <v>4</v>
      </c>
      <c r="AD31" s="15">
        <v>67.804878234863281</v>
      </c>
      <c r="AE31" s="15">
        <v>61.165046691894531</v>
      </c>
      <c r="AF31" s="16">
        <v>77.669906616210938</v>
      </c>
      <c r="AG31" s="15">
        <v>0.59296703338623047</v>
      </c>
      <c r="AH31" s="15">
        <v>0.19936247169971466</v>
      </c>
      <c r="AI31" s="15">
        <v>5</v>
      </c>
      <c r="AJ31" s="15">
        <v>72.682929992675781</v>
      </c>
      <c r="AK31" s="15">
        <v>66.504852294921875</v>
      </c>
      <c r="AL31" s="16">
        <v>79.611648559570313</v>
      </c>
      <c r="AM31" s="15">
        <v>0.40412244200706482</v>
      </c>
      <c r="AN31" s="15">
        <v>0.18705865740776062</v>
      </c>
      <c r="AO31" s="15">
        <v>5</v>
      </c>
      <c r="AP31" s="15">
        <v>64.8780517578125</v>
      </c>
      <c r="AQ31" s="15">
        <v>58.252426147460938</v>
      </c>
      <c r="AR31" s="16">
        <v>72.330093383789063</v>
      </c>
      <c r="AS31" s="15">
        <v>0.40393981337547302</v>
      </c>
      <c r="AT31" s="15">
        <v>0.20359061658382416</v>
      </c>
      <c r="AU31" s="15">
        <v>5</v>
      </c>
      <c r="AV31" s="15">
        <v>66.341461181640625</v>
      </c>
      <c r="AW31" s="15">
        <v>56.310680389404297</v>
      </c>
      <c r="AX31" s="16">
        <v>76.213592529296875</v>
      </c>
      <c r="AY31" s="15">
        <v>0.42352575063705444</v>
      </c>
      <c r="AZ31" s="15">
        <v>0.22638675570487976</v>
      </c>
      <c r="BA31" s="15">
        <v>5</v>
      </c>
      <c r="BB31" s="15">
        <v>66.504852294921875</v>
      </c>
      <c r="BC31" s="15">
        <v>54.589370727539063</v>
      </c>
      <c r="BD31" s="16">
        <v>77.777778625488281</v>
      </c>
      <c r="BE31" s="15">
        <v>0.40709105134010315</v>
      </c>
      <c r="BF31" s="15">
        <v>0.23249934613704681</v>
      </c>
      <c r="BG31" s="15">
        <v>5</v>
      </c>
      <c r="BH31" s="15">
        <v>66.504852294921875</v>
      </c>
      <c r="BI31" s="15">
        <v>56.521739959716797</v>
      </c>
      <c r="BJ31" s="16">
        <v>77.294685363769531</v>
      </c>
      <c r="BK31" s="15">
        <v>0.4961031973361969</v>
      </c>
      <c r="BL31" s="15">
        <v>0.21765562891960144</v>
      </c>
      <c r="BM31" s="15">
        <v>7</v>
      </c>
      <c r="BN31" s="15">
        <v>69.37799072265625</v>
      </c>
      <c r="BO31" s="15">
        <v>59.047618865966797</v>
      </c>
      <c r="BP31" s="16">
        <v>75.714286804199219</v>
      </c>
      <c r="BQ31" s="15">
        <v>0.48394805192947388</v>
      </c>
      <c r="BR31" s="15">
        <v>0.22405484318733215</v>
      </c>
      <c r="BS31" s="15">
        <v>7</v>
      </c>
      <c r="BT31" s="15">
        <v>67.942581176757813</v>
      </c>
      <c r="BU31" s="15">
        <v>59.047618865966797</v>
      </c>
      <c r="BV31" s="16">
        <v>76.666664123535156</v>
      </c>
      <c r="BW31" s="15">
        <v>0.54672044515609741</v>
      </c>
      <c r="BX31" s="15">
        <v>0.21832381188869476</v>
      </c>
      <c r="BY31" s="15">
        <v>7</v>
      </c>
      <c r="BZ31" s="15">
        <v>68.720382690429688</v>
      </c>
      <c r="CA31" s="15">
        <v>60.849056243896484</v>
      </c>
      <c r="CB31" s="16">
        <v>77.358489990234375</v>
      </c>
      <c r="CC31" s="15">
        <v>0.54037195444107056</v>
      </c>
      <c r="CD31" s="15">
        <v>0.21699653565883636</v>
      </c>
      <c r="CE31" s="15">
        <v>7</v>
      </c>
      <c r="CF31" s="15">
        <v>69.37799072265625</v>
      </c>
      <c r="CG31" s="15">
        <v>60.476188659667969</v>
      </c>
      <c r="CH31" s="16">
        <v>76.190475463867188</v>
      </c>
      <c r="CI31" s="15">
        <v>0.58407694101333618</v>
      </c>
      <c r="CJ31" s="15">
        <v>0.21187885105609894</v>
      </c>
      <c r="CK31" s="15">
        <v>7</v>
      </c>
      <c r="CL31" s="15">
        <v>69.856460571289063</v>
      </c>
      <c r="CM31" s="15">
        <v>61.428569793701172</v>
      </c>
      <c r="CN31" s="16">
        <v>77.619049072265625</v>
      </c>
      <c r="CO31" s="15">
        <v>0.59091579914093018</v>
      </c>
      <c r="CP31" s="15">
        <v>0.23356601595878601</v>
      </c>
      <c r="CQ31" s="15">
        <v>7</v>
      </c>
      <c r="CR31" s="15">
        <v>72.596153259277344</v>
      </c>
      <c r="CS31" s="15">
        <v>61.722488403320313</v>
      </c>
      <c r="CT31" s="16">
        <v>77.990432739257813</v>
      </c>
    </row>
    <row r="32" spans="1:98" x14ac:dyDescent="0.25">
      <c r="A32" t="s">
        <v>69</v>
      </c>
      <c r="B32" t="s">
        <v>70</v>
      </c>
      <c r="C32" s="15">
        <v>-0.72799313068389893</v>
      </c>
      <c r="D32" s="15">
        <v>0.24897725880146027</v>
      </c>
      <c r="E32" s="15">
        <v>3</v>
      </c>
      <c r="F32" s="15">
        <v>24.390243530273438</v>
      </c>
      <c r="G32" s="15">
        <v>12.135922431945801</v>
      </c>
      <c r="H32" s="16">
        <v>43.689319610595703</v>
      </c>
      <c r="I32" s="15">
        <v>-0.42523953318595886</v>
      </c>
      <c r="J32" s="15">
        <v>0.20895388722419739</v>
      </c>
      <c r="K32" s="15">
        <v>4</v>
      </c>
      <c r="L32" s="15">
        <v>39.024391174316406</v>
      </c>
      <c r="M32" s="15">
        <v>21.844659805297852</v>
      </c>
      <c r="N32" s="16">
        <v>54.368930816650391</v>
      </c>
      <c r="O32" s="15">
        <v>-0.56253796815872192</v>
      </c>
      <c r="P32" s="15">
        <v>0.17488613724708557</v>
      </c>
      <c r="Q32" s="15">
        <v>6</v>
      </c>
      <c r="R32" s="15">
        <v>32.195121765136719</v>
      </c>
      <c r="S32" s="15">
        <v>17.961164474487305</v>
      </c>
      <c r="T32" s="16">
        <v>44.660194396972656</v>
      </c>
      <c r="U32" s="15">
        <v>-0.69569450616836548</v>
      </c>
      <c r="V32" s="15">
        <v>0.15942549705505371</v>
      </c>
      <c r="W32" s="15">
        <v>7</v>
      </c>
      <c r="X32" s="15">
        <v>27.317073822021484</v>
      </c>
      <c r="Y32" s="15">
        <v>14.563106536865234</v>
      </c>
      <c r="Z32" s="16">
        <v>37.864078521728516</v>
      </c>
      <c r="AA32" s="15">
        <v>-0.70552068948745728</v>
      </c>
      <c r="AB32" s="15">
        <v>0.1532934308052063</v>
      </c>
      <c r="AC32" s="15">
        <v>7</v>
      </c>
      <c r="AD32" s="15">
        <v>26.341463088989258</v>
      </c>
      <c r="AE32" s="15">
        <v>16.019416809082031</v>
      </c>
      <c r="AF32" s="16">
        <v>37.378639221191406</v>
      </c>
      <c r="AG32" s="15">
        <v>-0.77599167823791504</v>
      </c>
      <c r="AH32" s="15">
        <v>0.15889580547809601</v>
      </c>
      <c r="AI32" s="15">
        <v>8</v>
      </c>
      <c r="AJ32" s="15">
        <v>20.975608825683594</v>
      </c>
      <c r="AK32" s="15">
        <v>11.650485038757324</v>
      </c>
      <c r="AL32" s="16">
        <v>35.436893463134766</v>
      </c>
      <c r="AM32" s="15">
        <v>-0.86490899324417114</v>
      </c>
      <c r="AN32" s="15">
        <v>0.16887639462947845</v>
      </c>
      <c r="AO32" s="15">
        <v>8</v>
      </c>
      <c r="AP32" s="15">
        <v>21.463415145874023</v>
      </c>
      <c r="AQ32" s="15">
        <v>12.135922431945801</v>
      </c>
      <c r="AR32" s="16">
        <v>33.980583190917969</v>
      </c>
      <c r="AS32" s="15">
        <v>-0.77154803276062012</v>
      </c>
      <c r="AT32" s="15">
        <v>0.1684030145406723</v>
      </c>
      <c r="AU32" s="15">
        <v>10</v>
      </c>
      <c r="AV32" s="15">
        <v>26.341463088989258</v>
      </c>
      <c r="AW32" s="15">
        <v>14.077670097351074</v>
      </c>
      <c r="AX32" s="16">
        <v>36.407768249511719</v>
      </c>
      <c r="AY32" s="15">
        <v>-0.67916828393936157</v>
      </c>
      <c r="AZ32" s="15">
        <v>0.18475452065467834</v>
      </c>
      <c r="BA32" s="15">
        <v>10</v>
      </c>
      <c r="BB32" s="15">
        <v>27.669902801513672</v>
      </c>
      <c r="BC32" s="15">
        <v>16.425121307373047</v>
      </c>
      <c r="BD32" s="16">
        <v>43.478260040283203</v>
      </c>
      <c r="BE32" s="15">
        <v>-0.70669817924499512</v>
      </c>
      <c r="BF32" s="15">
        <v>0.19027215242385864</v>
      </c>
      <c r="BG32" s="15">
        <v>10</v>
      </c>
      <c r="BH32" s="15">
        <v>28.155340194702148</v>
      </c>
      <c r="BI32" s="15">
        <v>14.975845336914063</v>
      </c>
      <c r="BJ32" s="16">
        <v>41.545894622802734</v>
      </c>
      <c r="BK32" s="15">
        <v>-0.78690069913864136</v>
      </c>
      <c r="BL32" s="15">
        <v>0.19182470440864563</v>
      </c>
      <c r="BM32" s="15">
        <v>10</v>
      </c>
      <c r="BN32" s="15">
        <v>23.444976806640625</v>
      </c>
      <c r="BO32" s="15">
        <v>11.428571701049805</v>
      </c>
      <c r="BP32" s="16">
        <v>40.476188659667969</v>
      </c>
      <c r="BQ32" s="15">
        <v>-0.74663573503494263</v>
      </c>
      <c r="BR32" s="15">
        <v>0.19174559414386749</v>
      </c>
      <c r="BS32" s="15">
        <v>10</v>
      </c>
      <c r="BT32" s="15">
        <v>25.837320327758789</v>
      </c>
      <c r="BU32" s="15">
        <v>13.809523582458496</v>
      </c>
      <c r="BV32" s="16">
        <v>40.476188659667969</v>
      </c>
      <c r="BW32" s="15">
        <v>-0.7586064338684082</v>
      </c>
      <c r="BX32" s="15">
        <v>0.19145824015140533</v>
      </c>
      <c r="BY32" s="15">
        <v>10</v>
      </c>
      <c r="BZ32" s="15">
        <v>24.644550323486328</v>
      </c>
      <c r="CA32" s="15">
        <v>14.150943756103516</v>
      </c>
      <c r="CB32" s="16">
        <v>41.037734985351563</v>
      </c>
      <c r="CC32" s="15">
        <v>-0.82504022121429443</v>
      </c>
      <c r="CD32" s="15">
        <v>0.19133822619915009</v>
      </c>
      <c r="CE32" s="15">
        <v>10</v>
      </c>
      <c r="CF32" s="15">
        <v>22.488039016723633</v>
      </c>
      <c r="CG32" s="15">
        <v>12.857142448425293</v>
      </c>
      <c r="CH32" s="16">
        <v>37.142856597900391</v>
      </c>
      <c r="CI32" s="15">
        <v>-0.81932359933853149</v>
      </c>
      <c r="CJ32" s="15">
        <v>0.1845877468585968</v>
      </c>
      <c r="CK32" s="15">
        <v>10</v>
      </c>
      <c r="CL32" s="15">
        <v>22.488039016723633</v>
      </c>
      <c r="CM32" s="15">
        <v>13.809523582458496</v>
      </c>
      <c r="CN32" s="16">
        <v>36.666667938232422</v>
      </c>
      <c r="CO32" s="15">
        <v>-0.77067536115646362</v>
      </c>
      <c r="CP32" s="15">
        <v>0.19892506301403046</v>
      </c>
      <c r="CQ32" s="15">
        <v>10</v>
      </c>
      <c r="CR32" s="15">
        <v>21.634614944458008</v>
      </c>
      <c r="CS32" s="15">
        <v>14.832535743713379</v>
      </c>
      <c r="CT32" s="16">
        <v>36.842105865478516</v>
      </c>
    </row>
    <row r="33" spans="1:98" x14ac:dyDescent="0.25">
      <c r="A33" t="s">
        <v>71</v>
      </c>
      <c r="B33" t="s">
        <v>72</v>
      </c>
      <c r="C33" s="15">
        <v>1.4375044107437134</v>
      </c>
      <c r="D33" s="15">
        <v>0.31360429525375366</v>
      </c>
      <c r="E33" s="15">
        <v>1</v>
      </c>
      <c r="F33" s="15">
        <v>89.756095886230469</v>
      </c>
      <c r="G33" s="15">
        <v>81.067962646484375</v>
      </c>
      <c r="H33" s="16">
        <v>97.087379455566406</v>
      </c>
      <c r="I33" s="15">
        <v>1.434836745262146</v>
      </c>
      <c r="J33" s="15">
        <v>0.33679559826850891</v>
      </c>
      <c r="K33" s="15">
        <v>1</v>
      </c>
      <c r="L33" s="15">
        <v>89.268295288085938</v>
      </c>
      <c r="M33" s="15">
        <v>79.126213073730469</v>
      </c>
      <c r="N33" s="16">
        <v>96.116508483886719</v>
      </c>
      <c r="O33" s="15">
        <v>1.4102233648300171</v>
      </c>
      <c r="P33" s="15">
        <v>0.3705783486366272</v>
      </c>
      <c r="Q33" s="15">
        <v>1</v>
      </c>
      <c r="R33" s="15">
        <v>89.268295288085938</v>
      </c>
      <c r="S33" s="15">
        <v>79.126213073730469</v>
      </c>
      <c r="T33" s="16">
        <v>97.57281494140625</v>
      </c>
      <c r="U33" s="15">
        <v>1.3746434450149536</v>
      </c>
      <c r="V33" s="15">
        <v>0.32306200265884399</v>
      </c>
      <c r="W33" s="15">
        <v>1</v>
      </c>
      <c r="X33" s="15">
        <v>88.780487060546875</v>
      </c>
      <c r="Y33" s="15">
        <v>78.640777587890625</v>
      </c>
      <c r="Z33" s="16">
        <v>94.660194396972656</v>
      </c>
      <c r="AA33" s="15">
        <v>1.3013010025024414</v>
      </c>
      <c r="AB33" s="15">
        <v>0.3804931640625</v>
      </c>
      <c r="AC33" s="15">
        <v>1</v>
      </c>
      <c r="AD33" s="15">
        <v>89.268295288085938</v>
      </c>
      <c r="AE33" s="15">
        <v>73.300971984863281</v>
      </c>
      <c r="AF33" s="16">
        <v>95.631065368652344</v>
      </c>
      <c r="AG33" s="15">
        <v>1.0857216119766235</v>
      </c>
      <c r="AH33" s="15">
        <v>0.38177594542503357</v>
      </c>
      <c r="AI33" s="15">
        <v>2</v>
      </c>
      <c r="AJ33" s="15">
        <v>82.926826477050781</v>
      </c>
      <c r="AK33" s="15">
        <v>69.417472839355469</v>
      </c>
      <c r="AL33" s="16">
        <v>91.262138366699219</v>
      </c>
      <c r="AM33" s="15">
        <v>1.2609478235244751</v>
      </c>
      <c r="AN33" s="15">
        <v>0.30740109086036682</v>
      </c>
      <c r="AO33" s="15">
        <v>2</v>
      </c>
      <c r="AP33" s="15">
        <v>88.292686462402344</v>
      </c>
      <c r="AQ33" s="15">
        <v>74.271842956542969</v>
      </c>
      <c r="AR33" s="16">
        <v>95.1456298828125</v>
      </c>
      <c r="AS33" s="15">
        <v>1.478664755821228</v>
      </c>
      <c r="AT33" s="15">
        <v>0.26735389232635498</v>
      </c>
      <c r="AU33" s="15">
        <v>2</v>
      </c>
      <c r="AV33" s="15">
        <v>88.292686462402344</v>
      </c>
      <c r="AW33" s="15">
        <v>81.553398132324219</v>
      </c>
      <c r="AX33" s="16">
        <v>97.087379455566406</v>
      </c>
      <c r="AY33" s="15">
        <v>1.3436723947525024</v>
      </c>
      <c r="AZ33" s="15">
        <v>0.34113511443138123</v>
      </c>
      <c r="BA33" s="15">
        <v>2</v>
      </c>
      <c r="BB33" s="15">
        <v>87.86407470703125</v>
      </c>
      <c r="BC33" s="15">
        <v>77.777778625488281</v>
      </c>
      <c r="BD33" s="16">
        <v>97.101448059082031</v>
      </c>
      <c r="BE33" s="15">
        <v>1.5957144498825073</v>
      </c>
      <c r="BF33" s="15">
        <v>0.34158545732498169</v>
      </c>
      <c r="BG33" s="15">
        <v>2</v>
      </c>
      <c r="BH33" s="15">
        <v>91.747573852539063</v>
      </c>
      <c r="BI33" s="15">
        <v>81.159423828125</v>
      </c>
      <c r="BJ33" s="16">
        <v>99.0338134765625</v>
      </c>
      <c r="BK33" s="15">
        <v>1.5051937103271484</v>
      </c>
      <c r="BL33" s="15">
        <v>0.26873728632926941</v>
      </c>
      <c r="BM33" s="15">
        <v>3</v>
      </c>
      <c r="BN33" s="15">
        <v>90.909088134765625</v>
      </c>
      <c r="BO33" s="15">
        <v>81.904762268066406</v>
      </c>
      <c r="BP33" s="16">
        <v>97.619049072265625</v>
      </c>
      <c r="BQ33" s="15">
        <v>1.4134511947631836</v>
      </c>
      <c r="BR33" s="15">
        <v>0.28520315885543823</v>
      </c>
      <c r="BS33" s="15">
        <v>3</v>
      </c>
      <c r="BT33" s="15">
        <v>88.516746520996094</v>
      </c>
      <c r="BU33" s="15">
        <v>78.571426391601563</v>
      </c>
      <c r="BV33" s="16">
        <v>97.619049072265625</v>
      </c>
      <c r="BW33" s="15">
        <v>1.4641633033752441</v>
      </c>
      <c r="BX33" s="15">
        <v>0.27604919672012329</v>
      </c>
      <c r="BY33" s="15">
        <v>3</v>
      </c>
      <c r="BZ33" s="15">
        <v>89.099525451660156</v>
      </c>
      <c r="CA33" s="15">
        <v>80.660377502441406</v>
      </c>
      <c r="CB33" s="16">
        <v>98.113204956054688</v>
      </c>
      <c r="CC33" s="15">
        <v>1.452216625213623</v>
      </c>
      <c r="CD33" s="15">
        <v>0.26837396621704102</v>
      </c>
      <c r="CE33" s="15">
        <v>3</v>
      </c>
      <c r="CF33" s="15">
        <v>89.473686218261719</v>
      </c>
      <c r="CG33" s="15">
        <v>80.476188659667969</v>
      </c>
      <c r="CH33" s="16">
        <v>98.095237731933594</v>
      </c>
      <c r="CI33" s="15">
        <v>1.3448206186294556</v>
      </c>
      <c r="CJ33" s="15">
        <v>0.25558984279632568</v>
      </c>
      <c r="CK33" s="15">
        <v>3</v>
      </c>
      <c r="CL33" s="15">
        <v>88.038276672363281</v>
      </c>
      <c r="CM33" s="15">
        <v>77.619049072265625</v>
      </c>
      <c r="CN33" s="16">
        <v>96.190475463867188</v>
      </c>
      <c r="CO33" s="15">
        <v>1.2298042774200439</v>
      </c>
      <c r="CP33" s="15">
        <v>0.28794226050376892</v>
      </c>
      <c r="CQ33" s="15">
        <v>3</v>
      </c>
      <c r="CR33" s="15">
        <v>87.019233703613281</v>
      </c>
      <c r="CS33" s="15">
        <v>74.162681579589844</v>
      </c>
      <c r="CT33" s="16">
        <v>94.258369445800781</v>
      </c>
    </row>
    <row r="34" spans="1:98" x14ac:dyDescent="0.25">
      <c r="A34" t="s">
        <v>73</v>
      </c>
      <c r="B34" t="s">
        <v>74</v>
      </c>
      <c r="C34" s="15">
        <v>-0.40837311744689941</v>
      </c>
      <c r="D34" s="15">
        <v>0.31360429525375366</v>
      </c>
      <c r="E34" s="15">
        <v>1</v>
      </c>
      <c r="F34" s="15">
        <v>40</v>
      </c>
      <c r="G34" s="15">
        <v>17.475728988647461</v>
      </c>
      <c r="H34" s="16">
        <v>59.223300933837891</v>
      </c>
      <c r="I34" s="15">
        <v>-0.68202382326126099</v>
      </c>
      <c r="J34" s="15">
        <v>0.25233858823776245</v>
      </c>
      <c r="K34" s="15">
        <v>3</v>
      </c>
      <c r="L34" s="15">
        <v>25.365854263305664</v>
      </c>
      <c r="M34" s="15">
        <v>11.165048599243164</v>
      </c>
      <c r="N34" s="16">
        <v>46.601940155029297</v>
      </c>
      <c r="O34" s="15">
        <v>-0.64777827262878418</v>
      </c>
      <c r="P34" s="15">
        <v>0.25489151477813721</v>
      </c>
      <c r="Q34" s="15">
        <v>4</v>
      </c>
      <c r="R34" s="15">
        <v>28.292682647705078</v>
      </c>
      <c r="S34" s="15">
        <v>11.650485038757324</v>
      </c>
      <c r="T34" s="16">
        <v>46.601940155029297</v>
      </c>
      <c r="U34" s="15">
        <v>-0.96042901277542114</v>
      </c>
      <c r="V34" s="15">
        <v>0.22621387243270874</v>
      </c>
      <c r="W34" s="15">
        <v>5</v>
      </c>
      <c r="X34" s="15">
        <v>14.146341323852539</v>
      </c>
      <c r="Y34" s="15">
        <v>6.7961163520812988</v>
      </c>
      <c r="Z34" s="16">
        <v>32.038833618164063</v>
      </c>
      <c r="AA34" s="15">
        <v>-0.98844450712203979</v>
      </c>
      <c r="AB34" s="15">
        <v>0.24071422219276428</v>
      </c>
      <c r="AC34" s="15">
        <v>5</v>
      </c>
      <c r="AD34" s="15">
        <v>14.146341323852539</v>
      </c>
      <c r="AE34" s="15">
        <v>5.3398056030273438</v>
      </c>
      <c r="AF34" s="16">
        <v>32.524272918701172</v>
      </c>
      <c r="AG34" s="15">
        <v>-1.0781116485595703</v>
      </c>
      <c r="AH34" s="15">
        <v>0.24492746591567993</v>
      </c>
      <c r="AI34" s="15">
        <v>5</v>
      </c>
      <c r="AJ34" s="15">
        <v>10.243902206420898</v>
      </c>
      <c r="AK34" s="15">
        <v>5.3398056030273438</v>
      </c>
      <c r="AL34" s="16">
        <v>26.213592529296875</v>
      </c>
      <c r="AM34" s="15">
        <v>-1.1002432107925415</v>
      </c>
      <c r="AN34" s="15">
        <v>0.23342490196228027</v>
      </c>
      <c r="AO34" s="15">
        <v>5</v>
      </c>
      <c r="AP34" s="15">
        <v>12.195121765136719</v>
      </c>
      <c r="AQ34" s="15">
        <v>4.3689322471618652</v>
      </c>
      <c r="AR34" s="16">
        <v>27.184465408325195</v>
      </c>
      <c r="AS34" s="15">
        <v>-1.1704533100128174</v>
      </c>
      <c r="AT34" s="15">
        <v>0.22656729817390442</v>
      </c>
      <c r="AU34" s="15">
        <v>7</v>
      </c>
      <c r="AV34" s="15">
        <v>9.7560977935791016</v>
      </c>
      <c r="AW34" s="15">
        <v>3.8834950923919678</v>
      </c>
      <c r="AX34" s="16">
        <v>23.786407470703125</v>
      </c>
      <c r="AY34" s="15">
        <v>-1.126124382019043</v>
      </c>
      <c r="AZ34" s="15">
        <v>0.22655700147151947</v>
      </c>
      <c r="BA34" s="15">
        <v>7</v>
      </c>
      <c r="BB34" s="15">
        <v>12.621358871459961</v>
      </c>
      <c r="BC34" s="15">
        <v>3.864734411239624</v>
      </c>
      <c r="BD34" s="16">
        <v>24.15458869934082</v>
      </c>
      <c r="BE34" s="15">
        <v>-1.1219120025634766</v>
      </c>
      <c r="BF34" s="15">
        <v>0.22909370064735413</v>
      </c>
      <c r="BG34" s="15">
        <v>7</v>
      </c>
      <c r="BH34" s="15">
        <v>12.135922431945801</v>
      </c>
      <c r="BI34" s="15">
        <v>3.3816425800323486</v>
      </c>
      <c r="BJ34" s="16">
        <v>24.63768196105957</v>
      </c>
      <c r="BK34" s="15">
        <v>-1.1492737531661987</v>
      </c>
      <c r="BL34" s="15">
        <v>0.23322875797748566</v>
      </c>
      <c r="BM34" s="15">
        <v>7</v>
      </c>
      <c r="BN34" s="15">
        <v>10.526315689086914</v>
      </c>
      <c r="BO34" s="15">
        <v>2.8571429252624512</v>
      </c>
      <c r="BP34" s="16">
        <v>25.238094329833984</v>
      </c>
      <c r="BQ34" s="15">
        <v>-1.1352651119232178</v>
      </c>
      <c r="BR34" s="15">
        <v>0.23123076558113098</v>
      </c>
      <c r="BS34" s="15">
        <v>7</v>
      </c>
      <c r="BT34" s="15">
        <v>11.00478458404541</v>
      </c>
      <c r="BU34" s="15">
        <v>3.8095238208770752</v>
      </c>
      <c r="BV34" s="16">
        <v>25.238094329833984</v>
      </c>
      <c r="BW34" s="15">
        <v>-1.0952688455581665</v>
      </c>
      <c r="BX34" s="15">
        <v>0.22721230983734131</v>
      </c>
      <c r="BY34" s="15">
        <v>7</v>
      </c>
      <c r="BZ34" s="15">
        <v>13.270142555236816</v>
      </c>
      <c r="CA34" s="15">
        <v>4.7169809341430664</v>
      </c>
      <c r="CB34" s="16">
        <v>26.88679313659668</v>
      </c>
      <c r="CC34" s="15">
        <v>-0.93959569931030273</v>
      </c>
      <c r="CD34" s="15">
        <v>0.21767643094062805</v>
      </c>
      <c r="CE34" s="15">
        <v>8</v>
      </c>
      <c r="CF34" s="15">
        <v>17.703350067138672</v>
      </c>
      <c r="CG34" s="15">
        <v>8.0952377319335938</v>
      </c>
      <c r="CH34" s="16">
        <v>31.904762268066406</v>
      </c>
      <c r="CI34" s="15">
        <v>-0.94272232055664063</v>
      </c>
      <c r="CJ34" s="15">
        <v>0.21624653041362762</v>
      </c>
      <c r="CK34" s="15">
        <v>8</v>
      </c>
      <c r="CL34" s="15">
        <v>17.703350067138672</v>
      </c>
      <c r="CM34" s="15">
        <v>9.5238094329833984</v>
      </c>
      <c r="CN34" s="16">
        <v>32.380950927734375</v>
      </c>
      <c r="CO34" s="15">
        <v>-0.49587884545326233</v>
      </c>
      <c r="CP34" s="15">
        <v>0.23728406429290771</v>
      </c>
      <c r="CQ34" s="15">
        <v>8</v>
      </c>
      <c r="CR34" s="15">
        <v>35.096153259277344</v>
      </c>
      <c r="CS34" s="15">
        <v>17.703350067138672</v>
      </c>
      <c r="CT34" s="16">
        <v>49.760765075683594</v>
      </c>
    </row>
    <row r="35" spans="1:98" x14ac:dyDescent="0.25">
      <c r="A35" t="s">
        <v>75</v>
      </c>
      <c r="B35" t="s">
        <v>76</v>
      </c>
      <c r="C35" s="15">
        <v>1.8147079944610596</v>
      </c>
      <c r="D35" s="15">
        <v>0.23055198788642883</v>
      </c>
      <c r="E35" s="15">
        <v>5</v>
      </c>
      <c r="F35" s="15">
        <v>93.170730590820313</v>
      </c>
      <c r="G35" s="15">
        <v>88.834953308105469</v>
      </c>
      <c r="H35" s="16">
        <v>100</v>
      </c>
      <c r="I35" s="15">
        <v>1.8555556535720825</v>
      </c>
      <c r="J35" s="15">
        <v>0.20549727976322174</v>
      </c>
      <c r="K35" s="15">
        <v>5</v>
      </c>
      <c r="L35" s="15">
        <v>93.170730590820313</v>
      </c>
      <c r="M35" s="15">
        <v>89.320388793945313</v>
      </c>
      <c r="N35" s="16">
        <v>100</v>
      </c>
      <c r="O35" s="15">
        <v>1.7758046388626099</v>
      </c>
      <c r="P35" s="15">
        <v>0.20640270411968231</v>
      </c>
      <c r="Q35" s="15">
        <v>5</v>
      </c>
      <c r="R35" s="15">
        <v>92.195121765136719</v>
      </c>
      <c r="S35" s="15">
        <v>89.320388793945313</v>
      </c>
      <c r="T35" s="16">
        <v>99.029129028320313</v>
      </c>
      <c r="U35" s="15">
        <v>1.9860173463821411</v>
      </c>
      <c r="V35" s="15">
        <v>0.19138868153095245</v>
      </c>
      <c r="W35" s="15">
        <v>5</v>
      </c>
      <c r="X35" s="15">
        <v>96.585365295410156</v>
      </c>
      <c r="Y35" s="15">
        <v>90.776695251464844</v>
      </c>
      <c r="Z35" s="16">
        <v>100</v>
      </c>
      <c r="AA35" s="15">
        <v>1.959679126739502</v>
      </c>
      <c r="AB35" s="15">
        <v>0.19136552512645721</v>
      </c>
      <c r="AC35" s="15">
        <v>5</v>
      </c>
      <c r="AD35" s="15">
        <v>96.097564697265625</v>
      </c>
      <c r="AE35" s="15">
        <v>91.262138366699219</v>
      </c>
      <c r="AF35" s="16">
        <v>100</v>
      </c>
      <c r="AG35" s="15">
        <v>1.9209377765655518</v>
      </c>
      <c r="AH35" s="15">
        <v>0.20634135603904724</v>
      </c>
      <c r="AI35" s="15">
        <v>5</v>
      </c>
      <c r="AJ35" s="15">
        <v>94.146339416503906</v>
      </c>
      <c r="AK35" s="15">
        <v>90.776695251464844</v>
      </c>
      <c r="AL35" s="16">
        <v>99.514564514160156</v>
      </c>
      <c r="AM35" s="15">
        <v>1.7368645668029785</v>
      </c>
      <c r="AN35" s="15">
        <v>0.18984538316726685</v>
      </c>
      <c r="AO35" s="15">
        <v>5</v>
      </c>
      <c r="AP35" s="15">
        <v>93.658538818359375</v>
      </c>
      <c r="AQ35" s="15">
        <v>88.834953308105469</v>
      </c>
      <c r="AR35" s="16">
        <v>99.029129028320313</v>
      </c>
      <c r="AS35" s="15">
        <v>1.7158148288726807</v>
      </c>
      <c r="AT35" s="15">
        <v>0.20349942147731781</v>
      </c>
      <c r="AU35" s="15">
        <v>6</v>
      </c>
      <c r="AV35" s="15">
        <v>93.170730590820313</v>
      </c>
      <c r="AW35" s="15">
        <v>87.86407470703125</v>
      </c>
      <c r="AX35" s="16">
        <v>98.543685913085938</v>
      </c>
      <c r="AY35" s="15">
        <v>1.6106264591217041</v>
      </c>
      <c r="AZ35" s="15">
        <v>0.21892239153385162</v>
      </c>
      <c r="BA35" s="15">
        <v>6</v>
      </c>
      <c r="BB35" s="15">
        <v>91.747573852539063</v>
      </c>
      <c r="BC35" s="15">
        <v>86.956520080566406</v>
      </c>
      <c r="BD35" s="16">
        <v>97.584541320800781</v>
      </c>
      <c r="BE35" s="15">
        <v>1.3848189115524292</v>
      </c>
      <c r="BF35" s="15">
        <v>0.22658869624137878</v>
      </c>
      <c r="BG35" s="15">
        <v>6</v>
      </c>
      <c r="BH35" s="15">
        <v>87.86407470703125</v>
      </c>
      <c r="BI35" s="15">
        <v>80.67633056640625</v>
      </c>
      <c r="BJ35" s="16">
        <v>94.202896118164063</v>
      </c>
      <c r="BK35" s="15">
        <v>1.5870964527130127</v>
      </c>
      <c r="BL35" s="15">
        <v>0.21434351801872253</v>
      </c>
      <c r="BM35" s="15">
        <v>7</v>
      </c>
      <c r="BN35" s="15">
        <v>92.822967529296875</v>
      </c>
      <c r="BO35" s="15">
        <v>85.23809814453125</v>
      </c>
      <c r="BP35" s="16">
        <v>97.619049072265625</v>
      </c>
      <c r="BQ35" s="15">
        <v>1.5815514326095581</v>
      </c>
      <c r="BR35" s="15">
        <v>0.22395698726177216</v>
      </c>
      <c r="BS35" s="15">
        <v>7</v>
      </c>
      <c r="BT35" s="15">
        <v>92.822967529296875</v>
      </c>
      <c r="BU35" s="15">
        <v>84.285713195800781</v>
      </c>
      <c r="BV35" s="16">
        <v>98.095237731933594</v>
      </c>
      <c r="BW35" s="15">
        <v>1.65966796875</v>
      </c>
      <c r="BX35" s="15">
        <v>0.21877953410148621</v>
      </c>
      <c r="BY35" s="15">
        <v>7</v>
      </c>
      <c r="BZ35" s="15">
        <v>93.838859558105469</v>
      </c>
      <c r="CA35" s="15">
        <v>86.320755004882813</v>
      </c>
      <c r="CB35" s="16">
        <v>98.584907531738281</v>
      </c>
      <c r="CC35" s="15">
        <v>1.5906931161880493</v>
      </c>
      <c r="CD35" s="15">
        <v>0.21651826798915863</v>
      </c>
      <c r="CE35" s="15">
        <v>7</v>
      </c>
      <c r="CF35" s="15">
        <v>93.7799072265625</v>
      </c>
      <c r="CG35" s="15">
        <v>85.23809814453125</v>
      </c>
      <c r="CH35" s="16">
        <v>98.571426391601563</v>
      </c>
      <c r="CI35" s="15">
        <v>1.5898135900497437</v>
      </c>
      <c r="CJ35" s="15">
        <v>0.21309070289134979</v>
      </c>
      <c r="CK35" s="15">
        <v>7</v>
      </c>
      <c r="CL35" s="15">
        <v>93.301437377929688</v>
      </c>
      <c r="CM35" s="15">
        <v>85.714286804199219</v>
      </c>
      <c r="CN35" s="16">
        <v>98.571426391601563</v>
      </c>
      <c r="CO35" s="15">
        <v>1.3993018865585327</v>
      </c>
      <c r="CP35" s="15">
        <v>0.22721496224403381</v>
      </c>
      <c r="CQ35" s="15">
        <v>7</v>
      </c>
      <c r="CR35" s="15">
        <v>88.461540222167969</v>
      </c>
      <c r="CS35" s="15">
        <v>80.382774353027344</v>
      </c>
      <c r="CT35" s="16">
        <v>95.215309143066406</v>
      </c>
    </row>
    <row r="36" spans="1:98" x14ac:dyDescent="0.25">
      <c r="A36" t="s">
        <v>77</v>
      </c>
      <c r="B36" t="s">
        <v>78</v>
      </c>
      <c r="C36" s="15">
        <v>0.38271722197532654</v>
      </c>
      <c r="D36" s="15">
        <v>0.31360429525375366</v>
      </c>
      <c r="E36" s="15">
        <v>1</v>
      </c>
      <c r="F36" s="15">
        <v>66.341461181640625</v>
      </c>
      <c r="G36" s="15">
        <v>52.912620544433594</v>
      </c>
      <c r="H36" s="16">
        <v>79.611648559570313</v>
      </c>
      <c r="I36" s="15">
        <v>7.2577089304104447E-4</v>
      </c>
      <c r="J36" s="15">
        <v>0.28961619734764099</v>
      </c>
      <c r="K36" s="15">
        <v>2</v>
      </c>
      <c r="L36" s="15">
        <v>55.609756469726563</v>
      </c>
      <c r="M36" s="15">
        <v>34.951457977294922</v>
      </c>
      <c r="N36" s="16">
        <v>70.388351440429688</v>
      </c>
      <c r="O36" s="15">
        <v>-1.2148575857281685E-2</v>
      </c>
      <c r="P36" s="15">
        <v>0.2949691116809845</v>
      </c>
      <c r="Q36" s="15">
        <v>2</v>
      </c>
      <c r="R36" s="15">
        <v>55.609756469726563</v>
      </c>
      <c r="S36" s="15">
        <v>36.407768249511719</v>
      </c>
      <c r="T36" s="16">
        <v>70.388351440429688</v>
      </c>
      <c r="U36" s="15">
        <v>-3.0211066827178001E-2</v>
      </c>
      <c r="V36" s="15">
        <v>0.27961030602455139</v>
      </c>
      <c r="W36" s="15">
        <v>2</v>
      </c>
      <c r="X36" s="15">
        <v>56.097560882568359</v>
      </c>
      <c r="Y36" s="15">
        <v>35.922328948974609</v>
      </c>
      <c r="Z36" s="16">
        <v>68.446601867675781</v>
      </c>
      <c r="AA36" s="15">
        <v>-0.18595552444458008</v>
      </c>
      <c r="AB36" s="15">
        <v>0.30743283033370972</v>
      </c>
      <c r="AC36" s="15">
        <v>2</v>
      </c>
      <c r="AD36" s="15">
        <v>51.707317352294922</v>
      </c>
      <c r="AE36" s="15">
        <v>26.699029922485352</v>
      </c>
      <c r="AF36" s="16">
        <v>65.048545837402344</v>
      </c>
      <c r="AG36" s="15">
        <v>-0.36129584908485413</v>
      </c>
      <c r="AH36" s="15">
        <v>0.29502278566360474</v>
      </c>
      <c r="AI36" s="15">
        <v>3</v>
      </c>
      <c r="AJ36" s="15">
        <v>46.341464996337891</v>
      </c>
      <c r="AK36" s="15">
        <v>19.417476654052734</v>
      </c>
      <c r="AL36" s="16">
        <v>63.106796264648438</v>
      </c>
      <c r="AM36" s="15">
        <v>-0.1526099294424057</v>
      </c>
      <c r="AN36" s="15">
        <v>0.27559465169906616</v>
      </c>
      <c r="AO36" s="15">
        <v>3</v>
      </c>
      <c r="AP36" s="15">
        <v>51.219512939453125</v>
      </c>
      <c r="AQ36" s="15">
        <v>32.524272918701172</v>
      </c>
      <c r="AR36" s="16">
        <v>63.592231750488281</v>
      </c>
      <c r="AS36" s="15">
        <v>-0.4090210497379303</v>
      </c>
      <c r="AT36" s="15">
        <v>0.25908541679382324</v>
      </c>
      <c r="AU36" s="15">
        <v>4</v>
      </c>
      <c r="AV36" s="15">
        <v>40</v>
      </c>
      <c r="AW36" s="15">
        <v>21.844659805297852</v>
      </c>
      <c r="AX36" s="16">
        <v>55.825241088867188</v>
      </c>
      <c r="AY36" s="15">
        <v>-0.49467578530311584</v>
      </c>
      <c r="AZ36" s="15">
        <v>0.25724586844444275</v>
      </c>
      <c r="BA36" s="15">
        <v>5</v>
      </c>
      <c r="BB36" s="15">
        <v>36.893203735351563</v>
      </c>
      <c r="BC36" s="15">
        <v>16.425121307373047</v>
      </c>
      <c r="BD36" s="16">
        <v>52.173912048339844</v>
      </c>
      <c r="BE36" s="15">
        <v>-0.53745198249816895</v>
      </c>
      <c r="BF36" s="15">
        <v>0.25182768702507019</v>
      </c>
      <c r="BG36" s="15">
        <v>5</v>
      </c>
      <c r="BH36" s="15">
        <v>36.407768249511719</v>
      </c>
      <c r="BI36" s="15">
        <v>15.942028999328613</v>
      </c>
      <c r="BJ36" s="16">
        <v>51.207729339599609</v>
      </c>
      <c r="BK36" s="15">
        <v>-0.47266054153442383</v>
      </c>
      <c r="BL36" s="15">
        <v>0.25960764288902283</v>
      </c>
      <c r="BM36" s="15">
        <v>5</v>
      </c>
      <c r="BN36" s="15">
        <v>39.712917327880859</v>
      </c>
      <c r="BO36" s="15">
        <v>20.476190567016602</v>
      </c>
      <c r="BP36" s="16">
        <v>52.857143402099609</v>
      </c>
      <c r="BQ36" s="15">
        <v>-0.43968215584754944</v>
      </c>
      <c r="BR36" s="15">
        <v>0.25771069526672363</v>
      </c>
      <c r="BS36" s="15">
        <v>5</v>
      </c>
      <c r="BT36" s="15">
        <v>40.191387176513672</v>
      </c>
      <c r="BU36" s="15">
        <v>20.476190567016602</v>
      </c>
      <c r="BV36" s="16">
        <v>55.714286804199219</v>
      </c>
      <c r="BW36" s="15">
        <v>-0.3611377477645874</v>
      </c>
      <c r="BX36" s="15">
        <v>0.23283247649669647</v>
      </c>
      <c r="BY36" s="15">
        <v>6</v>
      </c>
      <c r="BZ36" s="15">
        <v>43.601894378662109</v>
      </c>
      <c r="CA36" s="15">
        <v>25.943395614624023</v>
      </c>
      <c r="CB36" s="16">
        <v>55.660377502441406</v>
      </c>
      <c r="CC36" s="15">
        <v>-0.17678834497928619</v>
      </c>
      <c r="CD36" s="15">
        <v>0.26622298359870911</v>
      </c>
      <c r="CE36" s="15">
        <v>4</v>
      </c>
      <c r="CF36" s="15">
        <v>47.846889495849609</v>
      </c>
      <c r="CG36" s="15">
        <v>31.428571701049805</v>
      </c>
      <c r="CH36" s="16">
        <v>60.952381134033203</v>
      </c>
      <c r="CI36" s="15">
        <v>-0.18488658964633942</v>
      </c>
      <c r="CJ36" s="15">
        <v>0.25918886065483093</v>
      </c>
      <c r="CK36" s="15">
        <v>4</v>
      </c>
      <c r="CL36" s="15">
        <v>47.846889495849609</v>
      </c>
      <c r="CM36" s="15">
        <v>31.428571701049805</v>
      </c>
      <c r="CN36" s="16">
        <v>61.428569793701172</v>
      </c>
      <c r="CO36" s="15">
        <v>-0.67483949661254883</v>
      </c>
      <c r="CP36" s="15">
        <v>0.28852757811546326</v>
      </c>
      <c r="CQ36" s="15">
        <v>4</v>
      </c>
      <c r="CR36" s="15">
        <v>25.961538314819336</v>
      </c>
      <c r="CS36" s="15">
        <v>12.918660163879395</v>
      </c>
      <c r="CT36" s="16">
        <v>45.454544067382813</v>
      </c>
    </row>
    <row r="37" spans="1:98" x14ac:dyDescent="0.25">
      <c r="A37" t="s">
        <v>79</v>
      </c>
      <c r="B37" t="s">
        <v>80</v>
      </c>
      <c r="C37" s="15">
        <v>-0.40837311744689941</v>
      </c>
      <c r="D37" s="15">
        <v>0.31360429525375366</v>
      </c>
      <c r="E37" s="15">
        <v>1</v>
      </c>
      <c r="F37" s="15">
        <v>40</v>
      </c>
      <c r="G37" s="15">
        <v>17.475728988647461</v>
      </c>
      <c r="H37" s="16">
        <v>59.223300933837891</v>
      </c>
      <c r="I37" s="15">
        <v>-0.26722890138626099</v>
      </c>
      <c r="J37" s="15">
        <v>0.26918330788612366</v>
      </c>
      <c r="K37" s="15">
        <v>3</v>
      </c>
      <c r="L37" s="15">
        <v>46.341464996337891</v>
      </c>
      <c r="M37" s="15">
        <v>24.271844863891602</v>
      </c>
      <c r="N37" s="16">
        <v>60.194175720214844</v>
      </c>
      <c r="O37" s="15">
        <v>-0.26605695486068726</v>
      </c>
      <c r="P37" s="15">
        <v>0.27588430047035217</v>
      </c>
      <c r="Q37" s="15">
        <v>3</v>
      </c>
      <c r="R37" s="15">
        <v>45.365852355957031</v>
      </c>
      <c r="S37" s="15">
        <v>25.728155136108398</v>
      </c>
      <c r="T37" s="16">
        <v>61.165046691894531</v>
      </c>
      <c r="U37" s="15">
        <v>-0.38360336422920227</v>
      </c>
      <c r="V37" s="15">
        <v>0.24293991923332214</v>
      </c>
      <c r="W37" s="15">
        <v>4</v>
      </c>
      <c r="X37" s="15">
        <v>41.951217651367188</v>
      </c>
      <c r="Y37" s="15">
        <v>25.728155136108398</v>
      </c>
      <c r="Z37" s="16">
        <v>57.766990661621094</v>
      </c>
      <c r="AA37" s="15">
        <v>-0.33142000436782837</v>
      </c>
      <c r="AB37" s="15">
        <v>0.25966751575469971</v>
      </c>
      <c r="AC37" s="15">
        <v>4</v>
      </c>
      <c r="AD37" s="15">
        <v>43.414634704589844</v>
      </c>
      <c r="AE37" s="15">
        <v>23.300970077514648</v>
      </c>
      <c r="AF37" s="16">
        <v>60.679611206054688</v>
      </c>
      <c r="AG37" s="15">
        <v>-0.36142954230308533</v>
      </c>
      <c r="AH37" s="15">
        <v>0.22832943499088287</v>
      </c>
      <c r="AI37" s="15">
        <v>5</v>
      </c>
      <c r="AJ37" s="15">
        <v>45.853656768798828</v>
      </c>
      <c r="AK37" s="15">
        <v>22.815534591674805</v>
      </c>
      <c r="AL37" s="16">
        <v>59.223300933837891</v>
      </c>
      <c r="AM37" s="15">
        <v>-0.62481135129928589</v>
      </c>
      <c r="AN37" s="15">
        <v>0.19202257692813873</v>
      </c>
      <c r="AO37" s="15">
        <v>7</v>
      </c>
      <c r="AP37" s="15">
        <v>31.707317352294922</v>
      </c>
      <c r="AQ37" s="15">
        <v>16.990291595458984</v>
      </c>
      <c r="AR37" s="16">
        <v>45.1456298828125</v>
      </c>
      <c r="AS37" s="15">
        <v>-0.56687188148498535</v>
      </c>
      <c r="AT37" s="15">
        <v>0.17661726474761963</v>
      </c>
      <c r="AU37" s="15">
        <v>10</v>
      </c>
      <c r="AV37" s="15">
        <v>33.658535003662109</v>
      </c>
      <c r="AW37" s="15">
        <v>20.388349533081055</v>
      </c>
      <c r="AX37" s="16">
        <v>45.631069183349609</v>
      </c>
      <c r="AY37" s="15">
        <v>-0.51425850391387939</v>
      </c>
      <c r="AZ37" s="15">
        <v>0.19660745561122894</v>
      </c>
      <c r="BA37" s="15">
        <v>10</v>
      </c>
      <c r="BB37" s="15">
        <v>34.951457977294922</v>
      </c>
      <c r="BC37" s="15">
        <v>20.772947311401367</v>
      </c>
      <c r="BD37" s="16">
        <v>50.241546630859375</v>
      </c>
      <c r="BE37" s="15">
        <v>-0.45481190085411072</v>
      </c>
      <c r="BF37" s="15">
        <v>0.19408242404460907</v>
      </c>
      <c r="BG37" s="15">
        <v>10</v>
      </c>
      <c r="BH37" s="15">
        <v>40.291263580322266</v>
      </c>
      <c r="BI37" s="15">
        <v>21.256038665771484</v>
      </c>
      <c r="BJ37" s="16">
        <v>50.724636077880859</v>
      </c>
      <c r="BK37" s="15">
        <v>-0.55614262819290161</v>
      </c>
      <c r="BL37" s="15">
        <v>0.19147391617298126</v>
      </c>
      <c r="BM37" s="15">
        <v>10</v>
      </c>
      <c r="BN37" s="15">
        <v>37.320575714111328</v>
      </c>
      <c r="BO37" s="15">
        <v>20.952381134033203</v>
      </c>
      <c r="BP37" s="16">
        <v>48.095237731933594</v>
      </c>
      <c r="BQ37" s="15">
        <v>-0.57822740077972412</v>
      </c>
      <c r="BR37" s="15">
        <v>0.19701842963695526</v>
      </c>
      <c r="BS37" s="15">
        <v>10</v>
      </c>
      <c r="BT37" s="15">
        <v>33.014354705810547</v>
      </c>
      <c r="BU37" s="15">
        <v>19.047618865966797</v>
      </c>
      <c r="BV37" s="16">
        <v>46.190475463867188</v>
      </c>
      <c r="BW37" s="15">
        <v>-0.52216136455535889</v>
      </c>
      <c r="BX37" s="15">
        <v>0.19789151847362518</v>
      </c>
      <c r="BY37" s="15">
        <v>10</v>
      </c>
      <c r="BZ37" s="15">
        <v>37.440757751464844</v>
      </c>
      <c r="CA37" s="15">
        <v>20.754716873168945</v>
      </c>
      <c r="CB37" s="16">
        <v>48.113208770751953</v>
      </c>
      <c r="CC37" s="15">
        <v>-0.52649223804473877</v>
      </c>
      <c r="CD37" s="15">
        <v>0.19386418163776398</v>
      </c>
      <c r="CE37" s="15">
        <v>10</v>
      </c>
      <c r="CF37" s="15">
        <v>36.363636016845703</v>
      </c>
      <c r="CG37" s="15">
        <v>21.428571701049805</v>
      </c>
      <c r="CH37" s="16">
        <v>46.666667938232422</v>
      </c>
      <c r="CI37" s="15">
        <v>-0.54110151529312134</v>
      </c>
      <c r="CJ37" s="15">
        <v>0.17437534034252167</v>
      </c>
      <c r="CK37" s="15">
        <v>11</v>
      </c>
      <c r="CL37" s="15">
        <v>34.449760437011719</v>
      </c>
      <c r="CM37" s="15">
        <v>22.380952835083008</v>
      </c>
      <c r="CN37" s="16">
        <v>45.238094329833984</v>
      </c>
      <c r="CO37" s="15">
        <v>-0.49899753928184509</v>
      </c>
      <c r="CP37" s="15">
        <v>0.20573300123214722</v>
      </c>
      <c r="CQ37" s="15">
        <v>10</v>
      </c>
      <c r="CR37" s="15">
        <v>34.134616851806641</v>
      </c>
      <c r="CS37" s="15">
        <v>18.660287857055664</v>
      </c>
      <c r="CT37" s="16">
        <v>46.411483764648438</v>
      </c>
    </row>
    <row r="38" spans="1:98" x14ac:dyDescent="0.25">
      <c r="A38" t="s">
        <v>81</v>
      </c>
      <c r="B38" t="s">
        <v>82</v>
      </c>
      <c r="C38" s="15">
        <v>1.1738076210021973</v>
      </c>
      <c r="D38" s="15">
        <v>0.31360429525375366</v>
      </c>
      <c r="E38" s="15">
        <v>1</v>
      </c>
      <c r="F38" s="15">
        <v>85.853660583496094</v>
      </c>
      <c r="G38" s="15">
        <v>75.728157043457031</v>
      </c>
      <c r="H38" s="16">
        <v>90.776695251464844</v>
      </c>
      <c r="I38" s="15">
        <v>1.1722785234451294</v>
      </c>
      <c r="J38" s="15">
        <v>0.33679559826850891</v>
      </c>
      <c r="K38" s="15">
        <v>1</v>
      </c>
      <c r="L38" s="15">
        <v>86.341461181640625</v>
      </c>
      <c r="M38" s="15">
        <v>75.242721557617188</v>
      </c>
      <c r="N38" s="16">
        <v>91.747573852539063</v>
      </c>
      <c r="O38" s="15">
        <v>1.143450140953064</v>
      </c>
      <c r="P38" s="15">
        <v>0.3705783486366272</v>
      </c>
      <c r="Q38" s="15">
        <v>1</v>
      </c>
      <c r="R38" s="15">
        <v>85.853660583496094</v>
      </c>
      <c r="S38" s="15">
        <v>71.359222412109375</v>
      </c>
      <c r="T38" s="16">
        <v>91.262138366699219</v>
      </c>
      <c r="U38" s="15">
        <v>1.1026144027709961</v>
      </c>
      <c r="V38" s="15">
        <v>0.32306200265884399</v>
      </c>
      <c r="W38" s="15">
        <v>1</v>
      </c>
      <c r="X38" s="15">
        <v>84.8780517578125</v>
      </c>
      <c r="Y38" s="15">
        <v>71.844657897949219</v>
      </c>
      <c r="Z38" s="16">
        <v>90.291259765625</v>
      </c>
      <c r="AA38" s="15">
        <v>1.0407705307006836</v>
      </c>
      <c r="AB38" s="15">
        <v>0.3804931640625</v>
      </c>
      <c r="AC38" s="15">
        <v>1</v>
      </c>
      <c r="AD38" s="15">
        <v>81.951217651367188</v>
      </c>
      <c r="AE38" s="15">
        <v>67.475730895996094</v>
      </c>
      <c r="AF38" s="16">
        <v>91.747573852539063</v>
      </c>
      <c r="AG38" s="15">
        <v>1.064089298248291</v>
      </c>
      <c r="AH38" s="15">
        <v>0.42259153723716736</v>
      </c>
      <c r="AI38" s="15">
        <v>1</v>
      </c>
      <c r="AJ38" s="15">
        <v>82.43902587890625</v>
      </c>
      <c r="AK38" s="15">
        <v>67.961166381835938</v>
      </c>
      <c r="AL38" s="16">
        <v>91.262138366699219</v>
      </c>
      <c r="AM38" s="15">
        <v>0.98764455318450928</v>
      </c>
      <c r="AN38" s="15">
        <v>0.3185059130191803</v>
      </c>
      <c r="AO38" s="15">
        <v>1</v>
      </c>
      <c r="AP38" s="15">
        <v>80.975608825683594</v>
      </c>
      <c r="AQ38" s="15">
        <v>67.961166381835938</v>
      </c>
      <c r="AR38" s="16">
        <v>89.320388793945313</v>
      </c>
      <c r="AS38" s="15">
        <v>0.99126458168029785</v>
      </c>
      <c r="AT38" s="15">
        <v>0.41235163807868958</v>
      </c>
      <c r="AU38" s="15">
        <v>1</v>
      </c>
      <c r="AV38" s="15">
        <v>81.463417053222656</v>
      </c>
      <c r="AW38" s="15">
        <v>65.048545837402344</v>
      </c>
      <c r="AX38" s="16">
        <v>92.71844482421875</v>
      </c>
      <c r="AY38" s="15">
        <v>0.97843766212463379</v>
      </c>
      <c r="AZ38" s="15">
        <v>0.4667278528213501</v>
      </c>
      <c r="BA38" s="15">
        <v>1</v>
      </c>
      <c r="BB38" s="15">
        <v>81.553398132324219</v>
      </c>
      <c r="BC38" s="15">
        <v>61.835750579833984</v>
      </c>
      <c r="BD38" s="16">
        <v>94.202896118164063</v>
      </c>
      <c r="BE38" s="15">
        <v>1.0082875490188599</v>
      </c>
      <c r="BF38" s="15">
        <v>0.44599905610084534</v>
      </c>
      <c r="BG38" s="15">
        <v>1</v>
      </c>
      <c r="BH38" s="15">
        <v>80.582527160644531</v>
      </c>
      <c r="BI38" s="15">
        <v>64.251205444335938</v>
      </c>
      <c r="BJ38" s="16">
        <v>94.202896118164063</v>
      </c>
      <c r="BK38" s="15">
        <v>1.0039277076721191</v>
      </c>
      <c r="BL38" s="15">
        <v>0.42097222805023193</v>
      </c>
      <c r="BM38" s="15">
        <v>1</v>
      </c>
      <c r="BN38" s="15">
        <v>80.861244201660156</v>
      </c>
      <c r="BO38" s="15">
        <v>64.285713195800781</v>
      </c>
      <c r="BP38" s="16">
        <v>93.809524536132813</v>
      </c>
      <c r="BQ38" s="15">
        <v>0.9996909499168396</v>
      </c>
      <c r="BR38" s="15">
        <v>0.43808811902999878</v>
      </c>
      <c r="BS38" s="15">
        <v>1</v>
      </c>
      <c r="BT38" s="15">
        <v>80.382774353027344</v>
      </c>
      <c r="BU38" s="15">
        <v>63.809524536132813</v>
      </c>
      <c r="BV38" s="16">
        <v>94.285713195800781</v>
      </c>
      <c r="BW38" s="15">
        <v>0.98786693811416626</v>
      </c>
      <c r="BX38" s="15">
        <v>0.42134255170822144</v>
      </c>
      <c r="BY38" s="15">
        <v>1</v>
      </c>
      <c r="BZ38" s="15">
        <v>80.09478759765625</v>
      </c>
      <c r="CA38" s="15">
        <v>63.207546234130859</v>
      </c>
      <c r="CB38" s="16">
        <v>94.339622497558594</v>
      </c>
      <c r="CC38" s="15">
        <v>0.99709302186965942</v>
      </c>
      <c r="CD38" s="15">
        <v>0.38801050186157227</v>
      </c>
      <c r="CE38" s="15">
        <v>1</v>
      </c>
      <c r="CF38" s="15">
        <v>79.904304504394531</v>
      </c>
      <c r="CG38" s="15">
        <v>63.809524536132813</v>
      </c>
      <c r="CH38" s="16">
        <v>94.285713195800781</v>
      </c>
      <c r="CI38" s="15">
        <v>1.0041121244430542</v>
      </c>
      <c r="CJ38" s="15">
        <v>0.3687494695186615</v>
      </c>
      <c r="CK38" s="15">
        <v>1</v>
      </c>
      <c r="CL38" s="15">
        <v>79.904304504394531</v>
      </c>
      <c r="CM38" s="15">
        <v>66.190475463867188</v>
      </c>
      <c r="CN38" s="16">
        <v>93.809524536132813</v>
      </c>
      <c r="CO38" s="15">
        <v>0.9215814471244812</v>
      </c>
      <c r="CP38" s="15">
        <v>0.45967447757720947</v>
      </c>
      <c r="CQ38" s="15">
        <v>1</v>
      </c>
      <c r="CR38" s="15">
        <v>77.403846740722656</v>
      </c>
      <c r="CS38" s="15">
        <v>60.765548706054688</v>
      </c>
      <c r="CT38" s="16">
        <v>93.301437377929688</v>
      </c>
    </row>
    <row r="39" spans="1:98" x14ac:dyDescent="0.25">
      <c r="A39" t="s">
        <v>83</v>
      </c>
      <c r="B39" t="s">
        <v>84</v>
      </c>
      <c r="C39" s="15">
        <v>0.64641398191452026</v>
      </c>
      <c r="D39" s="15">
        <v>0.31360429525375366</v>
      </c>
      <c r="E39" s="15">
        <v>1</v>
      </c>
      <c r="F39" s="15">
        <v>75.609756469726563</v>
      </c>
      <c r="G39" s="15">
        <v>59.708736419677734</v>
      </c>
      <c r="H39" s="16">
        <v>84.951454162597656</v>
      </c>
      <c r="I39" s="15">
        <v>0.55930578708648682</v>
      </c>
      <c r="J39" s="15">
        <v>0.28961619734764099</v>
      </c>
      <c r="K39" s="15">
        <v>2</v>
      </c>
      <c r="L39" s="15">
        <v>74.146339416503906</v>
      </c>
      <c r="M39" s="15">
        <v>58.737865447998047</v>
      </c>
      <c r="N39" s="16">
        <v>82.524269104003906</v>
      </c>
      <c r="O39" s="15">
        <v>0.7776063084602356</v>
      </c>
      <c r="P39" s="15">
        <v>0.2277473509311676</v>
      </c>
      <c r="Q39" s="15">
        <v>3</v>
      </c>
      <c r="R39" s="15">
        <v>79.024391174316406</v>
      </c>
      <c r="S39" s="15">
        <v>67.961166381835938</v>
      </c>
      <c r="T39" s="16">
        <v>86.407768249511719</v>
      </c>
      <c r="U39" s="15">
        <v>0.73338437080383301</v>
      </c>
      <c r="V39" s="15">
        <v>0.22266438603401184</v>
      </c>
      <c r="W39" s="15">
        <v>3</v>
      </c>
      <c r="X39" s="15">
        <v>75.1219482421875</v>
      </c>
      <c r="Y39" s="15">
        <v>66.504852294921875</v>
      </c>
      <c r="Z39" s="16">
        <v>83.980583190917969</v>
      </c>
      <c r="AA39" s="15">
        <v>0.38277044892311096</v>
      </c>
      <c r="AB39" s="15">
        <v>0.21861498057842255</v>
      </c>
      <c r="AC39" s="15">
        <v>3</v>
      </c>
      <c r="AD39" s="15">
        <v>67.317070007324219</v>
      </c>
      <c r="AE39" s="15">
        <v>59.223300933837891</v>
      </c>
      <c r="AF39" s="16">
        <v>74.757278442382813</v>
      </c>
      <c r="AG39" s="15">
        <v>-0.13942389190196991</v>
      </c>
      <c r="AH39" s="15">
        <v>0.22334586083889008</v>
      </c>
      <c r="AI39" s="15">
        <v>4</v>
      </c>
      <c r="AJ39" s="15">
        <v>52.682926177978516</v>
      </c>
      <c r="AK39" s="15">
        <v>35.922328948974609</v>
      </c>
      <c r="AL39" s="16">
        <v>65.533981323242188</v>
      </c>
      <c r="AM39" s="15">
        <v>0.28039100766181946</v>
      </c>
      <c r="AN39" s="15">
        <v>0.23057715594768524</v>
      </c>
      <c r="AO39" s="15">
        <v>5</v>
      </c>
      <c r="AP39" s="15">
        <v>63.414634704589844</v>
      </c>
      <c r="AQ39" s="15">
        <v>52.912620544433594</v>
      </c>
      <c r="AR39" s="16">
        <v>72.330093383789063</v>
      </c>
      <c r="AS39" s="15">
        <v>0.17554494738578796</v>
      </c>
      <c r="AT39" s="15">
        <v>0.23629963397979736</v>
      </c>
      <c r="AU39" s="15">
        <v>5</v>
      </c>
      <c r="AV39" s="15">
        <v>60.975608825683594</v>
      </c>
      <c r="AW39" s="15">
        <v>48.058254241943359</v>
      </c>
      <c r="AX39" s="16">
        <v>70.388351440429688</v>
      </c>
      <c r="AY39" s="15">
        <v>0.19086332619190216</v>
      </c>
      <c r="AZ39" s="15">
        <v>0.27233698964118958</v>
      </c>
      <c r="BA39" s="15">
        <v>4</v>
      </c>
      <c r="BB39" s="15">
        <v>60.194175720214844</v>
      </c>
      <c r="BC39" s="15">
        <v>46.376811981201172</v>
      </c>
      <c r="BD39" s="16">
        <v>72.946861267089844</v>
      </c>
      <c r="BE39" s="15">
        <v>0.21883782744407654</v>
      </c>
      <c r="BF39" s="15">
        <v>0.27959761023521423</v>
      </c>
      <c r="BG39" s="15">
        <v>4</v>
      </c>
      <c r="BH39" s="15">
        <v>61.165046691894531</v>
      </c>
      <c r="BI39" s="15">
        <v>46.376811981201172</v>
      </c>
      <c r="BJ39" s="16">
        <v>73.429954528808594</v>
      </c>
      <c r="BK39" s="15">
        <v>0.48032203316688538</v>
      </c>
      <c r="BL39" s="15">
        <v>0.23999904096126556</v>
      </c>
      <c r="BM39" s="15">
        <v>6</v>
      </c>
      <c r="BN39" s="15">
        <v>67.464111328125</v>
      </c>
      <c r="BO39" s="15">
        <v>57.619049072265625</v>
      </c>
      <c r="BP39" s="16">
        <v>76.666664123535156</v>
      </c>
      <c r="BQ39" s="15">
        <v>0.5677039623260498</v>
      </c>
      <c r="BR39" s="15">
        <v>0.23423074185848236</v>
      </c>
      <c r="BS39" s="15">
        <v>6</v>
      </c>
      <c r="BT39" s="15">
        <v>69.856460571289063</v>
      </c>
      <c r="BU39" s="15">
        <v>61.904762268066406</v>
      </c>
      <c r="BV39" s="16">
        <v>78.571426391601563</v>
      </c>
      <c r="BW39" s="15">
        <v>0.61633521318435669</v>
      </c>
      <c r="BX39" s="15">
        <v>0.23569124937057495</v>
      </c>
      <c r="BY39" s="15">
        <v>6</v>
      </c>
      <c r="BZ39" s="15">
        <v>71.090049743652344</v>
      </c>
      <c r="CA39" s="15">
        <v>62.264152526855469</v>
      </c>
      <c r="CB39" s="16">
        <v>80.660377502441406</v>
      </c>
      <c r="CC39" s="15">
        <v>0.47734734416007996</v>
      </c>
      <c r="CD39" s="15">
        <v>0.23233030736446381</v>
      </c>
      <c r="CE39" s="15">
        <v>6</v>
      </c>
      <c r="CF39" s="15">
        <v>67.464111328125</v>
      </c>
      <c r="CG39" s="15">
        <v>58.571430206298828</v>
      </c>
      <c r="CH39" s="16">
        <v>76.190475463867188</v>
      </c>
      <c r="CI39" s="15">
        <v>0.35884028673171997</v>
      </c>
      <c r="CJ39" s="15">
        <v>0.20090261101722717</v>
      </c>
      <c r="CK39" s="15">
        <v>8</v>
      </c>
      <c r="CL39" s="15">
        <v>64.114830017089844</v>
      </c>
      <c r="CM39" s="15">
        <v>55.714286804199219</v>
      </c>
      <c r="CN39" s="16">
        <v>70.952377319335938</v>
      </c>
      <c r="CO39" s="15">
        <v>0.27038949728012085</v>
      </c>
      <c r="CP39" s="15">
        <v>0.21911846101284027</v>
      </c>
      <c r="CQ39" s="15">
        <v>8</v>
      </c>
      <c r="CR39" s="15">
        <v>62.5</v>
      </c>
      <c r="CS39" s="15">
        <v>49.760765075683594</v>
      </c>
      <c r="CT39" s="16">
        <v>72.727272033691406</v>
      </c>
    </row>
    <row r="40" spans="1:98" x14ac:dyDescent="0.25">
      <c r="A40" t="s">
        <v>85</v>
      </c>
      <c r="B40" t="s">
        <v>86</v>
      </c>
      <c r="C40" s="15">
        <v>-0.18806201219558716</v>
      </c>
      <c r="D40" s="15">
        <v>0.24838684499263763</v>
      </c>
      <c r="E40" s="15">
        <v>4</v>
      </c>
      <c r="F40" s="15">
        <v>49.268291473388672</v>
      </c>
      <c r="G40" s="15">
        <v>30.097087860107422</v>
      </c>
      <c r="H40" s="16">
        <v>61.165046691894531</v>
      </c>
      <c r="I40" s="15">
        <v>-6.3942275941371918E-2</v>
      </c>
      <c r="J40" s="15">
        <v>0.20895388722419739</v>
      </c>
      <c r="K40" s="15">
        <v>4</v>
      </c>
      <c r="L40" s="15">
        <v>54.634147644042969</v>
      </c>
      <c r="M40" s="15">
        <v>40.776699066162109</v>
      </c>
      <c r="N40" s="16">
        <v>63.592231750488281</v>
      </c>
      <c r="O40" s="15">
        <v>-0.33243757486343384</v>
      </c>
      <c r="P40" s="15">
        <v>0.20036275684833527</v>
      </c>
      <c r="Q40" s="15">
        <v>5</v>
      </c>
      <c r="R40" s="15">
        <v>43.414634704589844</v>
      </c>
      <c r="S40" s="15">
        <v>27.669902801513672</v>
      </c>
      <c r="T40" s="16">
        <v>56.310680389404297</v>
      </c>
      <c r="U40" s="15">
        <v>-0.29114866256713867</v>
      </c>
      <c r="V40" s="15">
        <v>0.17654252052307129</v>
      </c>
      <c r="W40" s="15">
        <v>7</v>
      </c>
      <c r="X40" s="15">
        <v>45.365852355957031</v>
      </c>
      <c r="Y40" s="15">
        <v>32.038833618164063</v>
      </c>
      <c r="Z40" s="16">
        <v>57.766990661621094</v>
      </c>
      <c r="AA40" s="15">
        <v>-0.27667102217674255</v>
      </c>
      <c r="AB40" s="15">
        <v>0.17437061667442322</v>
      </c>
      <c r="AC40" s="15">
        <v>7</v>
      </c>
      <c r="AD40" s="15">
        <v>46.341464996337891</v>
      </c>
      <c r="AE40" s="15">
        <v>33.980583190917969</v>
      </c>
      <c r="AF40" s="16">
        <v>59.223300933837891</v>
      </c>
      <c r="AG40" s="15">
        <v>-0.54565572738647461</v>
      </c>
      <c r="AH40" s="15">
        <v>0.17790238559246063</v>
      </c>
      <c r="AI40" s="15">
        <v>8</v>
      </c>
      <c r="AJ40" s="15">
        <v>33.170730590820313</v>
      </c>
      <c r="AK40" s="15">
        <v>19.417476654052734</v>
      </c>
      <c r="AL40" s="16">
        <v>48.058254241943359</v>
      </c>
      <c r="AM40" s="15">
        <v>-0.68015837669372559</v>
      </c>
      <c r="AN40" s="15">
        <v>0.17267592251300812</v>
      </c>
      <c r="AO40" s="15">
        <v>8</v>
      </c>
      <c r="AP40" s="15">
        <v>29.268293380737305</v>
      </c>
      <c r="AQ40" s="15">
        <v>16.990291595458984</v>
      </c>
      <c r="AR40" s="16">
        <v>40.291263580322266</v>
      </c>
      <c r="AS40" s="15">
        <v>-0.6441158652305603</v>
      </c>
      <c r="AT40" s="15">
        <v>0.17838262021541595</v>
      </c>
      <c r="AU40" s="15">
        <v>10</v>
      </c>
      <c r="AV40" s="15">
        <v>29.268293380737305</v>
      </c>
      <c r="AW40" s="15">
        <v>17.961164474487305</v>
      </c>
      <c r="AX40" s="16">
        <v>42.71844482421875</v>
      </c>
      <c r="AY40" s="15">
        <v>-0.55062520503997803</v>
      </c>
      <c r="AZ40" s="15">
        <v>0.19682753086090088</v>
      </c>
      <c r="BA40" s="15">
        <v>10</v>
      </c>
      <c r="BB40" s="15">
        <v>33.495143890380859</v>
      </c>
      <c r="BC40" s="15">
        <v>16.908212661743164</v>
      </c>
      <c r="BD40" s="16">
        <v>46.859905242919922</v>
      </c>
      <c r="BE40" s="15">
        <v>-0.60663539171218872</v>
      </c>
      <c r="BF40" s="15">
        <v>0.1980634331703186</v>
      </c>
      <c r="BG40" s="15">
        <v>10</v>
      </c>
      <c r="BH40" s="15">
        <v>33.495143890380859</v>
      </c>
      <c r="BI40" s="15">
        <v>16.908212661743164</v>
      </c>
      <c r="BJ40" s="16">
        <v>45.893718719482422</v>
      </c>
      <c r="BK40" s="15">
        <v>-0.59281432628631592</v>
      </c>
      <c r="BL40" s="15">
        <v>0.19233325123786926</v>
      </c>
      <c r="BM40" s="15">
        <v>10</v>
      </c>
      <c r="BN40" s="15">
        <v>33.971290588378906</v>
      </c>
      <c r="BO40" s="15">
        <v>19.523809432983398</v>
      </c>
      <c r="BP40" s="16">
        <v>47.142856597900391</v>
      </c>
      <c r="BQ40" s="15">
        <v>-0.50306206941604614</v>
      </c>
      <c r="BR40" s="15">
        <v>0.19563797116279602</v>
      </c>
      <c r="BS40" s="15">
        <v>10</v>
      </c>
      <c r="BT40" s="15">
        <v>37.799041748046875</v>
      </c>
      <c r="BU40" s="15">
        <v>22.857143402099609</v>
      </c>
      <c r="BV40" s="16">
        <v>49.047618865966797</v>
      </c>
      <c r="BW40" s="15">
        <v>-0.46345257759094238</v>
      </c>
      <c r="BX40" s="15">
        <v>0.19619320333003998</v>
      </c>
      <c r="BY40" s="15">
        <v>10</v>
      </c>
      <c r="BZ40" s="15">
        <v>40.284358978271484</v>
      </c>
      <c r="CA40" s="15">
        <v>23.11320686340332</v>
      </c>
      <c r="CB40" s="16">
        <v>49.056602478027344</v>
      </c>
      <c r="CC40" s="15">
        <v>-0.37374824285507202</v>
      </c>
      <c r="CD40" s="15">
        <v>0.1931753009557724</v>
      </c>
      <c r="CE40" s="15">
        <v>10</v>
      </c>
      <c r="CF40" s="15">
        <v>42.583732604980469</v>
      </c>
      <c r="CG40" s="15">
        <v>28.571428298950195</v>
      </c>
      <c r="CH40" s="16">
        <v>53.333332061767578</v>
      </c>
      <c r="CI40" s="15">
        <v>-0.39761686325073242</v>
      </c>
      <c r="CJ40" s="15">
        <v>0.18644027411937714</v>
      </c>
      <c r="CK40" s="15">
        <v>10</v>
      </c>
      <c r="CL40" s="15">
        <v>42.105262756347656</v>
      </c>
      <c r="CM40" s="15">
        <v>27.619047164916992</v>
      </c>
      <c r="CN40" s="16">
        <v>50.952381134033203</v>
      </c>
      <c r="CO40" s="15">
        <v>-0.59375500679016113</v>
      </c>
      <c r="CP40" s="15">
        <v>0.2025214284658432</v>
      </c>
      <c r="CQ40" s="15">
        <v>10</v>
      </c>
      <c r="CR40" s="15">
        <v>29.80769157409668</v>
      </c>
      <c r="CS40" s="15">
        <v>17.224880218505859</v>
      </c>
      <c r="CT40" s="16">
        <v>44.497608184814453</v>
      </c>
    </row>
    <row r="41" spans="1:98" x14ac:dyDescent="0.25">
      <c r="A41" t="s">
        <v>87</v>
      </c>
      <c r="B41" t="s">
        <v>88</v>
      </c>
      <c r="C41" s="15">
        <v>-1.2552920579910278</v>
      </c>
      <c r="D41" s="15">
        <v>0.26552146673202515</v>
      </c>
      <c r="E41" s="15">
        <v>2</v>
      </c>
      <c r="F41" s="15">
        <v>6.8292684555053711</v>
      </c>
      <c r="G41" s="15">
        <v>3.3980581760406494</v>
      </c>
      <c r="H41" s="16">
        <v>20.873786926269531</v>
      </c>
      <c r="I41" s="15">
        <v>-1.081517219543457</v>
      </c>
      <c r="J41" s="15">
        <v>0.22869056463241577</v>
      </c>
      <c r="K41" s="15">
        <v>3</v>
      </c>
      <c r="L41" s="15">
        <v>12.195121765136719</v>
      </c>
      <c r="M41" s="15">
        <v>4.3689322471618652</v>
      </c>
      <c r="N41" s="16">
        <v>24.271844863891602</v>
      </c>
      <c r="O41" s="15">
        <v>-0.85823994874954224</v>
      </c>
      <c r="P41" s="15">
        <v>0.23191674053668976</v>
      </c>
      <c r="Q41" s="15">
        <v>4</v>
      </c>
      <c r="R41" s="15">
        <v>17.560976028442383</v>
      </c>
      <c r="S41" s="15">
        <v>8.2524271011352539</v>
      </c>
      <c r="T41" s="16">
        <v>37.864078521728516</v>
      </c>
      <c r="U41" s="15">
        <v>-0.97077840566635132</v>
      </c>
      <c r="V41" s="15">
        <v>0.20183680951595306</v>
      </c>
      <c r="W41" s="15">
        <v>5</v>
      </c>
      <c r="X41" s="15">
        <v>13.170731544494629</v>
      </c>
      <c r="Y41" s="15">
        <v>7.7669901847839355</v>
      </c>
      <c r="Z41" s="16">
        <v>29.611650466918945</v>
      </c>
      <c r="AA41" s="15">
        <v>-0.77409559488296509</v>
      </c>
      <c r="AB41" s="15">
        <v>0.20592817664146423</v>
      </c>
      <c r="AC41" s="15">
        <v>5</v>
      </c>
      <c r="AD41" s="15">
        <v>22.439023971557617</v>
      </c>
      <c r="AE41" s="15">
        <v>10.679611206054688</v>
      </c>
      <c r="AF41" s="16">
        <v>38.834953308105469</v>
      </c>
      <c r="AG41" s="15">
        <v>-0.56660103797912598</v>
      </c>
      <c r="AH41" s="15">
        <v>0.1891963928937912</v>
      </c>
      <c r="AI41" s="15">
        <v>7</v>
      </c>
      <c r="AJ41" s="15">
        <v>31.707317352294922</v>
      </c>
      <c r="AK41" s="15">
        <v>17.475728988647461</v>
      </c>
      <c r="AL41" s="16">
        <v>48.058254241943359</v>
      </c>
      <c r="AM41" s="15">
        <v>-0.71727186441421509</v>
      </c>
      <c r="AN41" s="15">
        <v>0.18658724427223206</v>
      </c>
      <c r="AO41" s="15">
        <v>7</v>
      </c>
      <c r="AP41" s="15">
        <v>26.829267501831055</v>
      </c>
      <c r="AQ41" s="15">
        <v>15.048543930053711</v>
      </c>
      <c r="AR41" s="16">
        <v>40.291263580322266</v>
      </c>
      <c r="AS41" s="15">
        <v>-0.59897464513778687</v>
      </c>
      <c r="AT41" s="15">
        <v>0.1972145140171051</v>
      </c>
      <c r="AU41" s="15">
        <v>8</v>
      </c>
      <c r="AV41" s="15">
        <v>30.243902206420898</v>
      </c>
      <c r="AW41" s="15">
        <v>18.932039260864258</v>
      </c>
      <c r="AX41" s="16">
        <v>45.631069183349609</v>
      </c>
      <c r="AY41" s="15">
        <v>-0.81058061122894287</v>
      </c>
      <c r="AZ41" s="15">
        <v>0.218509241938591</v>
      </c>
      <c r="BA41" s="15">
        <v>8</v>
      </c>
      <c r="BB41" s="15">
        <v>21.844659805297852</v>
      </c>
      <c r="BC41" s="15">
        <v>12.07729434967041</v>
      </c>
      <c r="BD41" s="16">
        <v>40.09661865234375</v>
      </c>
      <c r="BE41" s="15">
        <v>-0.5922505259513855</v>
      </c>
      <c r="BF41" s="15">
        <v>0.2166927307844162</v>
      </c>
      <c r="BG41" s="15">
        <v>8</v>
      </c>
      <c r="BH41" s="15">
        <v>33.980583190917969</v>
      </c>
      <c r="BI41" s="15">
        <v>16.425121307373047</v>
      </c>
      <c r="BJ41" s="16">
        <v>46.859905242919922</v>
      </c>
      <c r="BK41" s="15">
        <v>-0.69714206457138062</v>
      </c>
      <c r="BL41" s="15">
        <v>0.21854403614997864</v>
      </c>
      <c r="BM41" s="15">
        <v>8</v>
      </c>
      <c r="BN41" s="15">
        <v>27.751195907592773</v>
      </c>
      <c r="BO41" s="15">
        <v>13.333333015441895</v>
      </c>
      <c r="BP41" s="16">
        <v>45.714286804199219</v>
      </c>
      <c r="BQ41" s="15">
        <v>-0.72609078884124756</v>
      </c>
      <c r="BR41" s="15">
        <v>0.22355036437511444</v>
      </c>
      <c r="BS41" s="15">
        <v>8</v>
      </c>
      <c r="BT41" s="15">
        <v>27.751195907592773</v>
      </c>
      <c r="BU41" s="15">
        <v>13.809523582458496</v>
      </c>
      <c r="BV41" s="16">
        <v>43.333332061767578</v>
      </c>
      <c r="BW41" s="15">
        <v>-0.76274687051773071</v>
      </c>
      <c r="BX41" s="15">
        <v>0.24190214276313782</v>
      </c>
      <c r="BY41" s="15">
        <v>7</v>
      </c>
      <c r="BZ41" s="15">
        <v>24.170616149902344</v>
      </c>
      <c r="CA41" s="15">
        <v>10.377358436584473</v>
      </c>
      <c r="CB41" s="16">
        <v>42.924530029296875</v>
      </c>
      <c r="CC41" s="15">
        <v>-0.46807169914245605</v>
      </c>
      <c r="CD41" s="15">
        <v>0.20637838542461395</v>
      </c>
      <c r="CE41" s="15">
        <v>9</v>
      </c>
      <c r="CF41" s="15">
        <v>39.234451293945313</v>
      </c>
      <c r="CG41" s="15">
        <v>23.333333969116211</v>
      </c>
      <c r="CH41" s="16">
        <v>50</v>
      </c>
      <c r="CI41" s="15">
        <v>-0.45236748456954956</v>
      </c>
      <c r="CJ41" s="15">
        <v>0.196725994348526</v>
      </c>
      <c r="CK41" s="15">
        <v>9</v>
      </c>
      <c r="CL41" s="15">
        <v>38.7559814453125</v>
      </c>
      <c r="CM41" s="15">
        <v>23.809524536132813</v>
      </c>
      <c r="CN41" s="16">
        <v>50</v>
      </c>
      <c r="CO41" s="15">
        <v>-0.46625673770904541</v>
      </c>
      <c r="CP41" s="15">
        <v>0.23730719089508057</v>
      </c>
      <c r="CQ41" s="15">
        <v>8</v>
      </c>
      <c r="CR41" s="15">
        <v>36.538459777832031</v>
      </c>
      <c r="CS41" s="15">
        <v>18.660287857055664</v>
      </c>
      <c r="CT41" s="16">
        <v>51.674640655517578</v>
      </c>
    </row>
    <row r="42" spans="1:98" x14ac:dyDescent="0.25">
      <c r="A42" t="s">
        <v>89</v>
      </c>
      <c r="B42" t="s">
        <v>90</v>
      </c>
      <c r="C42" s="15">
        <v>0.46528488397598267</v>
      </c>
      <c r="D42" s="15">
        <v>0.24897725880146027</v>
      </c>
      <c r="E42" s="15">
        <v>3</v>
      </c>
      <c r="F42" s="15">
        <v>68.292686462402344</v>
      </c>
      <c r="G42" s="15">
        <v>57.766990661621094</v>
      </c>
      <c r="H42" s="16">
        <v>78.640777587890625</v>
      </c>
      <c r="I42" s="15">
        <v>0.49925610423088074</v>
      </c>
      <c r="J42" s="15">
        <v>0.20087775588035583</v>
      </c>
      <c r="K42" s="15">
        <v>5</v>
      </c>
      <c r="L42" s="15">
        <v>71.219512939453125</v>
      </c>
      <c r="M42" s="15">
        <v>60.194175720214844</v>
      </c>
      <c r="N42" s="16">
        <v>78.155342102050781</v>
      </c>
      <c r="O42" s="15">
        <v>0.51024818420410156</v>
      </c>
      <c r="P42" s="15">
        <v>0.20770807564258575</v>
      </c>
      <c r="Q42" s="15">
        <v>5</v>
      </c>
      <c r="R42" s="15">
        <v>70.731704711914063</v>
      </c>
      <c r="S42" s="15">
        <v>61.165046691894531</v>
      </c>
      <c r="T42" s="16">
        <v>79.126213073730469</v>
      </c>
      <c r="U42" s="15">
        <v>0.59327119588851929</v>
      </c>
      <c r="V42" s="15">
        <v>0.17378620803356171</v>
      </c>
      <c r="W42" s="15">
        <v>8</v>
      </c>
      <c r="X42" s="15">
        <v>73.170730590820313</v>
      </c>
      <c r="Y42" s="15">
        <v>64.077667236328125</v>
      </c>
      <c r="Z42" s="16">
        <v>79.126213073730469</v>
      </c>
      <c r="AA42" s="15">
        <v>0.7272411584854126</v>
      </c>
      <c r="AB42" s="15">
        <v>0.17131116986274719</v>
      </c>
      <c r="AC42" s="15">
        <v>8</v>
      </c>
      <c r="AD42" s="15">
        <v>74.634147644042969</v>
      </c>
      <c r="AE42" s="15">
        <v>67.475730895996094</v>
      </c>
      <c r="AF42" s="16">
        <v>81.067962646484375</v>
      </c>
      <c r="AG42" s="15">
        <v>0.63959306478500366</v>
      </c>
      <c r="AH42" s="15">
        <v>0.16644583642482758</v>
      </c>
      <c r="AI42" s="15">
        <v>9</v>
      </c>
      <c r="AJ42" s="15">
        <v>73.170730590820313</v>
      </c>
      <c r="AK42" s="15">
        <v>67.961166381835938</v>
      </c>
      <c r="AL42" s="16">
        <v>79.611648559570313</v>
      </c>
      <c r="AM42" s="15">
        <v>0.65890657901763916</v>
      </c>
      <c r="AN42" s="15">
        <v>0.16539031267166138</v>
      </c>
      <c r="AO42" s="15">
        <v>9</v>
      </c>
      <c r="AP42" s="15">
        <v>72.195121765136719</v>
      </c>
      <c r="AQ42" s="15">
        <v>64.5631103515625</v>
      </c>
      <c r="AR42" s="16">
        <v>78.155342102050781</v>
      </c>
      <c r="AS42" s="15">
        <v>0.51967912912368774</v>
      </c>
      <c r="AT42" s="15">
        <v>0.16766150295734406</v>
      </c>
      <c r="AU42" s="15">
        <v>11</v>
      </c>
      <c r="AV42" s="15">
        <v>69.756095886230469</v>
      </c>
      <c r="AW42" s="15">
        <v>63.592231750488281</v>
      </c>
      <c r="AX42" s="16">
        <v>76.699028015136719</v>
      </c>
      <c r="AY42" s="15">
        <v>0.59106391668319702</v>
      </c>
      <c r="AZ42" s="15">
        <v>0.1835617870092392</v>
      </c>
      <c r="BA42" s="15">
        <v>11</v>
      </c>
      <c r="BB42" s="15">
        <v>72.815536499023438</v>
      </c>
      <c r="BC42" s="15">
        <v>63.285022735595703</v>
      </c>
      <c r="BD42" s="16">
        <v>77.777778625488281</v>
      </c>
      <c r="BE42" s="15">
        <v>0.55894595384597778</v>
      </c>
      <c r="BF42" s="15">
        <v>0.18346129357814789</v>
      </c>
      <c r="BG42" s="15">
        <v>11</v>
      </c>
      <c r="BH42" s="15">
        <v>70.388351440429688</v>
      </c>
      <c r="BI42" s="15">
        <v>63.285022735595703</v>
      </c>
      <c r="BJ42" s="16">
        <v>77.294685363769531</v>
      </c>
      <c r="BK42" s="15">
        <v>0.48299327492713928</v>
      </c>
      <c r="BL42" s="15">
        <v>0.1806909441947937</v>
      </c>
      <c r="BM42" s="15">
        <v>11</v>
      </c>
      <c r="BN42" s="15">
        <v>67.942581176757813</v>
      </c>
      <c r="BO42" s="15">
        <v>60.476188659667969</v>
      </c>
      <c r="BP42" s="16">
        <v>75.714286804199219</v>
      </c>
      <c r="BQ42" s="15">
        <v>0.46356523036956787</v>
      </c>
      <c r="BR42" s="15">
        <v>0.18385334312915802</v>
      </c>
      <c r="BS42" s="15">
        <v>11</v>
      </c>
      <c r="BT42" s="15">
        <v>67.464111328125</v>
      </c>
      <c r="BU42" s="15">
        <v>60.476188659667969</v>
      </c>
      <c r="BV42" s="16">
        <v>75.23809814453125</v>
      </c>
      <c r="BW42" s="15">
        <v>0.47957664728164673</v>
      </c>
      <c r="BX42" s="15">
        <v>0.18415077030658722</v>
      </c>
      <c r="BY42" s="15">
        <v>11</v>
      </c>
      <c r="BZ42" s="15">
        <v>67.772514343261719</v>
      </c>
      <c r="CA42" s="15">
        <v>60.849056243896484</v>
      </c>
      <c r="CB42" s="16">
        <v>75.471694946289063</v>
      </c>
      <c r="CC42" s="15">
        <v>0.44738280773162842</v>
      </c>
      <c r="CD42" s="15">
        <v>0.19058319926261902</v>
      </c>
      <c r="CE42" s="15">
        <v>10</v>
      </c>
      <c r="CF42" s="15">
        <v>66.985649108886719</v>
      </c>
      <c r="CG42" s="15">
        <v>60</v>
      </c>
      <c r="CH42" s="16">
        <v>73.333335876464844</v>
      </c>
      <c r="CI42" s="15">
        <v>0.36827775835990906</v>
      </c>
      <c r="CJ42" s="15">
        <v>0.17632177472114563</v>
      </c>
      <c r="CK42" s="15">
        <v>11</v>
      </c>
      <c r="CL42" s="15">
        <v>65.550239562988281</v>
      </c>
      <c r="CM42" s="15">
        <v>58.571430206298828</v>
      </c>
      <c r="CN42" s="16">
        <v>70.476188659667969</v>
      </c>
      <c r="CO42" s="15">
        <v>0.32131960988044739</v>
      </c>
      <c r="CP42" s="15">
        <v>0.19035497307777405</v>
      </c>
      <c r="CQ42" s="15">
        <v>11</v>
      </c>
      <c r="CR42" s="15">
        <v>64.903846740722656</v>
      </c>
      <c r="CS42" s="15">
        <v>55.980861663818359</v>
      </c>
      <c r="CT42" s="16">
        <v>72.727272033691406</v>
      </c>
    </row>
    <row r="43" spans="1:98" x14ac:dyDescent="0.25">
      <c r="A43" t="s">
        <v>91</v>
      </c>
      <c r="B43" t="s">
        <v>92</v>
      </c>
      <c r="C43" s="15">
        <v>-0.14802846312522888</v>
      </c>
      <c r="D43" s="15">
        <v>0.23008295893669128</v>
      </c>
      <c r="E43" s="15">
        <v>6</v>
      </c>
      <c r="F43" s="15">
        <v>50.731708526611328</v>
      </c>
      <c r="G43" s="15">
        <v>32.524272918701172</v>
      </c>
      <c r="H43" s="16">
        <v>61.165046691894531</v>
      </c>
      <c r="I43" s="15">
        <v>-0.11220808327198029</v>
      </c>
      <c r="J43" s="15">
        <v>0.19321528077125549</v>
      </c>
      <c r="K43" s="15">
        <v>6</v>
      </c>
      <c r="L43" s="15">
        <v>52.195121765136719</v>
      </c>
      <c r="M43" s="15">
        <v>38.834953308105469</v>
      </c>
      <c r="N43" s="16">
        <v>61.165046691894531</v>
      </c>
      <c r="O43" s="15">
        <v>5.2948974072933197E-2</v>
      </c>
      <c r="P43" s="15">
        <v>0.19005578756332397</v>
      </c>
      <c r="Q43" s="15">
        <v>6</v>
      </c>
      <c r="R43" s="15">
        <v>58.048782348632813</v>
      </c>
      <c r="S43" s="15">
        <v>45.631069183349609</v>
      </c>
      <c r="T43" s="16">
        <v>66.990287780761719</v>
      </c>
      <c r="U43" s="15">
        <v>3.3562466502189636E-2</v>
      </c>
      <c r="V43" s="15">
        <v>0.17198389768600464</v>
      </c>
      <c r="W43" s="15">
        <v>8</v>
      </c>
      <c r="X43" s="15">
        <v>58.536586761474609</v>
      </c>
      <c r="Y43" s="15">
        <v>47.57281494140625</v>
      </c>
      <c r="Z43" s="16">
        <v>64.5631103515625</v>
      </c>
      <c r="AA43" s="15">
        <v>0.1797272115945816</v>
      </c>
      <c r="AB43" s="15">
        <v>0.17023259401321411</v>
      </c>
      <c r="AC43" s="15">
        <v>8</v>
      </c>
      <c r="AD43" s="15">
        <v>61.463413238525391</v>
      </c>
      <c r="AE43" s="15">
        <v>54.368930816650391</v>
      </c>
      <c r="AF43" s="16">
        <v>67.961166381835938</v>
      </c>
      <c r="AG43" s="15">
        <v>6.6150948405265808E-2</v>
      </c>
      <c r="AH43" s="15">
        <v>0.17431508004665375</v>
      </c>
      <c r="AI43" s="15">
        <v>9</v>
      </c>
      <c r="AJ43" s="15">
        <v>60.487804412841797</v>
      </c>
      <c r="AK43" s="15">
        <v>48.543689727783203</v>
      </c>
      <c r="AL43" s="16">
        <v>66.990287780761719</v>
      </c>
      <c r="AM43" s="15">
        <v>-9.9332921206951141E-2</v>
      </c>
      <c r="AN43" s="15">
        <v>0.16861830651760101</v>
      </c>
      <c r="AO43" s="15">
        <v>9</v>
      </c>
      <c r="AP43" s="15">
        <v>52.682926177978516</v>
      </c>
      <c r="AQ43" s="15">
        <v>41.747573852539063</v>
      </c>
      <c r="AR43" s="16">
        <v>60.194175720214844</v>
      </c>
      <c r="AS43" s="15">
        <v>-0.22990916669368744</v>
      </c>
      <c r="AT43" s="15">
        <v>0.17296801507472992</v>
      </c>
      <c r="AU43" s="15">
        <v>11</v>
      </c>
      <c r="AV43" s="15">
        <v>46.341464996337891</v>
      </c>
      <c r="AW43" s="15">
        <v>36.407768249511719</v>
      </c>
      <c r="AX43" s="16">
        <v>56.310680389404297</v>
      </c>
      <c r="AY43" s="15">
        <v>-0.19923079013824463</v>
      </c>
      <c r="AZ43" s="15">
        <v>0.1870453953742981</v>
      </c>
      <c r="BA43" s="15">
        <v>11</v>
      </c>
      <c r="BB43" s="15">
        <v>49.029125213623047</v>
      </c>
      <c r="BC43" s="15">
        <v>36.231884002685547</v>
      </c>
      <c r="BD43" s="16">
        <v>56.521739959716797</v>
      </c>
      <c r="BE43" s="15">
        <v>-9.3285754323005676E-2</v>
      </c>
      <c r="BF43" s="15">
        <v>0.18870797753334045</v>
      </c>
      <c r="BG43" s="15">
        <v>11</v>
      </c>
      <c r="BH43" s="15">
        <v>51.941745758056641</v>
      </c>
      <c r="BI43" s="15">
        <v>41.545894622802734</v>
      </c>
      <c r="BJ43" s="16">
        <v>60.869564056396484</v>
      </c>
      <c r="BK43" s="15">
        <v>-9.5650553703308105E-2</v>
      </c>
      <c r="BL43" s="15">
        <v>0.18442690372467041</v>
      </c>
      <c r="BM43" s="15">
        <v>11</v>
      </c>
      <c r="BN43" s="15">
        <v>51.196170806884766</v>
      </c>
      <c r="BO43" s="15">
        <v>42.857143402099609</v>
      </c>
      <c r="BP43" s="16">
        <v>60.952381134033203</v>
      </c>
      <c r="BQ43" s="15">
        <v>-3.9381127804517746E-2</v>
      </c>
      <c r="BR43" s="15">
        <v>0.18929634988307953</v>
      </c>
      <c r="BS43" s="15">
        <v>11</v>
      </c>
      <c r="BT43" s="15">
        <v>53.588516235351563</v>
      </c>
      <c r="BU43" s="15">
        <v>43.333332061767578</v>
      </c>
      <c r="BV43" s="16">
        <v>63.809524536132813</v>
      </c>
      <c r="BW43" s="15">
        <v>-0.1179022490978241</v>
      </c>
      <c r="BX43" s="15">
        <v>0.189769446849823</v>
      </c>
      <c r="BY43" s="15">
        <v>11</v>
      </c>
      <c r="BZ43" s="15">
        <v>49.763034820556641</v>
      </c>
      <c r="CA43" s="15">
        <v>41.981132507324219</v>
      </c>
      <c r="CB43" s="16">
        <v>60.849056243896484</v>
      </c>
      <c r="CC43" s="15">
        <v>-0.12431106716394424</v>
      </c>
      <c r="CD43" s="15">
        <v>0.1864878386259079</v>
      </c>
      <c r="CE43" s="15">
        <v>11</v>
      </c>
      <c r="CF43" s="15">
        <v>50.239234924316406</v>
      </c>
      <c r="CG43" s="15">
        <v>40.476188659667969</v>
      </c>
      <c r="CH43" s="16">
        <v>60.476188659667969</v>
      </c>
      <c r="CI43" s="15">
        <v>-7.8774720430374146E-2</v>
      </c>
      <c r="CJ43" s="15">
        <v>0.18126478791236877</v>
      </c>
      <c r="CK43" s="15">
        <v>11</v>
      </c>
      <c r="CL43" s="15">
        <v>51.196170806884766</v>
      </c>
      <c r="CM43" s="15">
        <v>42.857143402099609</v>
      </c>
      <c r="CN43" s="16">
        <v>61.428569793701172</v>
      </c>
      <c r="CO43" s="15">
        <v>-0.15461519360542297</v>
      </c>
      <c r="CP43" s="15">
        <v>0.19348980486392975</v>
      </c>
      <c r="CQ43" s="15">
        <v>11</v>
      </c>
      <c r="CR43" s="15">
        <v>47.115383148193359</v>
      </c>
      <c r="CS43" s="15">
        <v>35.406700134277344</v>
      </c>
      <c r="CT43" s="16">
        <v>60.765548706054688</v>
      </c>
    </row>
    <row r="44" spans="1:98" x14ac:dyDescent="0.25">
      <c r="A44" t="s">
        <v>93</v>
      </c>
      <c r="B44" t="s">
        <v>94</v>
      </c>
      <c r="C44" s="15">
        <v>0.99345725774765015</v>
      </c>
      <c r="D44" s="15">
        <v>0.28729388117790222</v>
      </c>
      <c r="E44" s="15">
        <v>2</v>
      </c>
      <c r="F44" s="15">
        <v>83.414634704589844</v>
      </c>
      <c r="G44" s="15">
        <v>69.417472839355469</v>
      </c>
      <c r="H44" s="16">
        <v>89.805824279785156</v>
      </c>
      <c r="I44" s="15">
        <v>0.90993642807006836</v>
      </c>
      <c r="J44" s="15">
        <v>0.28173398971557617</v>
      </c>
      <c r="K44" s="15">
        <v>2</v>
      </c>
      <c r="L44" s="15">
        <v>81.463417053222656</v>
      </c>
      <c r="M44" s="15">
        <v>70.388351440429688</v>
      </c>
      <c r="N44" s="16">
        <v>88.349517822265625</v>
      </c>
      <c r="O44" s="15">
        <v>0.88372600078582764</v>
      </c>
      <c r="P44" s="15">
        <v>0.3056844174861908</v>
      </c>
      <c r="Q44" s="15">
        <v>2</v>
      </c>
      <c r="R44" s="15">
        <v>80.487808227539063</v>
      </c>
      <c r="S44" s="15">
        <v>66.990287780761719</v>
      </c>
      <c r="T44" s="16">
        <v>88.349517822265625</v>
      </c>
      <c r="U44" s="15">
        <v>0.86001735925674438</v>
      </c>
      <c r="V44" s="15">
        <v>0.27804771065711975</v>
      </c>
      <c r="W44" s="15">
        <v>2</v>
      </c>
      <c r="X44" s="15">
        <v>79.024391174316406</v>
      </c>
      <c r="Y44" s="15">
        <v>67.475730895996094</v>
      </c>
      <c r="Z44" s="16">
        <v>87.86407470703125</v>
      </c>
      <c r="AA44" s="15">
        <v>0.67058676481246948</v>
      </c>
      <c r="AB44" s="15">
        <v>0.30871844291687012</v>
      </c>
      <c r="AC44" s="15">
        <v>2</v>
      </c>
      <c r="AD44" s="15">
        <v>73.170730590820313</v>
      </c>
      <c r="AE44" s="15">
        <v>61.165046691894531</v>
      </c>
      <c r="AF44" s="16">
        <v>84.951454162597656</v>
      </c>
      <c r="AG44" s="15">
        <v>0.20770634710788727</v>
      </c>
      <c r="AH44" s="15">
        <v>0.33551174402236938</v>
      </c>
      <c r="AI44" s="15">
        <v>2</v>
      </c>
      <c r="AJ44" s="15">
        <v>65.365852355957031</v>
      </c>
      <c r="AK44" s="15">
        <v>47.087379455566406</v>
      </c>
      <c r="AL44" s="16">
        <v>76.699028015136719</v>
      </c>
      <c r="AM44" s="15">
        <v>0.57960331439971924</v>
      </c>
      <c r="AN44" s="15">
        <v>0.27563545107841492</v>
      </c>
      <c r="AO44" s="15">
        <v>2</v>
      </c>
      <c r="AP44" s="15">
        <v>70.243904113769531</v>
      </c>
      <c r="AQ44" s="15">
        <v>58.737865447998047</v>
      </c>
      <c r="AR44" s="16">
        <v>82.524269104003906</v>
      </c>
      <c r="AS44" s="15">
        <v>0.84458094835281372</v>
      </c>
      <c r="AT44" s="15">
        <v>0.32620862126350403</v>
      </c>
      <c r="AU44" s="15">
        <v>2</v>
      </c>
      <c r="AV44" s="15">
        <v>77.073173522949219</v>
      </c>
      <c r="AW44" s="15">
        <v>65.048545837402344</v>
      </c>
      <c r="AX44" s="16">
        <v>87.86407470703125</v>
      </c>
      <c r="AY44" s="15">
        <v>0.921985924243927</v>
      </c>
      <c r="AZ44" s="15">
        <v>0.34506413340568542</v>
      </c>
      <c r="BA44" s="15">
        <v>2</v>
      </c>
      <c r="BB44" s="15">
        <v>79.126213073730469</v>
      </c>
      <c r="BC44" s="15">
        <v>65.217391967773438</v>
      </c>
      <c r="BD44" s="16">
        <v>89.371978759765625</v>
      </c>
      <c r="BE44" s="15">
        <v>0.91125720739364624</v>
      </c>
      <c r="BF44" s="15">
        <v>0.29193827509880066</v>
      </c>
      <c r="BG44" s="15">
        <v>3</v>
      </c>
      <c r="BH44" s="15">
        <v>78.640777587890625</v>
      </c>
      <c r="BI44" s="15">
        <v>66.666664123535156</v>
      </c>
      <c r="BJ44" s="16">
        <v>87.922706604003906</v>
      </c>
      <c r="BK44" s="15">
        <v>0.94111716747283936</v>
      </c>
      <c r="BL44" s="15">
        <v>0.24112682044506073</v>
      </c>
      <c r="BM44" s="15">
        <v>4</v>
      </c>
      <c r="BN44" s="15">
        <v>77.990432739257813</v>
      </c>
      <c r="BO44" s="15">
        <v>70</v>
      </c>
      <c r="BP44" s="16">
        <v>87.619049072265625</v>
      </c>
      <c r="BQ44" s="15">
        <v>0.89926272630691528</v>
      </c>
      <c r="BR44" s="15">
        <v>0.24910211563110352</v>
      </c>
      <c r="BS44" s="15">
        <v>4</v>
      </c>
      <c r="BT44" s="15">
        <v>77.511962890625</v>
      </c>
      <c r="BU44" s="15">
        <v>69.047622680664063</v>
      </c>
      <c r="BV44" s="16">
        <v>86.666664123535156</v>
      </c>
      <c r="BW44" s="15">
        <v>0.88723462820053101</v>
      </c>
      <c r="BX44" s="15">
        <v>0.24199701845645905</v>
      </c>
      <c r="BY44" s="15">
        <v>4</v>
      </c>
      <c r="BZ44" s="15">
        <v>77.251182556152344</v>
      </c>
      <c r="CA44" s="15">
        <v>67.924530029296875</v>
      </c>
      <c r="CB44" s="16">
        <v>86.320755004882813</v>
      </c>
      <c r="CC44" s="15">
        <v>0.83437585830688477</v>
      </c>
      <c r="CD44" s="15">
        <v>0.24133910238742828</v>
      </c>
      <c r="CE44" s="15">
        <v>4</v>
      </c>
      <c r="CF44" s="15">
        <v>75.119613647460938</v>
      </c>
      <c r="CG44" s="15">
        <v>66.190475463867188</v>
      </c>
      <c r="CH44" s="16">
        <v>85.23809814453125</v>
      </c>
      <c r="CI44" s="15">
        <v>0.85845786333084106</v>
      </c>
      <c r="CJ44" s="15">
        <v>0.23490560054779053</v>
      </c>
      <c r="CK44" s="15">
        <v>4</v>
      </c>
      <c r="CL44" s="15">
        <v>74.162681579589844</v>
      </c>
      <c r="CM44" s="15">
        <v>68.095237731933594</v>
      </c>
      <c r="CN44" s="16">
        <v>86.190475463867188</v>
      </c>
      <c r="CO44" s="15">
        <v>1.0819981098175049</v>
      </c>
      <c r="CP44" s="15">
        <v>0.30557569861412048</v>
      </c>
      <c r="CQ44" s="15">
        <v>3</v>
      </c>
      <c r="CR44" s="15">
        <v>81.730766296386719</v>
      </c>
      <c r="CS44" s="15">
        <v>72.248802185058594</v>
      </c>
      <c r="CT44" s="16">
        <v>91.387557983398438</v>
      </c>
    </row>
    <row r="45" spans="1:98" x14ac:dyDescent="0.25">
      <c r="A45" t="s">
        <v>95</v>
      </c>
      <c r="B45" t="s">
        <v>96</v>
      </c>
      <c r="C45" s="15">
        <v>-0.31079259514808655</v>
      </c>
      <c r="D45" s="15">
        <v>0.24897725880146027</v>
      </c>
      <c r="E45" s="15">
        <v>3</v>
      </c>
      <c r="F45" s="15">
        <v>43.902439117431641</v>
      </c>
      <c r="G45" s="15">
        <v>25.242717742919922</v>
      </c>
      <c r="H45" s="16">
        <v>59.223300933837891</v>
      </c>
      <c r="I45" s="15">
        <v>-0.2406124472618103</v>
      </c>
      <c r="J45" s="15">
        <v>0.20895388722419739</v>
      </c>
      <c r="K45" s="15">
        <v>4</v>
      </c>
      <c r="L45" s="15">
        <v>46.829269409179688</v>
      </c>
      <c r="M45" s="15">
        <v>30.097087860107422</v>
      </c>
      <c r="N45" s="16">
        <v>59.223300933837891</v>
      </c>
      <c r="O45" s="15">
        <v>-4.2481627315282822E-2</v>
      </c>
      <c r="P45" s="15">
        <v>0.19846545159816742</v>
      </c>
      <c r="Q45" s="15">
        <v>6</v>
      </c>
      <c r="R45" s="15">
        <v>54.146343231201172</v>
      </c>
      <c r="S45" s="15">
        <v>41.747573852539063</v>
      </c>
      <c r="T45" s="16">
        <v>64.5631103515625</v>
      </c>
      <c r="U45" s="15">
        <v>0.1980007141828537</v>
      </c>
      <c r="V45" s="15">
        <v>0.17627151310443878</v>
      </c>
      <c r="W45" s="15">
        <v>7</v>
      </c>
      <c r="X45" s="15">
        <v>61.951217651367188</v>
      </c>
      <c r="Y45" s="15">
        <v>53.398059844970703</v>
      </c>
      <c r="Z45" s="16">
        <v>68.932037353515625</v>
      </c>
      <c r="AA45" s="15">
        <v>0.10879465192556381</v>
      </c>
      <c r="AB45" s="15">
        <v>0.17553485929965973</v>
      </c>
      <c r="AC45" s="15">
        <v>7</v>
      </c>
      <c r="AD45" s="15">
        <v>60.975608825683594</v>
      </c>
      <c r="AE45" s="15">
        <v>52.912620544433594</v>
      </c>
      <c r="AF45" s="16">
        <v>67.475730895996094</v>
      </c>
      <c r="AG45" s="15">
        <v>0.19114823639392853</v>
      </c>
      <c r="AH45" s="15">
        <v>0.18269836902618408</v>
      </c>
      <c r="AI45" s="15">
        <v>7</v>
      </c>
      <c r="AJ45" s="15">
        <v>64.390243530273438</v>
      </c>
      <c r="AK45" s="15">
        <v>53.883495330810547</v>
      </c>
      <c r="AL45" s="16">
        <v>70.873786926269531</v>
      </c>
      <c r="AM45" s="15">
        <v>0.19349142909049988</v>
      </c>
      <c r="AN45" s="15">
        <v>0.17873354256153107</v>
      </c>
      <c r="AO45" s="15">
        <v>7</v>
      </c>
      <c r="AP45" s="15">
        <v>60.975608825683594</v>
      </c>
      <c r="AQ45" s="15">
        <v>52.42718505859375</v>
      </c>
      <c r="AR45" s="16">
        <v>68.932037353515625</v>
      </c>
      <c r="AS45" s="15">
        <v>-3.737802617251873E-3</v>
      </c>
      <c r="AT45" s="15">
        <v>0.18056157231330872</v>
      </c>
      <c r="AU45" s="15">
        <v>10</v>
      </c>
      <c r="AV45" s="15">
        <v>55.121952056884766</v>
      </c>
      <c r="AW45" s="15">
        <v>45.1456298828125</v>
      </c>
      <c r="AX45" s="16">
        <v>65.048545837402344</v>
      </c>
      <c r="AY45" s="15">
        <v>-3.1853201799094677E-3</v>
      </c>
      <c r="AZ45" s="15">
        <v>0.19139809906482697</v>
      </c>
      <c r="BA45" s="15">
        <v>10</v>
      </c>
      <c r="BB45" s="15">
        <v>53.883495330810547</v>
      </c>
      <c r="BC45" s="15">
        <v>45.410629272460938</v>
      </c>
      <c r="BD45" s="16">
        <v>64.251205444335938</v>
      </c>
      <c r="BE45" s="15">
        <v>-4.764416441321373E-2</v>
      </c>
      <c r="BF45" s="15">
        <v>0.19501641392707825</v>
      </c>
      <c r="BG45" s="15">
        <v>10</v>
      </c>
      <c r="BH45" s="15">
        <v>52.912620544433594</v>
      </c>
      <c r="BI45" s="15">
        <v>42.512077331542969</v>
      </c>
      <c r="BJ45" s="16">
        <v>64.251205444335938</v>
      </c>
      <c r="BK45" s="15">
        <v>0.16133083403110504</v>
      </c>
      <c r="BL45" s="15">
        <v>0.19298791885375977</v>
      </c>
      <c r="BM45" s="15">
        <v>10</v>
      </c>
      <c r="BN45" s="15">
        <v>59.808612823486328</v>
      </c>
      <c r="BO45" s="15">
        <v>50</v>
      </c>
      <c r="BP45" s="16">
        <v>67.142860412597656</v>
      </c>
      <c r="BQ45" s="15">
        <v>0.11042176187038422</v>
      </c>
      <c r="BR45" s="15">
        <v>0.19921299815177917</v>
      </c>
      <c r="BS45" s="15">
        <v>10</v>
      </c>
      <c r="BT45" s="15">
        <v>58.851673126220703</v>
      </c>
      <c r="BU45" s="15">
        <v>46.666667938232422</v>
      </c>
      <c r="BV45" s="16">
        <v>66.666664123535156</v>
      </c>
      <c r="BW45" s="15">
        <v>0.10857574641704559</v>
      </c>
      <c r="BX45" s="15">
        <v>0.19592182338237762</v>
      </c>
      <c r="BY45" s="15">
        <v>10</v>
      </c>
      <c r="BZ45" s="15">
        <v>60.1895751953125</v>
      </c>
      <c r="CA45" s="15">
        <v>47.641510009765625</v>
      </c>
      <c r="CB45" s="16">
        <v>66.509437561035156</v>
      </c>
      <c r="CC45" s="15">
        <v>0.1362747848033905</v>
      </c>
      <c r="CD45" s="15">
        <v>0.19477617740631104</v>
      </c>
      <c r="CE45" s="15">
        <v>10</v>
      </c>
      <c r="CF45" s="15">
        <v>60.287082672119141</v>
      </c>
      <c r="CG45" s="15">
        <v>47.142856597900391</v>
      </c>
      <c r="CH45" s="16">
        <v>67.142860412597656</v>
      </c>
      <c r="CI45" s="15">
        <v>0.15320007503032684</v>
      </c>
      <c r="CJ45" s="15">
        <v>0.19322732090950012</v>
      </c>
      <c r="CK45" s="15">
        <v>10</v>
      </c>
      <c r="CL45" s="15">
        <v>59.330142974853516</v>
      </c>
      <c r="CM45" s="15">
        <v>48.095237731933594</v>
      </c>
      <c r="CN45" s="16">
        <v>68.095237731933594</v>
      </c>
      <c r="CO45" s="15">
        <v>9.0118624269962311E-2</v>
      </c>
      <c r="CP45" s="15">
        <v>0.20387747883796692</v>
      </c>
      <c r="CQ45" s="15">
        <v>10</v>
      </c>
      <c r="CR45" s="15">
        <v>57.692306518554688</v>
      </c>
      <c r="CS45" s="15">
        <v>44.497608184814453</v>
      </c>
      <c r="CT45" s="16">
        <v>70.334930419921875</v>
      </c>
    </row>
    <row r="46" spans="1:98" x14ac:dyDescent="0.25">
      <c r="A46" t="s">
        <v>97</v>
      </c>
      <c r="B46" t="s">
        <v>98</v>
      </c>
      <c r="C46" s="15">
        <v>-1.0230165719985962</v>
      </c>
      <c r="D46" s="15">
        <v>0.28729388117790222</v>
      </c>
      <c r="E46" s="15">
        <v>2</v>
      </c>
      <c r="F46" s="15">
        <v>14.146341323852539</v>
      </c>
      <c r="G46" s="15">
        <v>3.8834950923919678</v>
      </c>
      <c r="H46" s="16">
        <v>32.524272918701172</v>
      </c>
      <c r="I46" s="15">
        <v>-0.74952191114425659</v>
      </c>
      <c r="J46" s="15">
        <v>0.23847779631614685</v>
      </c>
      <c r="K46" s="15">
        <v>4</v>
      </c>
      <c r="L46" s="15">
        <v>22.926828384399414</v>
      </c>
      <c r="M46" s="15">
        <v>10.194174766540527</v>
      </c>
      <c r="N46" s="16">
        <v>43.203884124755859</v>
      </c>
      <c r="O46" s="15">
        <v>-0.62173140048980713</v>
      </c>
      <c r="P46" s="15">
        <v>0.24574844539165497</v>
      </c>
      <c r="Q46" s="15">
        <v>4</v>
      </c>
      <c r="R46" s="15">
        <v>29.756097793579102</v>
      </c>
      <c r="S46" s="15">
        <v>12.135922431945801</v>
      </c>
      <c r="T46" s="16">
        <v>46.601940155029297</v>
      </c>
      <c r="U46" s="15">
        <v>-0.7189977765083313</v>
      </c>
      <c r="V46" s="15">
        <v>0.22196516394615173</v>
      </c>
      <c r="W46" s="15">
        <v>5</v>
      </c>
      <c r="X46" s="15">
        <v>26.829267501831055</v>
      </c>
      <c r="Y46" s="15">
        <v>11.165048599243164</v>
      </c>
      <c r="Z46" s="16">
        <v>43.203884124755859</v>
      </c>
      <c r="AA46" s="15">
        <v>-0.62039244174957275</v>
      </c>
      <c r="AB46" s="15">
        <v>0.23302529752254486</v>
      </c>
      <c r="AC46" s="15">
        <v>5</v>
      </c>
      <c r="AD46" s="15">
        <v>29.756097793579102</v>
      </c>
      <c r="AE46" s="15">
        <v>14.077670097351074</v>
      </c>
      <c r="AF46" s="16">
        <v>48.543689727783203</v>
      </c>
      <c r="AG46" s="15">
        <v>-0.52533328533172607</v>
      </c>
      <c r="AH46" s="15">
        <v>0.21098214387893677</v>
      </c>
      <c r="AI46" s="15">
        <v>6</v>
      </c>
      <c r="AJ46" s="15">
        <v>34.634147644042969</v>
      </c>
      <c r="AK46" s="15">
        <v>17.961164474487305</v>
      </c>
      <c r="AL46" s="16">
        <v>50.485435485839844</v>
      </c>
      <c r="AM46" s="15">
        <v>-0.59550124406814575</v>
      </c>
      <c r="AN46" s="15">
        <v>0.2134152352809906</v>
      </c>
      <c r="AO46" s="15">
        <v>6</v>
      </c>
      <c r="AP46" s="15">
        <v>33.170730590820313</v>
      </c>
      <c r="AQ46" s="15">
        <v>16.990291595458984</v>
      </c>
      <c r="AR46" s="16">
        <v>47.57281494140625</v>
      </c>
      <c r="AS46" s="15">
        <v>-0.74309617280960083</v>
      </c>
      <c r="AT46" s="15">
        <v>0.17091037333011627</v>
      </c>
      <c r="AU46" s="15">
        <v>10</v>
      </c>
      <c r="AV46" s="15">
        <v>26.829267501831055</v>
      </c>
      <c r="AW46" s="15">
        <v>15.533980369567871</v>
      </c>
      <c r="AX46" s="16">
        <v>38.349514007568359</v>
      </c>
      <c r="AY46" s="15">
        <v>-0.72801899909973145</v>
      </c>
      <c r="AZ46" s="15">
        <v>0.18720065057277679</v>
      </c>
      <c r="BA46" s="15">
        <v>10</v>
      </c>
      <c r="BB46" s="15">
        <v>25.242717742919922</v>
      </c>
      <c r="BC46" s="15">
        <v>16.425121307373047</v>
      </c>
      <c r="BD46" s="16">
        <v>40.5797119140625</v>
      </c>
      <c r="BE46" s="15">
        <v>-0.46605870127677917</v>
      </c>
      <c r="BF46" s="15">
        <v>0.18346129357814789</v>
      </c>
      <c r="BG46" s="15">
        <v>11</v>
      </c>
      <c r="BH46" s="15">
        <v>39.805824279785156</v>
      </c>
      <c r="BI46" s="15">
        <v>21.256038665771484</v>
      </c>
      <c r="BJ46" s="16">
        <v>48.792270660400391</v>
      </c>
      <c r="BK46" s="15">
        <v>-0.58295661211013794</v>
      </c>
      <c r="BL46" s="15">
        <v>0.1806909441947937</v>
      </c>
      <c r="BM46" s="15">
        <v>11</v>
      </c>
      <c r="BN46" s="15">
        <v>34.928230285644531</v>
      </c>
      <c r="BO46" s="15">
        <v>20.952381134033203</v>
      </c>
      <c r="BP46" s="16">
        <v>46.666667938232422</v>
      </c>
      <c r="BQ46" s="15">
        <v>-0.56076502799987793</v>
      </c>
      <c r="BR46" s="15">
        <v>0.18385334312915802</v>
      </c>
      <c r="BS46" s="15">
        <v>11</v>
      </c>
      <c r="BT46" s="15">
        <v>35.406700134277344</v>
      </c>
      <c r="BU46" s="15">
        <v>20.476190567016602</v>
      </c>
      <c r="BV46" s="16">
        <v>46.190475463867188</v>
      </c>
      <c r="BW46" s="15">
        <v>-0.54304659366607666</v>
      </c>
      <c r="BX46" s="15">
        <v>0.18415077030658722</v>
      </c>
      <c r="BY46" s="15">
        <v>11</v>
      </c>
      <c r="BZ46" s="15">
        <v>36.966823577880859</v>
      </c>
      <c r="CA46" s="15">
        <v>20.754716873168945</v>
      </c>
      <c r="CB46" s="16">
        <v>47.169811248779297</v>
      </c>
      <c r="CC46" s="15">
        <v>-0.6303672194480896</v>
      </c>
      <c r="CD46" s="15">
        <v>0.18290252983570099</v>
      </c>
      <c r="CE46" s="15">
        <v>11</v>
      </c>
      <c r="CF46" s="15">
        <v>31.100479125976563</v>
      </c>
      <c r="CG46" s="15">
        <v>18.571428298950195</v>
      </c>
      <c r="CH46" s="16">
        <v>43.333332061767578</v>
      </c>
      <c r="CI46" s="15">
        <v>-0.6808619499206543</v>
      </c>
      <c r="CJ46" s="15">
        <v>0.16736097633838654</v>
      </c>
      <c r="CK46" s="15">
        <v>12</v>
      </c>
      <c r="CL46" s="15">
        <v>29.665071487426758</v>
      </c>
      <c r="CM46" s="15">
        <v>17.619047164916992</v>
      </c>
      <c r="CN46" s="16">
        <v>41.428569793701172</v>
      </c>
      <c r="CO46" s="15">
        <v>-0.55824112892150879</v>
      </c>
      <c r="CP46" s="15">
        <v>0.18193741142749786</v>
      </c>
      <c r="CQ46" s="15">
        <v>12</v>
      </c>
      <c r="CR46" s="15">
        <v>30.769229888916016</v>
      </c>
      <c r="CS46" s="15">
        <v>18.660287857055664</v>
      </c>
      <c r="CT46" s="16">
        <v>44.497608184814453</v>
      </c>
    </row>
    <row r="47" spans="1:98" x14ac:dyDescent="0.25">
      <c r="A47" t="s">
        <v>99</v>
      </c>
      <c r="B47" t="s">
        <v>100</v>
      </c>
      <c r="C47" s="15">
        <v>-1.72685706615448</v>
      </c>
      <c r="D47" s="15">
        <v>0.31360429525375366</v>
      </c>
      <c r="E47" s="15">
        <v>1</v>
      </c>
      <c r="F47" s="15">
        <v>2.9268293380737305</v>
      </c>
      <c r="G47" s="15">
        <v>0.48543688654899597</v>
      </c>
      <c r="H47" s="16">
        <v>8.7378644943237305</v>
      </c>
      <c r="I47" s="15">
        <v>-1.655612587928772</v>
      </c>
      <c r="J47" s="15">
        <v>0.26918330788612366</v>
      </c>
      <c r="K47" s="15">
        <v>3</v>
      </c>
      <c r="L47" s="15">
        <v>3.4146342277526855</v>
      </c>
      <c r="M47" s="15">
        <v>0.97087377309799194</v>
      </c>
      <c r="N47" s="16">
        <v>8.7378644943237305</v>
      </c>
      <c r="O47" s="15">
        <v>-1.4426925182342529</v>
      </c>
      <c r="P47" s="15">
        <v>0.27588430047035217</v>
      </c>
      <c r="Q47" s="15">
        <v>3</v>
      </c>
      <c r="R47" s="15">
        <v>4.8780488967895508</v>
      </c>
      <c r="S47" s="15">
        <v>1.9417475461959839</v>
      </c>
      <c r="T47" s="16">
        <v>12.621358871459961</v>
      </c>
      <c r="U47" s="15">
        <v>-1.4453346729278564</v>
      </c>
      <c r="V47" s="15">
        <v>0.24293991923332214</v>
      </c>
      <c r="W47" s="15">
        <v>4</v>
      </c>
      <c r="X47" s="15">
        <v>5.3658537864685059</v>
      </c>
      <c r="Y47" s="15">
        <v>1.4563106298446655</v>
      </c>
      <c r="Z47" s="16">
        <v>12.135922431945801</v>
      </c>
      <c r="AA47" s="15">
        <v>-1.470858097076416</v>
      </c>
      <c r="AB47" s="15">
        <v>0.25966751575469971</v>
      </c>
      <c r="AC47" s="15">
        <v>4</v>
      </c>
      <c r="AD47" s="15">
        <v>4.8780488967895508</v>
      </c>
      <c r="AE47" s="15">
        <v>1.4563106298446655</v>
      </c>
      <c r="AF47" s="16">
        <v>13.592232704162598</v>
      </c>
      <c r="AG47" s="15">
        <v>-1.3139110803604126</v>
      </c>
      <c r="AH47" s="15">
        <v>0.22832943499088287</v>
      </c>
      <c r="AI47" s="15">
        <v>5</v>
      </c>
      <c r="AJ47" s="15">
        <v>6.341463565826416</v>
      </c>
      <c r="AK47" s="15">
        <v>0.97087377309799194</v>
      </c>
      <c r="AL47" s="16">
        <v>14.563106536865234</v>
      </c>
      <c r="AM47" s="15">
        <v>-1.2600761651992798</v>
      </c>
      <c r="AN47" s="15">
        <v>0.2315521240234375</v>
      </c>
      <c r="AO47" s="15">
        <v>5</v>
      </c>
      <c r="AP47" s="15">
        <v>9.2682924270629883</v>
      </c>
      <c r="AQ47" s="15">
        <v>1.4563106298446655</v>
      </c>
      <c r="AR47" s="16">
        <v>21.359222412109375</v>
      </c>
      <c r="AS47" s="15">
        <v>-1.0844954252243042</v>
      </c>
      <c r="AT47" s="15">
        <v>0.18369854986667633</v>
      </c>
      <c r="AU47" s="15">
        <v>8</v>
      </c>
      <c r="AV47" s="15">
        <v>13.658536911010742</v>
      </c>
      <c r="AW47" s="15">
        <v>5.8252425193786621</v>
      </c>
      <c r="AX47" s="16">
        <v>24.757282257080078</v>
      </c>
      <c r="AY47" s="15">
        <v>-1.2351369857788086</v>
      </c>
      <c r="AZ47" s="15">
        <v>0.20547512173652649</v>
      </c>
      <c r="BA47" s="15">
        <v>8</v>
      </c>
      <c r="BB47" s="15">
        <v>9.2233009338378906</v>
      </c>
      <c r="BC47" s="15">
        <v>3.3816425800323486</v>
      </c>
      <c r="BD47" s="16">
        <v>16.908212661743164</v>
      </c>
      <c r="BE47" s="15">
        <v>-1.0943317413330078</v>
      </c>
      <c r="BF47" s="15">
        <v>0.19862700998783112</v>
      </c>
      <c r="BG47" s="15">
        <v>8</v>
      </c>
      <c r="BH47" s="15">
        <v>13.106796264648438</v>
      </c>
      <c r="BI47" s="15">
        <v>5.3140096664428711</v>
      </c>
      <c r="BJ47" s="16">
        <v>21.256038665771484</v>
      </c>
      <c r="BK47" s="15">
        <v>-1.0294101238250732</v>
      </c>
      <c r="BL47" s="15">
        <v>0.20017541944980621</v>
      </c>
      <c r="BM47" s="15">
        <v>8</v>
      </c>
      <c r="BN47" s="15">
        <v>14.354066848754883</v>
      </c>
      <c r="BO47" s="15">
        <v>7.1428570747375488</v>
      </c>
      <c r="BP47" s="16">
        <v>27.619047164916992</v>
      </c>
      <c r="BQ47" s="15">
        <v>-1.1004065275192261</v>
      </c>
      <c r="BR47" s="15">
        <v>0.20653387904167175</v>
      </c>
      <c r="BS47" s="15">
        <v>8</v>
      </c>
      <c r="BT47" s="15">
        <v>13.397129058837891</v>
      </c>
      <c r="BU47" s="15">
        <v>5.2380952835083008</v>
      </c>
      <c r="BV47" s="16">
        <v>24.761905670166016</v>
      </c>
      <c r="BW47" s="15">
        <v>-1.0535111427307129</v>
      </c>
      <c r="BX47" s="15">
        <v>0.20437650382518768</v>
      </c>
      <c r="BY47" s="15">
        <v>9</v>
      </c>
      <c r="BZ47" s="15">
        <v>14.218009948730469</v>
      </c>
      <c r="CA47" s="15">
        <v>6.132075309753418</v>
      </c>
      <c r="CB47" s="16">
        <v>26.88679313659668</v>
      </c>
      <c r="CC47" s="15">
        <v>-1.3115968704223633</v>
      </c>
      <c r="CD47" s="15">
        <v>0.19386418163776398</v>
      </c>
      <c r="CE47" s="15">
        <v>10</v>
      </c>
      <c r="CF47" s="15">
        <v>7.6555023193359375</v>
      </c>
      <c r="CG47" s="15">
        <v>2.3809523582458496</v>
      </c>
      <c r="CH47" s="16">
        <v>16.190475463867188</v>
      </c>
      <c r="CI47" s="15">
        <v>-1.0300875902175903</v>
      </c>
      <c r="CJ47" s="15">
        <v>0.17437534034252167</v>
      </c>
      <c r="CK47" s="15">
        <v>11</v>
      </c>
      <c r="CL47" s="15">
        <v>14.832535743713379</v>
      </c>
      <c r="CM47" s="15">
        <v>9.0476188659667969</v>
      </c>
      <c r="CN47" s="16">
        <v>25.714284896850586</v>
      </c>
      <c r="CO47" s="15">
        <v>-1.0943067073822021</v>
      </c>
      <c r="CP47" s="15">
        <v>0.19036692380905151</v>
      </c>
      <c r="CQ47" s="15">
        <v>11</v>
      </c>
      <c r="CR47" s="15">
        <v>14.90384578704834</v>
      </c>
      <c r="CS47" s="15">
        <v>7.1770334243774414</v>
      </c>
      <c r="CT47" s="16">
        <v>21.531101226806641</v>
      </c>
    </row>
    <row r="48" spans="1:98" x14ac:dyDescent="0.25">
      <c r="A48" t="s">
        <v>101</v>
      </c>
      <c r="B48" t="s">
        <v>102</v>
      </c>
      <c r="C48" s="15">
        <v>-0.8772239089012146</v>
      </c>
      <c r="D48" s="15">
        <v>0.26552146673202515</v>
      </c>
      <c r="E48" s="15">
        <v>2</v>
      </c>
      <c r="F48" s="15">
        <v>18.536584854125977</v>
      </c>
      <c r="G48" s="15">
        <v>5.8252425193786621</v>
      </c>
      <c r="H48" s="16">
        <v>36.893203735351563</v>
      </c>
      <c r="I48" s="15">
        <v>-1.066632866859436</v>
      </c>
      <c r="J48" s="15">
        <v>0.22869056463241577</v>
      </c>
      <c r="K48" s="15">
        <v>3</v>
      </c>
      <c r="L48" s="15">
        <v>13.170731544494629</v>
      </c>
      <c r="M48" s="15">
        <v>5.3398056030273438</v>
      </c>
      <c r="N48" s="16">
        <v>25.242717742919922</v>
      </c>
      <c r="O48" s="15">
        <v>-0.84720295667648315</v>
      </c>
      <c r="P48" s="15">
        <v>0.19649471342563629</v>
      </c>
      <c r="Q48" s="15">
        <v>4</v>
      </c>
      <c r="R48" s="15">
        <v>18.536584854125977</v>
      </c>
      <c r="S48" s="15">
        <v>9.7087383270263672</v>
      </c>
      <c r="T48" s="16">
        <v>35.922328948974609</v>
      </c>
      <c r="U48" s="15">
        <v>-0.84405994415283203</v>
      </c>
      <c r="V48" s="15">
        <v>0.17758908867835999</v>
      </c>
      <c r="W48" s="15">
        <v>5</v>
      </c>
      <c r="X48" s="15">
        <v>21.463415145874023</v>
      </c>
      <c r="Y48" s="15">
        <v>10.194174766540527</v>
      </c>
      <c r="Z48" s="16">
        <v>33.009708404541016</v>
      </c>
      <c r="AA48" s="15">
        <v>-0.88290119171142578</v>
      </c>
      <c r="AB48" s="15">
        <v>0.17230577766895294</v>
      </c>
      <c r="AC48" s="15">
        <v>5</v>
      </c>
      <c r="AD48" s="15">
        <v>17.560976028442383</v>
      </c>
      <c r="AE48" s="15">
        <v>9.7087383270263672</v>
      </c>
      <c r="AF48" s="16">
        <v>32.038833618164063</v>
      </c>
      <c r="AG48" s="15">
        <v>-0.87540984153747559</v>
      </c>
      <c r="AH48" s="15">
        <v>0.18171961605548859</v>
      </c>
      <c r="AI48" s="15">
        <v>6</v>
      </c>
      <c r="AJ48" s="15">
        <v>17.560976028442383</v>
      </c>
      <c r="AK48" s="15">
        <v>8.2524271011352539</v>
      </c>
      <c r="AL48" s="16">
        <v>31.553398132324219</v>
      </c>
      <c r="AM48" s="15">
        <v>-0.96528828144073486</v>
      </c>
      <c r="AN48" s="15">
        <v>0.17744538187980652</v>
      </c>
      <c r="AO48" s="15">
        <v>7</v>
      </c>
      <c r="AP48" s="15">
        <v>16.585365295410156</v>
      </c>
      <c r="AQ48" s="15">
        <v>9.7087383270263672</v>
      </c>
      <c r="AR48" s="16">
        <v>29.611650466918945</v>
      </c>
      <c r="AS48" s="15">
        <v>-0.95982015132904053</v>
      </c>
      <c r="AT48" s="15">
        <v>0.17748469114303589</v>
      </c>
      <c r="AU48" s="15">
        <v>9</v>
      </c>
      <c r="AV48" s="15">
        <v>17.560976028442383</v>
      </c>
      <c r="AW48" s="15">
        <v>8.7378644943237305</v>
      </c>
      <c r="AX48" s="16">
        <v>29.126213073730469</v>
      </c>
      <c r="AY48" s="15">
        <v>-0.85624086856842041</v>
      </c>
      <c r="AZ48" s="15">
        <v>0.19807510077953339</v>
      </c>
      <c r="BA48" s="15">
        <v>9</v>
      </c>
      <c r="BB48" s="15">
        <v>18.932039260864258</v>
      </c>
      <c r="BC48" s="15">
        <v>11.594202995300293</v>
      </c>
      <c r="BD48" s="16">
        <v>34.299518585205078</v>
      </c>
      <c r="BE48" s="15">
        <v>-0.95121520757675171</v>
      </c>
      <c r="BF48" s="15">
        <v>0.20220054686069489</v>
      </c>
      <c r="BG48" s="15">
        <v>9</v>
      </c>
      <c r="BH48" s="15">
        <v>16.019416809082031</v>
      </c>
      <c r="BI48" s="15">
        <v>7.729468822479248</v>
      </c>
      <c r="BJ48" s="16">
        <v>31.884057998657227</v>
      </c>
      <c r="BK48" s="15">
        <v>-0.91024559736251831</v>
      </c>
      <c r="BL48" s="15">
        <v>0.20487785339355469</v>
      </c>
      <c r="BM48" s="15">
        <v>9</v>
      </c>
      <c r="BN48" s="15">
        <v>19.138755798339844</v>
      </c>
      <c r="BO48" s="15">
        <v>7.6190476417541504</v>
      </c>
      <c r="BP48" s="16">
        <v>36.666667938232422</v>
      </c>
      <c r="BQ48" s="15">
        <v>-0.92421239614486694</v>
      </c>
      <c r="BR48" s="15">
        <v>0.20682552456855774</v>
      </c>
      <c r="BS48" s="15">
        <v>9</v>
      </c>
      <c r="BT48" s="15">
        <v>18.660287857055664</v>
      </c>
      <c r="BU48" s="15">
        <v>8.0952377319335938</v>
      </c>
      <c r="BV48" s="16">
        <v>32.857143402099609</v>
      </c>
      <c r="BW48" s="15">
        <v>-0.85027849674224854</v>
      </c>
      <c r="BX48" s="15">
        <v>0.20704542100429535</v>
      </c>
      <c r="BY48" s="15">
        <v>9</v>
      </c>
      <c r="BZ48" s="15">
        <v>19.90521240234375</v>
      </c>
      <c r="CA48" s="15">
        <v>9.4339618682861328</v>
      </c>
      <c r="CB48" s="16">
        <v>38.207546234130859</v>
      </c>
      <c r="CC48" s="15">
        <v>-0.831104576587677</v>
      </c>
      <c r="CD48" s="15">
        <v>0.20399725437164307</v>
      </c>
      <c r="CE48" s="15">
        <v>9</v>
      </c>
      <c r="CF48" s="15">
        <v>22.00956916809082</v>
      </c>
      <c r="CG48" s="15">
        <v>12.857142448425293</v>
      </c>
      <c r="CH48" s="16">
        <v>38.095237731933594</v>
      </c>
      <c r="CI48" s="15">
        <v>-0.92190790176391602</v>
      </c>
      <c r="CJ48" s="15">
        <v>0.19413059949874878</v>
      </c>
      <c r="CK48" s="15">
        <v>9</v>
      </c>
      <c r="CL48" s="15">
        <v>19.138755798339844</v>
      </c>
      <c r="CM48" s="15">
        <v>10</v>
      </c>
      <c r="CN48" s="16">
        <v>31.428571701049805</v>
      </c>
      <c r="CO48" s="15">
        <v>-0.67840796709060669</v>
      </c>
      <c r="CP48" s="15">
        <v>0.21009747684001923</v>
      </c>
      <c r="CQ48" s="15">
        <v>9</v>
      </c>
      <c r="CR48" s="15">
        <v>25.480770111083984</v>
      </c>
      <c r="CS48" s="15">
        <v>16.267942428588867</v>
      </c>
      <c r="CT48" s="16">
        <v>42.583732604980469</v>
      </c>
    </row>
    <row r="49" spans="1:98" x14ac:dyDescent="0.25">
      <c r="A49" t="s">
        <v>103</v>
      </c>
      <c r="B49" t="s">
        <v>104</v>
      </c>
      <c r="C49" s="15">
        <v>-1.0014536380767822</v>
      </c>
      <c r="D49" s="15">
        <v>0.24897725880146027</v>
      </c>
      <c r="E49" s="15">
        <v>3</v>
      </c>
      <c r="F49" s="15">
        <v>14.634146690368652</v>
      </c>
      <c r="G49" s="15">
        <v>5.8252425193786621</v>
      </c>
      <c r="H49" s="16">
        <v>30.097087860107422</v>
      </c>
      <c r="I49" s="15">
        <v>-0.73753559589385986</v>
      </c>
      <c r="J49" s="15">
        <v>0.20087775588035583</v>
      </c>
      <c r="K49" s="15">
        <v>5</v>
      </c>
      <c r="L49" s="15">
        <v>23.414634704589844</v>
      </c>
      <c r="M49" s="15">
        <v>13.106796264648438</v>
      </c>
      <c r="N49" s="16">
        <v>40.776699066162109</v>
      </c>
      <c r="O49" s="15">
        <v>-0.67402732372283936</v>
      </c>
      <c r="P49" s="15">
        <v>0.20770807564258575</v>
      </c>
      <c r="Q49" s="15">
        <v>5</v>
      </c>
      <c r="R49" s="15">
        <v>26.829267501831055</v>
      </c>
      <c r="S49" s="15">
        <v>12.621358871459961</v>
      </c>
      <c r="T49" s="16">
        <v>43.689319610595703</v>
      </c>
      <c r="U49" s="15">
        <v>-0.81811577081680298</v>
      </c>
      <c r="V49" s="15">
        <v>0.18680731952190399</v>
      </c>
      <c r="W49" s="15">
        <v>6</v>
      </c>
      <c r="X49" s="15">
        <v>22.926828384399414</v>
      </c>
      <c r="Y49" s="15">
        <v>10.679611206054688</v>
      </c>
      <c r="Z49" s="16">
        <v>33.980583190917969</v>
      </c>
      <c r="AA49" s="15">
        <v>-0.65344351530075073</v>
      </c>
      <c r="AB49" s="15">
        <v>0.17248539626598358</v>
      </c>
      <c r="AC49" s="15">
        <v>7</v>
      </c>
      <c r="AD49" s="15">
        <v>28.292682647705078</v>
      </c>
      <c r="AE49" s="15">
        <v>16.990291595458984</v>
      </c>
      <c r="AF49" s="16">
        <v>40.776699066162109</v>
      </c>
      <c r="AG49" s="15">
        <v>-0.69789057970046997</v>
      </c>
      <c r="AH49" s="15">
        <v>0.18345020711421967</v>
      </c>
      <c r="AI49" s="15">
        <v>7</v>
      </c>
      <c r="AJ49" s="15">
        <v>24.390243530273438</v>
      </c>
      <c r="AK49" s="15">
        <v>13.106796264648438</v>
      </c>
      <c r="AL49" s="16">
        <v>43.203884124755859</v>
      </c>
      <c r="AM49" s="15">
        <v>-0.88054907321929932</v>
      </c>
      <c r="AN49" s="15">
        <v>0.16925831139087677</v>
      </c>
      <c r="AO49" s="15">
        <v>8</v>
      </c>
      <c r="AP49" s="15">
        <v>20.487804412841797</v>
      </c>
      <c r="AQ49" s="15">
        <v>12.135922431945801</v>
      </c>
      <c r="AR49" s="16">
        <v>32.524272918701172</v>
      </c>
      <c r="AS49" s="15">
        <v>-0.92944431304931641</v>
      </c>
      <c r="AT49" s="15">
        <v>0.17091037333011627</v>
      </c>
      <c r="AU49" s="15">
        <v>10</v>
      </c>
      <c r="AV49" s="15">
        <v>18.536584854125977</v>
      </c>
      <c r="AW49" s="15">
        <v>8.7378644943237305</v>
      </c>
      <c r="AX49" s="16">
        <v>29.126213073730469</v>
      </c>
      <c r="AY49" s="15">
        <v>-0.8262820839881897</v>
      </c>
      <c r="AZ49" s="15">
        <v>0.18720065057277679</v>
      </c>
      <c r="BA49" s="15">
        <v>10</v>
      </c>
      <c r="BB49" s="15">
        <v>21.359222412109375</v>
      </c>
      <c r="BC49" s="15">
        <v>12.560386657714844</v>
      </c>
      <c r="BD49" s="16">
        <v>34.299518585205078</v>
      </c>
      <c r="BE49" s="15">
        <v>-0.78522378206253052</v>
      </c>
      <c r="BF49" s="15">
        <v>0.18375109136104584</v>
      </c>
      <c r="BG49" s="15">
        <v>10</v>
      </c>
      <c r="BH49" s="15">
        <v>20.873786926269531</v>
      </c>
      <c r="BI49" s="15">
        <v>13.526570320129395</v>
      </c>
      <c r="BJ49" s="16">
        <v>38.164249420166016</v>
      </c>
      <c r="BK49" s="15">
        <v>-0.81857389211654663</v>
      </c>
      <c r="BL49" s="15">
        <v>0.18213734030723572</v>
      </c>
      <c r="BM49" s="15">
        <v>10</v>
      </c>
      <c r="BN49" s="15">
        <v>21.052631378173828</v>
      </c>
      <c r="BO49" s="15">
        <v>10.952381134033203</v>
      </c>
      <c r="BP49" s="16">
        <v>38.095237731933594</v>
      </c>
      <c r="BQ49" s="15">
        <v>-0.87505471706390381</v>
      </c>
      <c r="BR49" s="15">
        <v>0.18610739707946777</v>
      </c>
      <c r="BS49" s="15">
        <v>10</v>
      </c>
      <c r="BT49" s="15">
        <v>19.617225646972656</v>
      </c>
      <c r="BU49" s="15">
        <v>10.476190567016602</v>
      </c>
      <c r="BV49" s="16">
        <v>35.238094329833984</v>
      </c>
      <c r="BW49" s="15">
        <v>-0.87613070011138916</v>
      </c>
      <c r="BX49" s="15">
        <v>0.18415077030658722</v>
      </c>
      <c r="BY49" s="15">
        <v>11</v>
      </c>
      <c r="BZ49" s="15">
        <v>18.957345962524414</v>
      </c>
      <c r="CA49" s="15">
        <v>10.377358436584473</v>
      </c>
      <c r="CB49" s="16">
        <v>34.905658721923828</v>
      </c>
      <c r="CC49" s="15">
        <v>-0.90402740240097046</v>
      </c>
      <c r="CD49" s="15">
        <v>0.18290252983570099</v>
      </c>
      <c r="CE49" s="15">
        <v>11</v>
      </c>
      <c r="CF49" s="15">
        <v>19.138755798339844</v>
      </c>
      <c r="CG49" s="15">
        <v>10.476190567016602</v>
      </c>
      <c r="CH49" s="16">
        <v>31.428571701049805</v>
      </c>
      <c r="CI49" s="15">
        <v>-0.90997684001922607</v>
      </c>
      <c r="CJ49" s="15">
        <v>0.16736097633838654</v>
      </c>
      <c r="CK49" s="15">
        <v>12</v>
      </c>
      <c r="CL49" s="15">
        <v>19.617225646972656</v>
      </c>
      <c r="CM49" s="15">
        <v>12.380952835083008</v>
      </c>
      <c r="CN49" s="16">
        <v>30.952381134033203</v>
      </c>
      <c r="CO49" s="15">
        <v>-0.74130076169967651</v>
      </c>
      <c r="CP49" s="15">
        <v>0.18193741142749786</v>
      </c>
      <c r="CQ49" s="15">
        <v>12</v>
      </c>
      <c r="CR49" s="15">
        <v>23.076923370361328</v>
      </c>
      <c r="CS49" s="15">
        <v>16.267942428588867</v>
      </c>
      <c r="CT49" s="16">
        <v>36.842105865478516</v>
      </c>
    </row>
    <row r="50" spans="1:98" x14ac:dyDescent="0.25">
      <c r="A50" t="s">
        <v>105</v>
      </c>
      <c r="B50" t="s">
        <v>106</v>
      </c>
      <c r="C50" s="15">
        <v>1.8796424865722656</v>
      </c>
      <c r="D50" s="15">
        <v>0.23055198788642883</v>
      </c>
      <c r="E50" s="15">
        <v>5</v>
      </c>
      <c r="F50" s="15">
        <v>95.609756469726563</v>
      </c>
      <c r="G50" s="15">
        <v>89.805824279785156</v>
      </c>
      <c r="H50" s="16">
        <v>100</v>
      </c>
      <c r="I50" s="15">
        <v>1.9692107439041138</v>
      </c>
      <c r="J50" s="15">
        <v>0.20549727976322174</v>
      </c>
      <c r="K50" s="15">
        <v>5</v>
      </c>
      <c r="L50" s="15">
        <v>96.097564697265625</v>
      </c>
      <c r="M50" s="15">
        <v>90.291259765625</v>
      </c>
      <c r="N50" s="16">
        <v>100</v>
      </c>
      <c r="O50" s="15">
        <v>1.9538898468017578</v>
      </c>
      <c r="P50" s="15">
        <v>0.20640270411968231</v>
      </c>
      <c r="Q50" s="15">
        <v>5</v>
      </c>
      <c r="R50" s="15">
        <v>96.097564697265625</v>
      </c>
      <c r="S50" s="15">
        <v>89.320388793945313</v>
      </c>
      <c r="T50" s="16">
        <v>100</v>
      </c>
      <c r="U50" s="15">
        <v>1.9462963342666626</v>
      </c>
      <c r="V50" s="15">
        <v>0.19138868153095245</v>
      </c>
      <c r="W50" s="15">
        <v>5</v>
      </c>
      <c r="X50" s="15">
        <v>95.609756469726563</v>
      </c>
      <c r="Y50" s="15">
        <v>90.291259765625</v>
      </c>
      <c r="Z50" s="16">
        <v>100</v>
      </c>
      <c r="AA50" s="15">
        <v>2.0131103992462158</v>
      </c>
      <c r="AB50" s="15">
        <v>0.19136552512645721</v>
      </c>
      <c r="AC50" s="15">
        <v>5</v>
      </c>
      <c r="AD50" s="15">
        <v>97.073173522949219</v>
      </c>
      <c r="AE50" s="15">
        <v>91.747573852539063</v>
      </c>
      <c r="AF50" s="16">
        <v>100</v>
      </c>
      <c r="AG50" s="15">
        <v>1.9584718942642212</v>
      </c>
      <c r="AH50" s="15">
        <v>0.20634135603904724</v>
      </c>
      <c r="AI50" s="15">
        <v>5</v>
      </c>
      <c r="AJ50" s="15">
        <v>95.1219482421875</v>
      </c>
      <c r="AK50" s="15">
        <v>91.262138366699219</v>
      </c>
      <c r="AL50" s="16">
        <v>99.514564514160156</v>
      </c>
      <c r="AM50" s="15">
        <v>1.9086954593658447</v>
      </c>
      <c r="AN50" s="15">
        <v>0.18984538316726685</v>
      </c>
      <c r="AO50" s="15">
        <v>5</v>
      </c>
      <c r="AP50" s="15">
        <v>97.56097412109375</v>
      </c>
      <c r="AQ50" s="15">
        <v>91.262138366699219</v>
      </c>
      <c r="AR50" s="16">
        <v>100</v>
      </c>
      <c r="AS50" s="15">
        <v>1.9232925176620483</v>
      </c>
      <c r="AT50" s="15">
        <v>0.19907885789871216</v>
      </c>
      <c r="AU50" s="15">
        <v>7</v>
      </c>
      <c r="AV50" s="15">
        <v>97.56097412109375</v>
      </c>
      <c r="AW50" s="15">
        <v>91.262138366699219</v>
      </c>
      <c r="AX50" s="16">
        <v>99.514564514160156</v>
      </c>
      <c r="AY50" s="15">
        <v>1.7545375823974609</v>
      </c>
      <c r="AZ50" s="15">
        <v>0.21365147829055786</v>
      </c>
      <c r="BA50" s="15">
        <v>7</v>
      </c>
      <c r="BB50" s="15">
        <v>94.660194396972656</v>
      </c>
      <c r="BC50" s="15">
        <v>87.922706604003906</v>
      </c>
      <c r="BD50" s="16">
        <v>99.0338134765625</v>
      </c>
      <c r="BE50" s="15">
        <v>1.7745335102081299</v>
      </c>
      <c r="BF50" s="15">
        <v>0.22041003406047821</v>
      </c>
      <c r="BG50" s="15">
        <v>7</v>
      </c>
      <c r="BH50" s="15">
        <v>95.1456298828125</v>
      </c>
      <c r="BI50" s="15">
        <v>87.922706604003906</v>
      </c>
      <c r="BJ50" s="16">
        <v>99.0338134765625</v>
      </c>
      <c r="BK50" s="15">
        <v>1.7523437738418579</v>
      </c>
      <c r="BL50" s="15">
        <v>0.21434351801872253</v>
      </c>
      <c r="BM50" s="15">
        <v>7</v>
      </c>
      <c r="BN50" s="15">
        <v>96.172248840332031</v>
      </c>
      <c r="BO50" s="15">
        <v>87.619049072265625</v>
      </c>
      <c r="BP50" s="16">
        <v>98.571426391601563</v>
      </c>
      <c r="BQ50" s="15">
        <v>1.7882252931594849</v>
      </c>
      <c r="BR50" s="15">
        <v>0.22395698726177216</v>
      </c>
      <c r="BS50" s="15">
        <v>7</v>
      </c>
      <c r="BT50" s="15">
        <v>96.172248840332031</v>
      </c>
      <c r="BU50" s="15">
        <v>88.571426391601563</v>
      </c>
      <c r="BV50" s="16">
        <v>99.047622680664063</v>
      </c>
      <c r="BW50" s="15">
        <v>1.7779420614242554</v>
      </c>
      <c r="BX50" s="15">
        <v>0.21877953410148621</v>
      </c>
      <c r="BY50" s="15">
        <v>7</v>
      </c>
      <c r="BZ50" s="15">
        <v>96.208534240722656</v>
      </c>
      <c r="CA50" s="15">
        <v>87.735847473144531</v>
      </c>
      <c r="CB50" s="16">
        <v>99.056602478027344</v>
      </c>
      <c r="CC50" s="15">
        <v>1.7536541223526001</v>
      </c>
      <c r="CD50" s="15">
        <v>0.21651826798915863</v>
      </c>
      <c r="CE50" s="15">
        <v>7</v>
      </c>
      <c r="CF50" s="15">
        <v>95.215309143066406</v>
      </c>
      <c r="CG50" s="15">
        <v>88.571426391601563</v>
      </c>
      <c r="CH50" s="16">
        <v>99.047622680664063</v>
      </c>
      <c r="CI50" s="15">
        <v>1.7709419727325439</v>
      </c>
      <c r="CJ50" s="15">
        <v>0.21309070289134979</v>
      </c>
      <c r="CK50" s="15">
        <v>7</v>
      </c>
      <c r="CL50" s="15">
        <v>97.129188537597656</v>
      </c>
      <c r="CM50" s="15">
        <v>88.571426391601563</v>
      </c>
      <c r="CN50" s="16">
        <v>99.523811340332031</v>
      </c>
      <c r="CO50" s="15">
        <v>1.7597182989120483</v>
      </c>
      <c r="CP50" s="15">
        <v>0.22721496224403381</v>
      </c>
      <c r="CQ50" s="15">
        <v>7</v>
      </c>
      <c r="CR50" s="15">
        <v>95.192306518554688</v>
      </c>
      <c r="CS50" s="15">
        <v>88.038276672363281</v>
      </c>
      <c r="CT50" s="16">
        <v>99.521530151367188</v>
      </c>
    </row>
    <row r="51" spans="1:98" x14ac:dyDescent="0.25">
      <c r="A51" t="s">
        <v>107</v>
      </c>
      <c r="B51" t="s">
        <v>108</v>
      </c>
      <c r="C51" s="15" t="e">
        <v>#N/A</v>
      </c>
      <c r="D51" s="15" t="e">
        <v>#N/A</v>
      </c>
      <c r="E51" s="15" t="e">
        <v>#N/A</v>
      </c>
      <c r="F51" s="15" t="e">
        <v>#N/A</v>
      </c>
      <c r="G51" s="15" t="e">
        <v>#N/A</v>
      </c>
      <c r="H51" s="16" t="e">
        <v>#N/A</v>
      </c>
      <c r="I51" s="15">
        <v>0.34787788987159729</v>
      </c>
      <c r="J51" s="15">
        <v>0.41326305270195007</v>
      </c>
      <c r="K51" s="15">
        <v>2</v>
      </c>
      <c r="L51" s="15">
        <v>65.853660583496094</v>
      </c>
      <c r="M51" s="15">
        <v>43.689319610595703</v>
      </c>
      <c r="N51" s="16">
        <v>82.524269104003906</v>
      </c>
      <c r="O51" s="15">
        <v>0.30225285887718201</v>
      </c>
      <c r="P51" s="15">
        <v>0.38610818982124329</v>
      </c>
      <c r="Q51" s="15">
        <v>2</v>
      </c>
      <c r="R51" s="15">
        <v>64.8780517578125</v>
      </c>
      <c r="S51" s="15">
        <v>43.203884124755859</v>
      </c>
      <c r="T51" s="16">
        <v>80.582527160644531</v>
      </c>
      <c r="U51" s="15">
        <v>-0.11561610549688339</v>
      </c>
      <c r="V51" s="15">
        <v>0.26787519454956055</v>
      </c>
      <c r="W51" s="15">
        <v>4</v>
      </c>
      <c r="X51" s="15">
        <v>52.682926177978516</v>
      </c>
      <c r="Y51" s="15">
        <v>33.009708404541016</v>
      </c>
      <c r="Z51" s="16">
        <v>64.5631103515625</v>
      </c>
      <c r="AA51" s="15">
        <v>-9.9823430180549622E-2</v>
      </c>
      <c r="AB51" s="15">
        <v>0.28348997235298157</v>
      </c>
      <c r="AC51" s="15">
        <v>4</v>
      </c>
      <c r="AD51" s="15">
        <v>54.634147644042969</v>
      </c>
      <c r="AE51" s="15">
        <v>33.980583190917969</v>
      </c>
      <c r="AF51" s="16">
        <v>66.019416809082031</v>
      </c>
      <c r="AG51" s="15">
        <v>-6.9842524826526642E-2</v>
      </c>
      <c r="AH51" s="15">
        <v>0.24592183530330658</v>
      </c>
      <c r="AI51" s="15">
        <v>5</v>
      </c>
      <c r="AJ51" s="15">
        <v>56.585365295410156</v>
      </c>
      <c r="AK51" s="15">
        <v>37.864078521728516</v>
      </c>
      <c r="AL51" s="16">
        <v>66.504852294921875</v>
      </c>
      <c r="AM51" s="15">
        <v>-0.22664797306060791</v>
      </c>
      <c r="AN51" s="15">
        <v>0.23678061366081238</v>
      </c>
      <c r="AO51" s="15">
        <v>5</v>
      </c>
      <c r="AP51" s="15">
        <v>47.804878234863281</v>
      </c>
      <c r="AQ51" s="15">
        <v>32.524272918701172</v>
      </c>
      <c r="AR51" s="16">
        <v>60.194175720214844</v>
      </c>
      <c r="AS51" s="15">
        <v>0.10107116401195526</v>
      </c>
      <c r="AT51" s="15">
        <v>0.22230975329875946</v>
      </c>
      <c r="AU51" s="15">
        <v>6</v>
      </c>
      <c r="AV51" s="15">
        <v>57.56097412109375</v>
      </c>
      <c r="AW51" s="15">
        <v>45.631069183349609</v>
      </c>
      <c r="AX51" s="16">
        <v>68.446601867675781</v>
      </c>
      <c r="AY51" s="15">
        <v>0.34149566292762756</v>
      </c>
      <c r="AZ51" s="15">
        <v>0.23141591250896454</v>
      </c>
      <c r="BA51" s="15">
        <v>6</v>
      </c>
      <c r="BB51" s="15">
        <v>64.5631103515625</v>
      </c>
      <c r="BC51" s="15">
        <v>52.657005310058594</v>
      </c>
      <c r="BD51" s="16">
        <v>76.811592102050781</v>
      </c>
      <c r="BE51" s="15">
        <v>5.5149909108877182E-2</v>
      </c>
      <c r="BF51" s="15">
        <v>0.22535093128681183</v>
      </c>
      <c r="BG51" s="15">
        <v>6</v>
      </c>
      <c r="BH51" s="15">
        <v>57.28155517578125</v>
      </c>
      <c r="BI51" s="15">
        <v>45.893718719482422</v>
      </c>
      <c r="BJ51" s="16">
        <v>66.666664123535156</v>
      </c>
      <c r="BK51" s="15">
        <v>3.5115484148263931E-2</v>
      </c>
      <c r="BL51" s="15">
        <v>0.22879375517368317</v>
      </c>
      <c r="BM51" s="15">
        <v>6</v>
      </c>
      <c r="BN51" s="15">
        <v>57.416267395019531</v>
      </c>
      <c r="BO51" s="15">
        <v>45.714286804199219</v>
      </c>
      <c r="BP51" s="16">
        <v>65.714286804199219</v>
      </c>
      <c r="BQ51" s="15">
        <v>-2.077949047088623E-2</v>
      </c>
      <c r="BR51" s="15">
        <v>0.21340520679950714</v>
      </c>
      <c r="BS51" s="15">
        <v>7</v>
      </c>
      <c r="BT51" s="15">
        <v>55.023921966552734</v>
      </c>
      <c r="BU51" s="15">
        <v>43.333332061767578</v>
      </c>
      <c r="BV51" s="16">
        <v>65.23809814453125</v>
      </c>
      <c r="BW51" s="15">
        <v>0.15544192492961884</v>
      </c>
      <c r="BX51" s="15">
        <v>0.21500802040100098</v>
      </c>
      <c r="BY51" s="15">
        <v>7</v>
      </c>
      <c r="BZ51" s="15">
        <v>60.663505554199219</v>
      </c>
      <c r="CA51" s="15">
        <v>48.113208770751953</v>
      </c>
      <c r="CB51" s="16">
        <v>68.396224975585938</v>
      </c>
      <c r="CC51" s="15">
        <v>0.10334213078022003</v>
      </c>
      <c r="CD51" s="15">
        <v>0.21063382923603058</v>
      </c>
      <c r="CE51" s="15">
        <v>7</v>
      </c>
      <c r="CF51" s="15">
        <v>58.851673126220703</v>
      </c>
      <c r="CG51" s="15">
        <v>45.714286804199219</v>
      </c>
      <c r="CH51" s="16">
        <v>67.142860412597656</v>
      </c>
      <c r="CI51" s="15">
        <v>5.8065552264451981E-2</v>
      </c>
      <c r="CJ51" s="15">
        <v>0.18655171990394592</v>
      </c>
      <c r="CK51" s="15">
        <v>8</v>
      </c>
      <c r="CL51" s="15">
        <v>56.937797546386719</v>
      </c>
      <c r="CM51" s="15">
        <v>45.238094329833984</v>
      </c>
      <c r="CN51" s="16">
        <v>64.76190185546875</v>
      </c>
      <c r="CO51" s="15">
        <v>-5.5352621711790562E-3</v>
      </c>
      <c r="CP51" s="15">
        <v>0.20437653362751007</v>
      </c>
      <c r="CQ51" s="15">
        <v>8</v>
      </c>
      <c r="CR51" s="15">
        <v>55.288459777832031</v>
      </c>
      <c r="CS51" s="15">
        <v>42.105262756347656</v>
      </c>
      <c r="CT51" s="16">
        <v>65.550239562988281</v>
      </c>
    </row>
    <row r="52" spans="1:98" x14ac:dyDescent="0.25">
      <c r="A52" t="s">
        <v>109</v>
      </c>
      <c r="B52" t="s">
        <v>110</v>
      </c>
      <c r="C52" s="15">
        <v>1.9648978710174561</v>
      </c>
      <c r="D52" s="15">
        <v>0.31360429525375366</v>
      </c>
      <c r="E52" s="15">
        <v>1</v>
      </c>
      <c r="F52" s="15">
        <v>98.048782348632813</v>
      </c>
      <c r="G52" s="15">
        <v>89.805824279785156</v>
      </c>
      <c r="H52" s="16">
        <v>100</v>
      </c>
      <c r="I52" s="15">
        <v>1.9599530696868896</v>
      </c>
      <c r="J52" s="15">
        <v>0.33679559826850891</v>
      </c>
      <c r="K52" s="15">
        <v>1</v>
      </c>
      <c r="L52" s="15">
        <v>95.609756469726563</v>
      </c>
      <c r="M52" s="15">
        <v>88.349517822265625</v>
      </c>
      <c r="N52" s="16">
        <v>100</v>
      </c>
      <c r="O52" s="15">
        <v>1.9437698125839233</v>
      </c>
      <c r="P52" s="15">
        <v>0.3705783486366272</v>
      </c>
      <c r="Q52" s="15">
        <v>1</v>
      </c>
      <c r="R52" s="15">
        <v>95.1219482421875</v>
      </c>
      <c r="S52" s="15">
        <v>88.349517822265625</v>
      </c>
      <c r="T52" s="16">
        <v>100</v>
      </c>
      <c r="U52" s="15">
        <v>1.9187016487121582</v>
      </c>
      <c r="V52" s="15">
        <v>0.32306200265884399</v>
      </c>
      <c r="W52" s="15">
        <v>1</v>
      </c>
      <c r="X52" s="15">
        <v>95.1219482421875</v>
      </c>
      <c r="Y52" s="15">
        <v>88.834953308105469</v>
      </c>
      <c r="Z52" s="16">
        <v>100</v>
      </c>
      <c r="AA52" s="15">
        <v>1.3013010025024414</v>
      </c>
      <c r="AB52" s="15">
        <v>0.3804931640625</v>
      </c>
      <c r="AC52" s="15">
        <v>1</v>
      </c>
      <c r="AD52" s="15">
        <v>89.268295288085938</v>
      </c>
      <c r="AE52" s="15">
        <v>73.300971984863281</v>
      </c>
      <c r="AF52" s="16">
        <v>95.631065368652344</v>
      </c>
      <c r="AG52" s="15">
        <v>1.1610339879989624</v>
      </c>
      <c r="AH52" s="15">
        <v>0.42259153723716736</v>
      </c>
      <c r="AI52" s="15">
        <v>1</v>
      </c>
      <c r="AJ52" s="15">
        <v>85.853660583496094</v>
      </c>
      <c r="AK52" s="15">
        <v>69.417472839355469</v>
      </c>
      <c r="AL52" s="16">
        <v>92.71844482421875</v>
      </c>
      <c r="AM52" s="15">
        <v>1.2523199319839478</v>
      </c>
      <c r="AN52" s="15">
        <v>0.3185059130191803</v>
      </c>
      <c r="AO52" s="15">
        <v>1</v>
      </c>
      <c r="AP52" s="15">
        <v>87.804878234863281</v>
      </c>
      <c r="AQ52" s="15">
        <v>73.786407470703125</v>
      </c>
      <c r="AR52" s="16">
        <v>95.631065368652344</v>
      </c>
      <c r="AS52" s="15">
        <v>1.2536747455596924</v>
      </c>
      <c r="AT52" s="15">
        <v>0.41235163807868958</v>
      </c>
      <c r="AU52" s="15">
        <v>1</v>
      </c>
      <c r="AV52" s="15">
        <v>87.317070007324219</v>
      </c>
      <c r="AW52" s="15">
        <v>70.873786926269531</v>
      </c>
      <c r="AX52" s="16">
        <v>97.57281494140625</v>
      </c>
      <c r="AY52" s="15">
        <v>1.2374032735824585</v>
      </c>
      <c r="AZ52" s="15">
        <v>0.4667278528213501</v>
      </c>
      <c r="BA52" s="15">
        <v>1</v>
      </c>
      <c r="BB52" s="15">
        <v>85.922332763671875</v>
      </c>
      <c r="BC52" s="15">
        <v>69.082122802734375</v>
      </c>
      <c r="BD52" s="16">
        <v>97.584541320800781</v>
      </c>
      <c r="BE52" s="15">
        <v>1.270820140838623</v>
      </c>
      <c r="BF52" s="15">
        <v>0.44599905610084534</v>
      </c>
      <c r="BG52" s="15">
        <v>1</v>
      </c>
      <c r="BH52" s="15">
        <v>86.407768249511719</v>
      </c>
      <c r="BI52" s="15">
        <v>70.048309326171875</v>
      </c>
      <c r="BJ52" s="16">
        <v>98.067634582519531</v>
      </c>
      <c r="BK52" s="15">
        <v>1.2400143146514893</v>
      </c>
      <c r="BL52" s="15">
        <v>0.32302671670913696</v>
      </c>
      <c r="BM52" s="15">
        <v>2</v>
      </c>
      <c r="BN52" s="15">
        <v>85.64593505859375</v>
      </c>
      <c r="BO52" s="15">
        <v>73.333335876464844</v>
      </c>
      <c r="BP52" s="16">
        <v>96.190475463867188</v>
      </c>
      <c r="BQ52" s="15">
        <v>1.2285788059234619</v>
      </c>
      <c r="BR52" s="15">
        <v>0.32994654774665833</v>
      </c>
      <c r="BS52" s="15">
        <v>2</v>
      </c>
      <c r="BT52" s="15">
        <v>85.64593505859375</v>
      </c>
      <c r="BU52" s="15">
        <v>72.380950927734375</v>
      </c>
      <c r="BV52" s="16">
        <v>95.714286804199219</v>
      </c>
      <c r="BW52" s="15">
        <v>1.218113899230957</v>
      </c>
      <c r="BX52" s="15">
        <v>0.31903284788131714</v>
      </c>
      <c r="BY52" s="15">
        <v>2</v>
      </c>
      <c r="BZ52" s="15">
        <v>84.834121704101563</v>
      </c>
      <c r="CA52" s="15">
        <v>72.169815063476563</v>
      </c>
      <c r="CB52" s="16">
        <v>95.28302001953125</v>
      </c>
      <c r="CC52" s="15">
        <v>1.2313194274902344</v>
      </c>
      <c r="CD52" s="15">
        <v>0.30734801292419434</v>
      </c>
      <c r="CE52" s="15">
        <v>2</v>
      </c>
      <c r="CF52" s="15">
        <v>85.167465209960938</v>
      </c>
      <c r="CG52" s="15">
        <v>72.380950927734375</v>
      </c>
      <c r="CH52" s="16">
        <v>94.76190185546875</v>
      </c>
      <c r="CI52" s="15">
        <v>1.2055333852767944</v>
      </c>
      <c r="CJ52" s="15">
        <v>0.29392105340957642</v>
      </c>
      <c r="CK52" s="15">
        <v>2</v>
      </c>
      <c r="CL52" s="15">
        <v>84.688995361328125</v>
      </c>
      <c r="CM52" s="15">
        <v>71.904762268066406</v>
      </c>
      <c r="CN52" s="16">
        <v>94.76190185546875</v>
      </c>
      <c r="CO52" s="15">
        <v>1.1566728353500366</v>
      </c>
      <c r="CP52" s="15">
        <v>0.35151362419128418</v>
      </c>
      <c r="CQ52" s="15">
        <v>2</v>
      </c>
      <c r="CR52" s="15">
        <v>85.096153259277344</v>
      </c>
      <c r="CS52" s="15">
        <v>72.248802185058594</v>
      </c>
      <c r="CT52" s="16">
        <v>94.736839294433594</v>
      </c>
    </row>
    <row r="53" spans="1:98" x14ac:dyDescent="0.25">
      <c r="A53" t="s">
        <v>111</v>
      </c>
      <c r="B53" t="s">
        <v>112</v>
      </c>
      <c r="C53" s="15">
        <v>-1.4631602764129639</v>
      </c>
      <c r="D53" s="15">
        <v>0.31360429525375366</v>
      </c>
      <c r="E53" s="15">
        <v>1</v>
      </c>
      <c r="F53" s="15">
        <v>5.3658537864685059</v>
      </c>
      <c r="G53" s="15">
        <v>0.97087377309799194</v>
      </c>
      <c r="H53" s="16">
        <v>16.504854202270508</v>
      </c>
      <c r="I53" s="15">
        <v>-1.3113847970962524</v>
      </c>
      <c r="J53" s="15">
        <v>0.26918330788612366</v>
      </c>
      <c r="K53" s="15">
        <v>3</v>
      </c>
      <c r="L53" s="15">
        <v>6.8292684555053711</v>
      </c>
      <c r="M53" s="15">
        <v>2.9126212596893311</v>
      </c>
      <c r="N53" s="16">
        <v>17.475728988647461</v>
      </c>
      <c r="O53" s="15">
        <v>-1.377698540687561</v>
      </c>
      <c r="P53" s="15">
        <v>0.27588430047035217</v>
      </c>
      <c r="Q53" s="15">
        <v>3</v>
      </c>
      <c r="R53" s="15">
        <v>5.3658537864685059</v>
      </c>
      <c r="S53" s="15">
        <v>2.9126212596893311</v>
      </c>
      <c r="T53" s="16">
        <v>15.533980369567871</v>
      </c>
      <c r="U53" s="15">
        <v>-1.6212730407714844</v>
      </c>
      <c r="V53" s="15">
        <v>0.24293991923332214</v>
      </c>
      <c r="W53" s="15">
        <v>4</v>
      </c>
      <c r="X53" s="15">
        <v>2.9268293380737305</v>
      </c>
      <c r="Y53" s="15">
        <v>0.48543688654899597</v>
      </c>
      <c r="Z53" s="16">
        <v>8.7378644943237305</v>
      </c>
      <c r="AA53" s="15">
        <v>-1.5664404630661011</v>
      </c>
      <c r="AB53" s="15">
        <v>0.25966751575469971</v>
      </c>
      <c r="AC53" s="15">
        <v>4</v>
      </c>
      <c r="AD53" s="15">
        <v>2.4390244483947754</v>
      </c>
      <c r="AE53" s="15">
        <v>0.97087377309799194</v>
      </c>
      <c r="AF53" s="16">
        <v>10.194174766540527</v>
      </c>
      <c r="AG53" s="15">
        <v>-1.5619943141937256</v>
      </c>
      <c r="AH53" s="15">
        <v>0.22832943499088287</v>
      </c>
      <c r="AI53" s="15">
        <v>5</v>
      </c>
      <c r="AJ53" s="15">
        <v>4.3902440071105957</v>
      </c>
      <c r="AK53" s="15">
        <v>0.48543688654899597</v>
      </c>
      <c r="AL53" s="16">
        <v>8.2524271011352539</v>
      </c>
      <c r="AM53" s="15">
        <v>-1.5958877801895142</v>
      </c>
      <c r="AN53" s="15">
        <v>0.2315521240234375</v>
      </c>
      <c r="AO53" s="15">
        <v>5</v>
      </c>
      <c r="AP53" s="15">
        <v>2.4390244483947754</v>
      </c>
      <c r="AQ53" s="15">
        <v>0.48543688654899597</v>
      </c>
      <c r="AR53" s="16">
        <v>10.679611206054688</v>
      </c>
      <c r="AS53" s="15">
        <v>-1.4106291532516479</v>
      </c>
      <c r="AT53" s="15">
        <v>0.25611996650695801</v>
      </c>
      <c r="AU53" s="15">
        <v>4</v>
      </c>
      <c r="AV53" s="15">
        <v>5.3658537864685059</v>
      </c>
      <c r="AW53" s="15">
        <v>0.48543688654899597</v>
      </c>
      <c r="AX53" s="16">
        <v>16.019416809082031</v>
      </c>
      <c r="AY53" s="15">
        <v>-1.4448443651199341</v>
      </c>
      <c r="AZ53" s="15">
        <v>0.27639421820640564</v>
      </c>
      <c r="BA53" s="15">
        <v>5</v>
      </c>
      <c r="BB53" s="15">
        <v>4.3689322471618652</v>
      </c>
      <c r="BC53" s="15">
        <v>0.96618360280990601</v>
      </c>
      <c r="BD53" s="16">
        <v>16.425121307373047</v>
      </c>
      <c r="BE53" s="15">
        <v>-1.398405909538269</v>
      </c>
      <c r="BF53" s="15">
        <v>0.25748103857040405</v>
      </c>
      <c r="BG53" s="15">
        <v>5</v>
      </c>
      <c r="BH53" s="15">
        <v>5.3398056030273438</v>
      </c>
      <c r="BI53" s="15">
        <v>0.96618360280990601</v>
      </c>
      <c r="BJ53" s="16">
        <v>15.458937644958496</v>
      </c>
      <c r="BK53" s="15">
        <v>-1.4225785732269287</v>
      </c>
      <c r="BL53" s="15">
        <v>0.21068592369556427</v>
      </c>
      <c r="BM53" s="15">
        <v>8</v>
      </c>
      <c r="BN53" s="15">
        <v>5.263157844543457</v>
      </c>
      <c r="BO53" s="15">
        <v>1.4285714626312256</v>
      </c>
      <c r="BP53" s="16">
        <v>13.333333015441895</v>
      </c>
      <c r="BQ53" s="15">
        <v>-1.3902735710144043</v>
      </c>
      <c r="BR53" s="15">
        <v>0.21348287165164948</v>
      </c>
      <c r="BS53" s="15">
        <v>8</v>
      </c>
      <c r="BT53" s="15">
        <v>5.263157844543457</v>
      </c>
      <c r="BU53" s="15">
        <v>0.9523809552192688</v>
      </c>
      <c r="BV53" s="16">
        <v>13.809523582458496</v>
      </c>
      <c r="BW53" s="15">
        <v>-1.278011679649353</v>
      </c>
      <c r="BX53" s="15">
        <v>0.21241854131221771</v>
      </c>
      <c r="BY53" s="15">
        <v>8</v>
      </c>
      <c r="BZ53" s="15">
        <v>8.0568723678588867</v>
      </c>
      <c r="CA53" s="15">
        <v>3.7735848426818848</v>
      </c>
      <c r="CB53" s="16">
        <v>17.924528121948242</v>
      </c>
      <c r="CC53" s="15">
        <v>-1.4618949890136719</v>
      </c>
      <c r="CD53" s="15">
        <v>0.20775854587554932</v>
      </c>
      <c r="CE53" s="15">
        <v>8</v>
      </c>
      <c r="CF53" s="15">
        <v>5.7416267395019531</v>
      </c>
      <c r="CG53" s="15">
        <v>0.9523809552192688</v>
      </c>
      <c r="CH53" s="16">
        <v>13.333333015441895</v>
      </c>
      <c r="CI53" s="15">
        <v>-1.6502410173416138</v>
      </c>
      <c r="CJ53" s="15">
        <v>0.18581715226173401</v>
      </c>
      <c r="CK53" s="15">
        <v>9</v>
      </c>
      <c r="CL53" s="15">
        <v>1.4354066848754883</v>
      </c>
      <c r="CM53" s="15">
        <v>0.4761904776096344</v>
      </c>
      <c r="CN53" s="16">
        <v>8.0952377319335938</v>
      </c>
      <c r="CO53" s="15">
        <v>-1.8407648801803589</v>
      </c>
      <c r="CP53" s="15">
        <v>0.20622076094150543</v>
      </c>
      <c r="CQ53" s="15">
        <v>9</v>
      </c>
      <c r="CR53" s="15">
        <v>1.442307710647583</v>
      </c>
      <c r="CS53" s="15">
        <v>0.47846889495849609</v>
      </c>
      <c r="CT53" s="16">
        <v>5.7416267395019531</v>
      </c>
    </row>
    <row r="54" spans="1:98" x14ac:dyDescent="0.25">
      <c r="A54" t="s">
        <v>113</v>
      </c>
      <c r="B54" t="s">
        <v>114</v>
      </c>
      <c r="C54" s="15">
        <v>-0.67206990718841553</v>
      </c>
      <c r="D54" s="15">
        <v>0.31360429525375366</v>
      </c>
      <c r="E54" s="15">
        <v>1</v>
      </c>
      <c r="F54" s="15">
        <v>27.804878234863281</v>
      </c>
      <c r="G54" s="15">
        <v>11.650485038757324</v>
      </c>
      <c r="H54" s="16">
        <v>50.485435485839844</v>
      </c>
      <c r="I54" s="15">
        <v>-0.63171380758285522</v>
      </c>
      <c r="J54" s="15">
        <v>0.26918330788612366</v>
      </c>
      <c r="K54" s="15">
        <v>3</v>
      </c>
      <c r="L54" s="15">
        <v>27.804878234863281</v>
      </c>
      <c r="M54" s="15">
        <v>13.106796264648438</v>
      </c>
      <c r="N54" s="16">
        <v>48.543689727783203</v>
      </c>
      <c r="O54" s="15">
        <v>-0.75764411687850952</v>
      </c>
      <c r="P54" s="15">
        <v>0.27588430047035217</v>
      </c>
      <c r="Q54" s="15">
        <v>3</v>
      </c>
      <c r="R54" s="15">
        <v>23.902439117431641</v>
      </c>
      <c r="S54" s="15">
        <v>9.2233009338378906</v>
      </c>
      <c r="T54" s="16">
        <v>44.174758911132813</v>
      </c>
      <c r="U54" s="15">
        <v>-0.90797078609466553</v>
      </c>
      <c r="V54" s="15">
        <v>0.24293991923332214</v>
      </c>
      <c r="W54" s="15">
        <v>4</v>
      </c>
      <c r="X54" s="15">
        <v>17.560976028442383</v>
      </c>
      <c r="Y54" s="15">
        <v>6.7961163520812988</v>
      </c>
      <c r="Z54" s="16">
        <v>34.466018676757813</v>
      </c>
      <c r="AA54" s="15">
        <v>-1.0604163408279419</v>
      </c>
      <c r="AB54" s="15">
        <v>0.22294612228870392</v>
      </c>
      <c r="AC54" s="15">
        <v>5</v>
      </c>
      <c r="AD54" s="15">
        <v>12.195121765136719</v>
      </c>
      <c r="AE54" s="15">
        <v>5.3398056030273438</v>
      </c>
      <c r="AF54" s="16">
        <v>26.699029922485352</v>
      </c>
      <c r="AG54" s="15">
        <v>-1.1208388805389404</v>
      </c>
      <c r="AH54" s="15">
        <v>0.19911867380142212</v>
      </c>
      <c r="AI54" s="15">
        <v>6</v>
      </c>
      <c r="AJ54" s="15">
        <v>8.7804880142211914</v>
      </c>
      <c r="AK54" s="15">
        <v>5.8252425193786621</v>
      </c>
      <c r="AL54" s="16">
        <v>20.873786926269531</v>
      </c>
      <c r="AM54" s="15">
        <v>-1.3490318059921265</v>
      </c>
      <c r="AN54" s="15">
        <v>0.19815167784690857</v>
      </c>
      <c r="AO54" s="15">
        <v>6</v>
      </c>
      <c r="AP54" s="15">
        <v>7.3170733451843262</v>
      </c>
      <c r="AQ54" s="15">
        <v>0.97087377309799194</v>
      </c>
      <c r="AR54" s="16">
        <v>15.048543930053711</v>
      </c>
      <c r="AS54" s="15">
        <v>-1.4424512386322021</v>
      </c>
      <c r="AT54" s="15">
        <v>0.18042728304862976</v>
      </c>
      <c r="AU54" s="15">
        <v>9</v>
      </c>
      <c r="AV54" s="15">
        <v>4.8780488967895508</v>
      </c>
      <c r="AW54" s="15">
        <v>1.4563106298446655</v>
      </c>
      <c r="AX54" s="16">
        <v>11.165048599243164</v>
      </c>
      <c r="AY54" s="15">
        <v>-1.5925588607788086</v>
      </c>
      <c r="AZ54" s="15">
        <v>0.20109839737415314</v>
      </c>
      <c r="BA54" s="15">
        <v>9</v>
      </c>
      <c r="BB54" s="15">
        <v>2.4271845817565918</v>
      </c>
      <c r="BC54" s="15">
        <v>0.96618360280990601</v>
      </c>
      <c r="BD54" s="16">
        <v>8.2125606536865234</v>
      </c>
      <c r="BE54" s="15">
        <v>-1.5395725965499878</v>
      </c>
      <c r="BF54" s="15">
        <v>0.19442561268806458</v>
      </c>
      <c r="BG54" s="15">
        <v>9</v>
      </c>
      <c r="BH54" s="15">
        <v>2.4271845817565918</v>
      </c>
      <c r="BI54" s="15">
        <v>0.96618360280990601</v>
      </c>
      <c r="BJ54" s="16">
        <v>9.6618356704711914</v>
      </c>
      <c r="BK54" s="15">
        <v>-1.42311692237854</v>
      </c>
      <c r="BL54" s="15">
        <v>0.19319754838943481</v>
      </c>
      <c r="BM54" s="15">
        <v>9</v>
      </c>
      <c r="BN54" s="15">
        <v>4.7846889495849609</v>
      </c>
      <c r="BO54" s="15">
        <v>1.4285714626312256</v>
      </c>
      <c r="BP54" s="16">
        <v>11.428571701049805</v>
      </c>
      <c r="BQ54" s="15">
        <v>-1.445447564125061</v>
      </c>
      <c r="BR54" s="15">
        <v>0.19979983568191528</v>
      </c>
      <c r="BS54" s="15">
        <v>9</v>
      </c>
      <c r="BT54" s="15">
        <v>4.7846889495849609</v>
      </c>
      <c r="BU54" s="15">
        <v>0.9523809552192688</v>
      </c>
      <c r="BV54" s="16">
        <v>12.380952835083008</v>
      </c>
      <c r="BW54" s="15">
        <v>-1.3489468097686768</v>
      </c>
      <c r="BX54" s="15">
        <v>0.19818419218063354</v>
      </c>
      <c r="BY54" s="15">
        <v>9</v>
      </c>
      <c r="BZ54" s="15">
        <v>7.5829381942749023</v>
      </c>
      <c r="CA54" s="15">
        <v>1.8867924213409424</v>
      </c>
      <c r="CB54" s="16">
        <v>15.094339370727539</v>
      </c>
      <c r="CC54" s="15">
        <v>-1.4927726984024048</v>
      </c>
      <c r="CD54" s="15">
        <v>0.19438326358795166</v>
      </c>
      <c r="CE54" s="15">
        <v>9</v>
      </c>
      <c r="CF54" s="15">
        <v>4.7846889495849609</v>
      </c>
      <c r="CG54" s="15">
        <v>0.9523809552192688</v>
      </c>
      <c r="CH54" s="16">
        <v>12.380952835083008</v>
      </c>
      <c r="CI54" s="15">
        <v>-1.4247399568557739</v>
      </c>
      <c r="CJ54" s="15">
        <v>0.17488953471183777</v>
      </c>
      <c r="CK54" s="15">
        <v>10</v>
      </c>
      <c r="CL54" s="15">
        <v>7.1770334243774414</v>
      </c>
      <c r="CM54" s="15">
        <v>0.9523809552192688</v>
      </c>
      <c r="CN54" s="16">
        <v>13.333333015441895</v>
      </c>
      <c r="CO54" s="15">
        <v>-1.4795382022857666</v>
      </c>
      <c r="CP54" s="15">
        <v>0.19075314700603485</v>
      </c>
      <c r="CQ54" s="15">
        <v>10</v>
      </c>
      <c r="CR54" s="15">
        <v>5.769230842590332</v>
      </c>
      <c r="CS54" s="15">
        <v>1.9138755798339844</v>
      </c>
      <c r="CT54" s="16">
        <v>12.440191268920898</v>
      </c>
    </row>
    <row r="55" spans="1:98" x14ac:dyDescent="0.25">
      <c r="A55" t="s">
        <v>115</v>
      </c>
      <c r="B55" t="s">
        <v>116</v>
      </c>
      <c r="C55" s="15">
        <v>1.2778474092483521</v>
      </c>
      <c r="D55" s="15">
        <v>0.23008295893669128</v>
      </c>
      <c r="E55" s="15">
        <v>6</v>
      </c>
      <c r="F55" s="15">
        <v>87.804878234863281</v>
      </c>
      <c r="G55" s="15">
        <v>79.611648559570313</v>
      </c>
      <c r="H55" s="16">
        <v>90.291259765625</v>
      </c>
      <c r="I55" s="15">
        <v>1.167111873626709</v>
      </c>
      <c r="J55" s="15">
        <v>0.19321528077125549</v>
      </c>
      <c r="K55" s="15">
        <v>6</v>
      </c>
      <c r="L55" s="15">
        <v>85.365852355957031</v>
      </c>
      <c r="M55" s="15">
        <v>78.640777587890625</v>
      </c>
      <c r="N55" s="16">
        <v>89.320388793945313</v>
      </c>
      <c r="O55" s="15">
        <v>1.1208131313323975</v>
      </c>
      <c r="P55" s="15">
        <v>0.19005578756332397</v>
      </c>
      <c r="Q55" s="15">
        <v>6</v>
      </c>
      <c r="R55" s="15">
        <v>84.8780517578125</v>
      </c>
      <c r="S55" s="15">
        <v>79.126213073730469</v>
      </c>
      <c r="T55" s="16">
        <v>89.320388793945313</v>
      </c>
      <c r="U55" s="15">
        <v>1.1361147165298462</v>
      </c>
      <c r="V55" s="15">
        <v>0.17198389768600464</v>
      </c>
      <c r="W55" s="15">
        <v>8</v>
      </c>
      <c r="X55" s="15">
        <v>85.853660583496094</v>
      </c>
      <c r="Y55" s="15">
        <v>78.640777587890625</v>
      </c>
      <c r="Z55" s="16">
        <v>89.320388793945313</v>
      </c>
      <c r="AA55" s="15">
        <v>1.2358111143112183</v>
      </c>
      <c r="AB55" s="15">
        <v>0.17023259401321411</v>
      </c>
      <c r="AC55" s="15">
        <v>8</v>
      </c>
      <c r="AD55" s="15">
        <v>86.829269409179688</v>
      </c>
      <c r="AE55" s="15">
        <v>79.611648559570313</v>
      </c>
      <c r="AF55" s="16">
        <v>89.805824279785156</v>
      </c>
      <c r="AG55" s="15">
        <v>1.2001852989196777</v>
      </c>
      <c r="AH55" s="15">
        <v>0.17431508004665375</v>
      </c>
      <c r="AI55" s="15">
        <v>9</v>
      </c>
      <c r="AJ55" s="15">
        <v>87.804878234863281</v>
      </c>
      <c r="AK55" s="15">
        <v>79.611648559570313</v>
      </c>
      <c r="AL55" s="16">
        <v>89.805824279785156</v>
      </c>
      <c r="AM55" s="15">
        <v>1.2164701223373413</v>
      </c>
      <c r="AN55" s="15">
        <v>0.16861830651760101</v>
      </c>
      <c r="AO55" s="15">
        <v>9</v>
      </c>
      <c r="AP55" s="15">
        <v>85.365852355957031</v>
      </c>
      <c r="AQ55" s="15">
        <v>78.640777587890625</v>
      </c>
      <c r="AR55" s="16">
        <v>89.320388793945313</v>
      </c>
      <c r="AS55" s="15">
        <v>1.1042696237564087</v>
      </c>
      <c r="AT55" s="15">
        <v>0.17736746370792389</v>
      </c>
      <c r="AU55" s="15">
        <v>10</v>
      </c>
      <c r="AV55" s="15">
        <v>83.414634704589844</v>
      </c>
      <c r="AW55" s="15">
        <v>76.699028015136719</v>
      </c>
      <c r="AX55" s="16">
        <v>87.86407470703125</v>
      </c>
      <c r="AY55" s="15">
        <v>1.2563972473144531</v>
      </c>
      <c r="AZ55" s="15">
        <v>0.19133393466472626</v>
      </c>
      <c r="BA55" s="15">
        <v>10</v>
      </c>
      <c r="BB55" s="15">
        <v>87.378639221191406</v>
      </c>
      <c r="BC55" s="15">
        <v>80.1932373046875</v>
      </c>
      <c r="BD55" s="16">
        <v>90.821258544921875</v>
      </c>
      <c r="BE55" s="15">
        <v>1.1699327230453491</v>
      </c>
      <c r="BF55" s="15">
        <v>0.19529704749584198</v>
      </c>
      <c r="BG55" s="15">
        <v>10</v>
      </c>
      <c r="BH55" s="15">
        <v>84.466018676757813</v>
      </c>
      <c r="BI55" s="15">
        <v>77.294685363769531</v>
      </c>
      <c r="BJ55" s="16">
        <v>88.405799865722656</v>
      </c>
      <c r="BK55" s="15">
        <v>1.2306654453277588</v>
      </c>
      <c r="BL55" s="15">
        <v>0.18980666995048523</v>
      </c>
      <c r="BM55" s="15">
        <v>10</v>
      </c>
      <c r="BN55" s="15">
        <v>85.167465209960938</v>
      </c>
      <c r="BO55" s="15">
        <v>77.142860412597656</v>
      </c>
      <c r="BP55" s="16">
        <v>91.904762268066406</v>
      </c>
      <c r="BQ55" s="15">
        <v>1.2611789703369141</v>
      </c>
      <c r="BR55" s="15">
        <v>0.1965453177690506</v>
      </c>
      <c r="BS55" s="15">
        <v>10</v>
      </c>
      <c r="BT55" s="15">
        <v>86.602867126464844</v>
      </c>
      <c r="BU55" s="15">
        <v>78.571426391601563</v>
      </c>
      <c r="BV55" s="16">
        <v>92.857139587402344</v>
      </c>
      <c r="BW55" s="15">
        <v>1.2561602592468262</v>
      </c>
      <c r="BX55" s="15">
        <v>0.19575363397598267</v>
      </c>
      <c r="BY55" s="15">
        <v>10</v>
      </c>
      <c r="BZ55" s="15">
        <v>85.781990051269531</v>
      </c>
      <c r="CA55" s="15">
        <v>77.830184936523438</v>
      </c>
      <c r="CB55" s="16">
        <v>92.924530029296875</v>
      </c>
      <c r="CC55" s="15">
        <v>1.2522964477539063</v>
      </c>
      <c r="CD55" s="15">
        <v>0.19464974105358124</v>
      </c>
      <c r="CE55" s="15">
        <v>10</v>
      </c>
      <c r="CF55" s="15">
        <v>86.602867126464844</v>
      </c>
      <c r="CG55" s="15">
        <v>76.666664123535156</v>
      </c>
      <c r="CH55" s="16">
        <v>92.857139587402344</v>
      </c>
      <c r="CI55" s="15">
        <v>1.2448049783706665</v>
      </c>
      <c r="CJ55" s="15">
        <v>0.1928132027387619</v>
      </c>
      <c r="CK55" s="15">
        <v>10</v>
      </c>
      <c r="CL55" s="15">
        <v>86.124404907226563</v>
      </c>
      <c r="CM55" s="15">
        <v>77.619049072265625</v>
      </c>
      <c r="CN55" s="16">
        <v>92.380950927734375</v>
      </c>
      <c r="CO55" s="15">
        <v>1.1422920227050781</v>
      </c>
      <c r="CP55" s="15">
        <v>0.20370927453041077</v>
      </c>
      <c r="CQ55" s="15">
        <v>10</v>
      </c>
      <c r="CR55" s="15">
        <v>84.134613037109375</v>
      </c>
      <c r="CS55" s="15">
        <v>74.162681579589844</v>
      </c>
      <c r="CT55" s="16">
        <v>90.430618286132813</v>
      </c>
    </row>
    <row r="56" spans="1:98" x14ac:dyDescent="0.25">
      <c r="A56" t="s">
        <v>117</v>
      </c>
      <c r="B56" t="s">
        <v>118</v>
      </c>
      <c r="C56" s="15">
        <v>-0.24827565252780914</v>
      </c>
      <c r="D56" s="15">
        <v>0.23055198788642883</v>
      </c>
      <c r="E56" s="15">
        <v>5</v>
      </c>
      <c r="F56" s="15">
        <v>46.829269409179688</v>
      </c>
      <c r="G56" s="15">
        <v>29.126213073730469</v>
      </c>
      <c r="H56" s="16">
        <v>59.708736419677734</v>
      </c>
      <c r="I56" s="15">
        <v>-0.10493146628141403</v>
      </c>
      <c r="J56" s="15">
        <v>0.19321528077125549</v>
      </c>
      <c r="K56" s="15">
        <v>6</v>
      </c>
      <c r="L56" s="15">
        <v>53.170730590820313</v>
      </c>
      <c r="M56" s="15">
        <v>39.320388793945313</v>
      </c>
      <c r="N56" s="16">
        <v>61.165046691894531</v>
      </c>
      <c r="O56" s="15">
        <v>-8.7630696594715118E-2</v>
      </c>
      <c r="P56" s="15">
        <v>0.19005578756332397</v>
      </c>
      <c r="Q56" s="15">
        <v>6</v>
      </c>
      <c r="R56" s="15">
        <v>53.658535003662109</v>
      </c>
      <c r="S56" s="15">
        <v>40.776699066162109</v>
      </c>
      <c r="T56" s="16">
        <v>61.650485992431641</v>
      </c>
      <c r="U56" s="15">
        <v>-5.1402073353528976E-2</v>
      </c>
      <c r="V56" s="15">
        <v>0.17228835821151733</v>
      </c>
      <c r="W56" s="15">
        <v>7</v>
      </c>
      <c r="X56" s="15">
        <v>55.121952056884766</v>
      </c>
      <c r="Y56" s="15">
        <v>44.174758911132813</v>
      </c>
      <c r="Z56" s="16">
        <v>62.135921478271484</v>
      </c>
      <c r="AA56" s="15">
        <v>-3.8236040621995926E-2</v>
      </c>
      <c r="AB56" s="15">
        <v>0.17192855477333069</v>
      </c>
      <c r="AC56" s="15">
        <v>7</v>
      </c>
      <c r="AD56" s="15">
        <v>57.073169708251953</v>
      </c>
      <c r="AE56" s="15">
        <v>44.174758911132813</v>
      </c>
      <c r="AF56" s="16">
        <v>64.077667236328125</v>
      </c>
      <c r="AG56" s="15">
        <v>1.0997452773153782E-4</v>
      </c>
      <c r="AH56" s="15">
        <v>0.17578098177909851</v>
      </c>
      <c r="AI56" s="15">
        <v>8</v>
      </c>
      <c r="AJ56" s="15">
        <v>59.024391174316406</v>
      </c>
      <c r="AK56" s="15">
        <v>47.57281494140625</v>
      </c>
      <c r="AL56" s="16">
        <v>66.504852294921875</v>
      </c>
      <c r="AM56" s="15">
        <v>-9.2118099331855774E-2</v>
      </c>
      <c r="AN56" s="15">
        <v>0.17271947860717773</v>
      </c>
      <c r="AO56" s="15">
        <v>8</v>
      </c>
      <c r="AP56" s="15">
        <v>53.170730590820313</v>
      </c>
      <c r="AQ56" s="15">
        <v>41.747573852539063</v>
      </c>
      <c r="AR56" s="16">
        <v>60.679611206054688</v>
      </c>
      <c r="AS56" s="15">
        <v>8.23860764503479E-2</v>
      </c>
      <c r="AT56" s="15">
        <v>0.17702841758728027</v>
      </c>
      <c r="AU56" s="15">
        <v>9</v>
      </c>
      <c r="AV56" s="15">
        <v>57.073169708251953</v>
      </c>
      <c r="AW56" s="15">
        <v>48.543689727783203</v>
      </c>
      <c r="AX56" s="16">
        <v>65.048545837402344</v>
      </c>
      <c r="AY56" s="15">
        <v>0.19065894186496735</v>
      </c>
      <c r="AZ56" s="15">
        <v>0.18725401163101196</v>
      </c>
      <c r="BA56" s="15">
        <v>10</v>
      </c>
      <c r="BB56" s="15">
        <v>59.708736419677734</v>
      </c>
      <c r="BC56" s="15">
        <v>51.207729339599609</v>
      </c>
      <c r="BD56" s="16">
        <v>70.048309326171875</v>
      </c>
      <c r="BE56" s="15">
        <v>0.1517636775970459</v>
      </c>
      <c r="BF56" s="15">
        <v>0.18870905041694641</v>
      </c>
      <c r="BG56" s="15">
        <v>10</v>
      </c>
      <c r="BH56" s="15">
        <v>59.223300933837891</v>
      </c>
      <c r="BI56" s="15">
        <v>49.758453369140625</v>
      </c>
      <c r="BJ56" s="16">
        <v>67.149757385253906</v>
      </c>
      <c r="BK56" s="15">
        <v>0.11349115520715714</v>
      </c>
      <c r="BL56" s="15">
        <v>0.18775837123394012</v>
      </c>
      <c r="BM56" s="15">
        <v>10</v>
      </c>
      <c r="BN56" s="15">
        <v>58.373207092285156</v>
      </c>
      <c r="BO56" s="15">
        <v>49.047618865966797</v>
      </c>
      <c r="BP56" s="16">
        <v>66.190475463867188</v>
      </c>
      <c r="BQ56" s="15">
        <v>0.10212139785289764</v>
      </c>
      <c r="BR56" s="15">
        <v>0.1919672042131424</v>
      </c>
      <c r="BS56" s="15">
        <v>10</v>
      </c>
      <c r="BT56" s="15">
        <v>57.894737243652344</v>
      </c>
      <c r="BU56" s="15">
        <v>46.666667938232422</v>
      </c>
      <c r="BV56" s="16">
        <v>66.666664123535156</v>
      </c>
      <c r="BW56" s="15">
        <v>9.5403037965297699E-2</v>
      </c>
      <c r="BX56" s="15">
        <v>0.19014456868171692</v>
      </c>
      <c r="BY56" s="15">
        <v>10</v>
      </c>
      <c r="BZ56" s="15">
        <v>59.241706848144531</v>
      </c>
      <c r="CA56" s="15">
        <v>47.641510009765625</v>
      </c>
      <c r="CB56" s="16">
        <v>66.037734985351563</v>
      </c>
      <c r="CC56" s="15">
        <v>6.361289881169796E-3</v>
      </c>
      <c r="CD56" s="15">
        <v>0.18682792782783508</v>
      </c>
      <c r="CE56" s="15">
        <v>10</v>
      </c>
      <c r="CF56" s="15">
        <v>55.980861663818359</v>
      </c>
      <c r="CG56" s="15">
        <v>43.809524536132813</v>
      </c>
      <c r="CH56" s="16">
        <v>62.857143402099609</v>
      </c>
      <c r="CI56" s="15">
        <v>-2.9019396752119064E-2</v>
      </c>
      <c r="CJ56" s="15">
        <v>0.18162935972213745</v>
      </c>
      <c r="CK56" s="15">
        <v>10</v>
      </c>
      <c r="CL56" s="15">
        <v>54.545455932617188</v>
      </c>
      <c r="CM56" s="15">
        <v>43.809524536132813</v>
      </c>
      <c r="CN56" s="16">
        <v>61.904762268066406</v>
      </c>
      <c r="CO56" s="15">
        <v>0.33927541971206665</v>
      </c>
      <c r="CP56" s="15">
        <v>0.19368907809257507</v>
      </c>
      <c r="CQ56" s="15">
        <v>10</v>
      </c>
      <c r="CR56" s="15">
        <v>66.346153259277344</v>
      </c>
      <c r="CS56" s="15">
        <v>55.980861663818359</v>
      </c>
      <c r="CT56" s="16">
        <v>72.727272033691406</v>
      </c>
    </row>
    <row r="57" spans="1:98" x14ac:dyDescent="0.25">
      <c r="A57" t="s">
        <v>119</v>
      </c>
      <c r="B57" t="s">
        <v>120</v>
      </c>
      <c r="C57" s="15">
        <v>-0.19320710003376007</v>
      </c>
      <c r="D57" s="15">
        <v>0.23008295893669128</v>
      </c>
      <c r="E57" s="15">
        <v>6</v>
      </c>
      <c r="F57" s="15">
        <v>48.780487060546875</v>
      </c>
      <c r="G57" s="15">
        <v>32.038833618164063</v>
      </c>
      <c r="H57" s="16">
        <v>60.679611206054688</v>
      </c>
      <c r="I57" s="15">
        <v>-0.16916730999946594</v>
      </c>
      <c r="J57" s="15">
        <v>0.19321528077125549</v>
      </c>
      <c r="K57" s="15">
        <v>6</v>
      </c>
      <c r="L57" s="15">
        <v>49.268291473388672</v>
      </c>
      <c r="M57" s="15">
        <v>34.466018676757813</v>
      </c>
      <c r="N57" s="16">
        <v>59.223300933837891</v>
      </c>
      <c r="O57" s="15">
        <v>-0.28417617082595825</v>
      </c>
      <c r="P57" s="15">
        <v>0.19005578756332397</v>
      </c>
      <c r="Q57" s="15">
        <v>6</v>
      </c>
      <c r="R57" s="15">
        <v>44.390243530273438</v>
      </c>
      <c r="S57" s="15">
        <v>30.582523345947266</v>
      </c>
      <c r="T57" s="16">
        <v>57.766990661621094</v>
      </c>
      <c r="U57" s="15">
        <v>-0.40794476866722107</v>
      </c>
      <c r="V57" s="15">
        <v>0.17198389768600464</v>
      </c>
      <c r="W57" s="15">
        <v>8</v>
      </c>
      <c r="X57" s="15">
        <v>39.512195587158203</v>
      </c>
      <c r="Y57" s="15">
        <v>27.669902801513672</v>
      </c>
      <c r="Z57" s="16">
        <v>52.42718505859375</v>
      </c>
      <c r="AA57" s="15">
        <v>-0.13695167005062103</v>
      </c>
      <c r="AB57" s="15">
        <v>0.17023259401321411</v>
      </c>
      <c r="AC57" s="15">
        <v>8</v>
      </c>
      <c r="AD57" s="15">
        <v>53.658535003662109</v>
      </c>
      <c r="AE57" s="15">
        <v>39.805824279785156</v>
      </c>
      <c r="AF57" s="16">
        <v>61.165046691894531</v>
      </c>
      <c r="AG57" s="15">
        <v>-0.1376764327287674</v>
      </c>
      <c r="AH57" s="15">
        <v>0.17431508004665375</v>
      </c>
      <c r="AI57" s="15">
        <v>9</v>
      </c>
      <c r="AJ57" s="15">
        <v>53.170730590820313</v>
      </c>
      <c r="AK57" s="15">
        <v>42.233009338378906</v>
      </c>
      <c r="AL57" s="16">
        <v>63.592231750488281</v>
      </c>
      <c r="AM57" s="15">
        <v>-0.16276490688323975</v>
      </c>
      <c r="AN57" s="15">
        <v>0.16861830651760101</v>
      </c>
      <c r="AO57" s="15">
        <v>9</v>
      </c>
      <c r="AP57" s="15">
        <v>50.243904113769531</v>
      </c>
      <c r="AQ57" s="15">
        <v>38.834953308105469</v>
      </c>
      <c r="AR57" s="16">
        <v>58.737865447998047</v>
      </c>
      <c r="AS57" s="15">
        <v>-0.12102249264717102</v>
      </c>
      <c r="AT57" s="15">
        <v>0.17296801507472992</v>
      </c>
      <c r="AU57" s="15">
        <v>11</v>
      </c>
      <c r="AV57" s="15">
        <v>52.682926177978516</v>
      </c>
      <c r="AW57" s="15">
        <v>41.262134552001953</v>
      </c>
      <c r="AX57" s="16">
        <v>60.194175720214844</v>
      </c>
      <c r="AY57" s="15">
        <v>-5.0610523670911789E-2</v>
      </c>
      <c r="AZ57" s="15">
        <v>0.1870453953742981</v>
      </c>
      <c r="BA57" s="15">
        <v>11</v>
      </c>
      <c r="BB57" s="15">
        <v>52.42718505859375</v>
      </c>
      <c r="BC57" s="15">
        <v>43.961353302001953</v>
      </c>
      <c r="BD57" s="16">
        <v>63.285022735595703</v>
      </c>
      <c r="BE57" s="15">
        <v>-3.1304076313972473E-2</v>
      </c>
      <c r="BF57" s="15">
        <v>0.18870797753334045</v>
      </c>
      <c r="BG57" s="15">
        <v>11</v>
      </c>
      <c r="BH57" s="15">
        <v>53.883495330810547</v>
      </c>
      <c r="BI57" s="15">
        <v>44.927536010742188</v>
      </c>
      <c r="BJ57" s="16">
        <v>64.251205444335938</v>
      </c>
      <c r="BK57" s="15">
        <v>-0.22894017398357391</v>
      </c>
      <c r="BL57" s="15">
        <v>0.18442690372467041</v>
      </c>
      <c r="BM57" s="15">
        <v>11</v>
      </c>
      <c r="BN57" s="15">
        <v>48.803829193115234</v>
      </c>
      <c r="BO57" s="15">
        <v>38.095237731933594</v>
      </c>
      <c r="BP57" s="16">
        <v>57.619049072265625</v>
      </c>
      <c r="BQ57" s="15">
        <v>-4.28464375436306E-2</v>
      </c>
      <c r="BR57" s="15">
        <v>0.18929634988307953</v>
      </c>
      <c r="BS57" s="15">
        <v>11</v>
      </c>
      <c r="BT57" s="15">
        <v>53.11004638671875</v>
      </c>
      <c r="BU57" s="15">
        <v>43.333332061767578</v>
      </c>
      <c r="BV57" s="16">
        <v>63.809524536132813</v>
      </c>
      <c r="BW57" s="15">
        <v>6.389424204826355E-2</v>
      </c>
      <c r="BX57" s="15">
        <v>0.189769446849823</v>
      </c>
      <c r="BY57" s="15">
        <v>11</v>
      </c>
      <c r="BZ57" s="15">
        <v>56.398105621337891</v>
      </c>
      <c r="CA57" s="15">
        <v>46.698112487792969</v>
      </c>
      <c r="CB57" s="16">
        <v>65.5660400390625</v>
      </c>
      <c r="CC57" s="15">
        <v>1.088163536041975E-2</v>
      </c>
      <c r="CD57" s="15">
        <v>0.1864878386259079</v>
      </c>
      <c r="CE57" s="15">
        <v>11</v>
      </c>
      <c r="CF57" s="15">
        <v>56.937797546386719</v>
      </c>
      <c r="CG57" s="15">
        <v>43.809524536132813</v>
      </c>
      <c r="CH57" s="16">
        <v>62.857143402099609</v>
      </c>
      <c r="CI57" s="15">
        <v>4.2780179530382156E-2</v>
      </c>
      <c r="CJ57" s="15">
        <v>0.18126478791236877</v>
      </c>
      <c r="CK57" s="15">
        <v>11</v>
      </c>
      <c r="CL57" s="15">
        <v>56.459331512451172</v>
      </c>
      <c r="CM57" s="15">
        <v>45.238094329833984</v>
      </c>
      <c r="CN57" s="16">
        <v>63.333332061767578</v>
      </c>
      <c r="CO57" s="15">
        <v>-0.10859683901071548</v>
      </c>
      <c r="CP57" s="15">
        <v>0.19348980486392975</v>
      </c>
      <c r="CQ57" s="15">
        <v>11</v>
      </c>
      <c r="CR57" s="15">
        <v>49.519229888916016</v>
      </c>
      <c r="CS57" s="15">
        <v>37.320575714111328</v>
      </c>
      <c r="CT57" s="16">
        <v>61.722488403320313</v>
      </c>
    </row>
    <row r="58" spans="1:98" x14ac:dyDescent="0.25">
      <c r="A58" t="s">
        <v>121</v>
      </c>
      <c r="B58" t="s">
        <v>122</v>
      </c>
      <c r="C58" s="15">
        <v>-1.72685706615448</v>
      </c>
      <c r="D58" s="15">
        <v>0.31360429525375366</v>
      </c>
      <c r="E58" s="15">
        <v>1</v>
      </c>
      <c r="F58" s="15">
        <v>2.9268293380737305</v>
      </c>
      <c r="G58" s="15">
        <v>0.48543688654899597</v>
      </c>
      <c r="H58" s="16">
        <v>8.7378644943237305</v>
      </c>
      <c r="I58" s="15">
        <v>-1.655612587928772</v>
      </c>
      <c r="J58" s="15">
        <v>0.26918330788612366</v>
      </c>
      <c r="K58" s="15">
        <v>3</v>
      </c>
      <c r="L58" s="15">
        <v>3.4146342277526855</v>
      </c>
      <c r="M58" s="15">
        <v>0.97087377309799194</v>
      </c>
      <c r="N58" s="16">
        <v>8.7378644943237305</v>
      </c>
      <c r="O58" s="15">
        <v>-1.2483360767364502</v>
      </c>
      <c r="P58" s="15">
        <v>0.27588430047035217</v>
      </c>
      <c r="Q58" s="15">
        <v>3</v>
      </c>
      <c r="R58" s="15">
        <v>7.3170733451843262</v>
      </c>
      <c r="S58" s="15">
        <v>2.9126212596893311</v>
      </c>
      <c r="T58" s="16">
        <v>21.844659805297852</v>
      </c>
      <c r="U58" s="15">
        <v>-0.86955773830413818</v>
      </c>
      <c r="V58" s="15">
        <v>0.26954209804534912</v>
      </c>
      <c r="W58" s="15">
        <v>3</v>
      </c>
      <c r="X58" s="15">
        <v>20.487804412841797</v>
      </c>
      <c r="Y58" s="15">
        <v>6.7961163520812988</v>
      </c>
      <c r="Z58" s="16">
        <v>38.349514007568359</v>
      </c>
      <c r="AA58" s="15">
        <v>-1.3697975873947144</v>
      </c>
      <c r="AB58" s="15">
        <v>0.28890842199325562</v>
      </c>
      <c r="AC58" s="15">
        <v>3</v>
      </c>
      <c r="AD58" s="15">
        <v>5.3658537864685059</v>
      </c>
      <c r="AE58" s="15">
        <v>1.4563106298446655</v>
      </c>
      <c r="AF58" s="16">
        <v>17.475728988647461</v>
      </c>
      <c r="AG58" s="15">
        <v>-1.5824469327926636</v>
      </c>
      <c r="AH58" s="15">
        <v>0.24849635362625122</v>
      </c>
      <c r="AI58" s="15">
        <v>4</v>
      </c>
      <c r="AJ58" s="15">
        <v>3.4146342277526855</v>
      </c>
      <c r="AK58" s="15">
        <v>0.48543688654899597</v>
      </c>
      <c r="AL58" s="16">
        <v>8.2524271011352539</v>
      </c>
      <c r="AM58" s="15">
        <v>-1.6377222537994385</v>
      </c>
      <c r="AN58" s="15">
        <v>0.24856995046138763</v>
      </c>
      <c r="AO58" s="15">
        <v>4</v>
      </c>
      <c r="AP58" s="15">
        <v>1.4634146690368652</v>
      </c>
      <c r="AQ58" s="15">
        <v>0.48543688654899597</v>
      </c>
      <c r="AR58" s="16">
        <v>9.7087383270263672</v>
      </c>
      <c r="AS58" s="15">
        <v>-1.6849777698516846</v>
      </c>
      <c r="AT58" s="15">
        <v>0.26190432906150818</v>
      </c>
      <c r="AU58" s="15">
        <v>4</v>
      </c>
      <c r="AV58" s="15">
        <v>1.4634146690368652</v>
      </c>
      <c r="AW58" s="15">
        <v>0.48543688654899597</v>
      </c>
      <c r="AX58" s="16">
        <v>8.7378644943237305</v>
      </c>
      <c r="AY58" s="15">
        <v>-1.7515809535980225</v>
      </c>
      <c r="AZ58" s="15">
        <v>0.28624752163887024</v>
      </c>
      <c r="BA58" s="15">
        <v>4</v>
      </c>
      <c r="BB58" s="15">
        <v>1.4563106298446655</v>
      </c>
      <c r="BC58" s="15">
        <v>0.96618360280990601</v>
      </c>
      <c r="BD58" s="16">
        <v>7.2463769912719727</v>
      </c>
      <c r="BE58" s="15">
        <v>-1.7723643779754639</v>
      </c>
      <c r="BF58" s="15">
        <v>0.26045775413513184</v>
      </c>
      <c r="BG58" s="15">
        <v>4</v>
      </c>
      <c r="BH58" s="15">
        <v>0.97087377309799194</v>
      </c>
      <c r="BI58" s="15">
        <v>0.96618360280990601</v>
      </c>
      <c r="BJ58" s="16">
        <v>5.7971014976501465</v>
      </c>
      <c r="BK58" s="15">
        <v>-1.7737599611282349</v>
      </c>
      <c r="BL58" s="15">
        <v>0.2578357458114624</v>
      </c>
      <c r="BM58" s="15">
        <v>5</v>
      </c>
      <c r="BN58" s="15">
        <v>0.95693778991699219</v>
      </c>
      <c r="BO58" s="15">
        <v>0.4761904776096344</v>
      </c>
      <c r="BP58" s="16">
        <v>7.1428570747375488</v>
      </c>
      <c r="BQ58" s="15">
        <v>-1.7406493425369263</v>
      </c>
      <c r="BR58" s="15">
        <v>0.26173651218414307</v>
      </c>
      <c r="BS58" s="15">
        <v>5</v>
      </c>
      <c r="BT58" s="15">
        <v>0.95693778991699219</v>
      </c>
      <c r="BU58" s="15">
        <v>0.4761904776096344</v>
      </c>
      <c r="BV58" s="16">
        <v>7.1428570747375488</v>
      </c>
      <c r="BW58" s="15">
        <v>-1.7532923221588135</v>
      </c>
      <c r="BX58" s="15">
        <v>0.2626170814037323</v>
      </c>
      <c r="BY58" s="15">
        <v>5</v>
      </c>
      <c r="BZ58" s="15">
        <v>1.421800971031189</v>
      </c>
      <c r="CA58" s="15">
        <v>0</v>
      </c>
      <c r="CB58" s="16">
        <v>8.0188674926757813</v>
      </c>
      <c r="CC58" s="15">
        <v>-1.5457241535186768</v>
      </c>
      <c r="CD58" s="15">
        <v>0.25331738591194153</v>
      </c>
      <c r="CE58" s="15">
        <v>5</v>
      </c>
      <c r="CF58" s="15">
        <v>3.3492822647094727</v>
      </c>
      <c r="CG58" s="15">
        <v>0.4761904776096344</v>
      </c>
      <c r="CH58" s="16">
        <v>13.333333015441895</v>
      </c>
      <c r="CI58" s="15">
        <v>-1.5690310001373291</v>
      </c>
      <c r="CJ58" s="15">
        <v>0.21789057552814484</v>
      </c>
      <c r="CK58" s="15">
        <v>6</v>
      </c>
      <c r="CL58" s="15">
        <v>3.3492822647094727</v>
      </c>
      <c r="CM58" s="15">
        <v>0.4761904776096344</v>
      </c>
      <c r="CN58" s="16">
        <v>10.952381134033203</v>
      </c>
      <c r="CO58" s="15">
        <v>-1.6659671068191528</v>
      </c>
      <c r="CP58" s="15">
        <v>0.24227343499660492</v>
      </c>
      <c r="CQ58" s="15">
        <v>6</v>
      </c>
      <c r="CR58" s="15">
        <v>1.923076868057251</v>
      </c>
      <c r="CS58" s="15">
        <v>0.95693778991699219</v>
      </c>
      <c r="CT58" s="16">
        <v>9.5693778991699219</v>
      </c>
    </row>
    <row r="59" spans="1:98" x14ac:dyDescent="0.25">
      <c r="A59" t="s">
        <v>123</v>
      </c>
      <c r="B59" t="s">
        <v>124</v>
      </c>
      <c r="C59" s="15">
        <v>-1.6869351863861084</v>
      </c>
      <c r="D59" s="15">
        <v>0.28729388117790222</v>
      </c>
      <c r="E59" s="15">
        <v>2</v>
      </c>
      <c r="F59" s="15">
        <v>3.4146342277526855</v>
      </c>
      <c r="G59" s="15">
        <v>0.48543688654899597</v>
      </c>
      <c r="H59" s="16">
        <v>8.7378644943237305</v>
      </c>
      <c r="I59" s="15">
        <v>-1.9740551710128784</v>
      </c>
      <c r="J59" s="15">
        <v>0.23847779631614685</v>
      </c>
      <c r="K59" s="15">
        <v>4</v>
      </c>
      <c r="L59" s="15">
        <v>1.9512195587158203</v>
      </c>
      <c r="M59" s="15">
        <v>0</v>
      </c>
      <c r="N59" s="16">
        <v>3.8834950923919678</v>
      </c>
      <c r="O59" s="15">
        <v>-1.9606369733810425</v>
      </c>
      <c r="P59" s="15">
        <v>0.24574844539165497</v>
      </c>
      <c r="Q59" s="15">
        <v>4</v>
      </c>
      <c r="R59" s="15">
        <v>0.97560977935791016</v>
      </c>
      <c r="S59" s="15">
        <v>0</v>
      </c>
      <c r="T59" s="16">
        <v>2.9126212596893311</v>
      </c>
      <c r="U59" s="15">
        <v>-1.7417898178100586</v>
      </c>
      <c r="V59" s="15">
        <v>0.22196516394615173</v>
      </c>
      <c r="W59" s="15">
        <v>5</v>
      </c>
      <c r="X59" s="15">
        <v>1.4634146690368652</v>
      </c>
      <c r="Y59" s="15">
        <v>0</v>
      </c>
      <c r="Z59" s="16">
        <v>5.8252425193786621</v>
      </c>
      <c r="AA59" s="15">
        <v>-1.6137574911117554</v>
      </c>
      <c r="AB59" s="15">
        <v>0.23302529752254486</v>
      </c>
      <c r="AC59" s="15">
        <v>5</v>
      </c>
      <c r="AD59" s="15">
        <v>1.9512195587158203</v>
      </c>
      <c r="AE59" s="15">
        <v>0.97087377309799194</v>
      </c>
      <c r="AF59" s="16">
        <v>9.2233009338378906</v>
      </c>
      <c r="AG59" s="15">
        <v>-1.4478648900985718</v>
      </c>
      <c r="AH59" s="15">
        <v>0.18345020711421967</v>
      </c>
      <c r="AI59" s="15">
        <v>7</v>
      </c>
      <c r="AJ59" s="15">
        <v>5.8536586761474609</v>
      </c>
      <c r="AK59" s="15">
        <v>0.48543688654899597</v>
      </c>
      <c r="AL59" s="16">
        <v>8.7378644943237305</v>
      </c>
      <c r="AM59" s="15">
        <v>-1.5891708135604858</v>
      </c>
      <c r="AN59" s="15">
        <v>0.18868447840213776</v>
      </c>
      <c r="AO59" s="15">
        <v>7</v>
      </c>
      <c r="AP59" s="15">
        <v>2.9268293380737305</v>
      </c>
      <c r="AQ59" s="15">
        <v>0.48543688654899597</v>
      </c>
      <c r="AR59" s="16">
        <v>9.2233009338378906</v>
      </c>
      <c r="AS59" s="15">
        <v>-1.6527096033096313</v>
      </c>
      <c r="AT59" s="15">
        <v>0.22141279280185699</v>
      </c>
      <c r="AU59" s="15">
        <v>6</v>
      </c>
      <c r="AV59" s="15">
        <v>1.9512195587158203</v>
      </c>
      <c r="AW59" s="15">
        <v>0.48543688654899597</v>
      </c>
      <c r="AX59" s="16">
        <v>8.7378644943237305</v>
      </c>
      <c r="AY59" s="15">
        <v>-1.7688847780227661</v>
      </c>
      <c r="AZ59" s="15">
        <v>0.23463021218776703</v>
      </c>
      <c r="BA59" s="15">
        <v>7</v>
      </c>
      <c r="BB59" s="15">
        <v>0.97087377309799194</v>
      </c>
      <c r="BC59" s="15">
        <v>0.96618360280990601</v>
      </c>
      <c r="BD59" s="16">
        <v>5.7971014976501465</v>
      </c>
      <c r="BE59" s="15">
        <v>-1.6727746725082397</v>
      </c>
      <c r="BF59" s="15">
        <v>0.22299721837043762</v>
      </c>
      <c r="BG59" s="15">
        <v>7</v>
      </c>
      <c r="BH59" s="15">
        <v>1.4563106298446655</v>
      </c>
      <c r="BI59" s="15">
        <v>0.96618360280990601</v>
      </c>
      <c r="BJ59" s="16">
        <v>7.2463769912719727</v>
      </c>
      <c r="BK59" s="15">
        <v>-1.7051832675933838</v>
      </c>
      <c r="BL59" s="15">
        <v>0.19656676054000854</v>
      </c>
      <c r="BM59" s="15">
        <v>9</v>
      </c>
      <c r="BN59" s="15">
        <v>1.9138755798339844</v>
      </c>
      <c r="BO59" s="15">
        <v>0.4761904776096344</v>
      </c>
      <c r="BP59" s="16">
        <v>7.1428570747375488</v>
      </c>
      <c r="BQ59" s="15">
        <v>-1.7349410057067871</v>
      </c>
      <c r="BR59" s="15">
        <v>0.19701425731182098</v>
      </c>
      <c r="BS59" s="15">
        <v>9</v>
      </c>
      <c r="BT59" s="15">
        <v>1.4354066848754883</v>
      </c>
      <c r="BU59" s="15">
        <v>0.4761904776096344</v>
      </c>
      <c r="BV59" s="16">
        <v>5.2380952835083008</v>
      </c>
      <c r="BW59" s="15">
        <v>-1.673450231552124</v>
      </c>
      <c r="BX59" s="15">
        <v>0.19568288326263428</v>
      </c>
      <c r="BY59" s="15">
        <v>9</v>
      </c>
      <c r="BZ59" s="15">
        <v>1.8957345485687256</v>
      </c>
      <c r="CA59" s="15">
        <v>0.4716981053352356</v>
      </c>
      <c r="CB59" s="16">
        <v>7.5471696853637695</v>
      </c>
      <c r="CC59" s="15">
        <v>-1.6586302518844604</v>
      </c>
      <c r="CD59" s="15">
        <v>0.19443151354789734</v>
      </c>
      <c r="CE59" s="15">
        <v>9</v>
      </c>
      <c r="CF59" s="15">
        <v>0.95693778991699219</v>
      </c>
      <c r="CG59" s="15">
        <v>0.4761904776096344</v>
      </c>
      <c r="CH59" s="16">
        <v>7.1428570747375488</v>
      </c>
      <c r="CI59" s="15">
        <v>-1.4427968263626099</v>
      </c>
      <c r="CJ59" s="15">
        <v>0.17739732563495636</v>
      </c>
      <c r="CK59" s="15">
        <v>10</v>
      </c>
      <c r="CL59" s="15">
        <v>6.2200956344604492</v>
      </c>
      <c r="CM59" s="15">
        <v>0.9523809552192688</v>
      </c>
      <c r="CN59" s="16">
        <v>12.857142448425293</v>
      </c>
      <c r="CO59" s="15">
        <v>-1.5942288637161255</v>
      </c>
      <c r="CP59" s="15">
        <v>0.19562509655952454</v>
      </c>
      <c r="CQ59" s="15">
        <v>10</v>
      </c>
      <c r="CR59" s="15">
        <v>4.3269228935241699</v>
      </c>
      <c r="CS59" s="15">
        <v>1.4354066848754883</v>
      </c>
      <c r="CT59" s="16">
        <v>9.5693778991699219</v>
      </c>
    </row>
    <row r="60" spans="1:98" x14ac:dyDescent="0.25">
      <c r="A60" t="s">
        <v>125</v>
      </c>
      <c r="B60" t="s">
        <v>126</v>
      </c>
      <c r="C60" s="15">
        <v>-1.2443227767944336</v>
      </c>
      <c r="D60" s="15">
        <v>0.28729388117790222</v>
      </c>
      <c r="E60" s="15">
        <v>2</v>
      </c>
      <c r="F60" s="15">
        <v>8.2926826477050781</v>
      </c>
      <c r="G60" s="15">
        <v>3.3980581760406494</v>
      </c>
      <c r="H60" s="16">
        <v>23.300970077514648</v>
      </c>
      <c r="I60" s="15">
        <v>-1.1891189813613892</v>
      </c>
      <c r="J60" s="15">
        <v>0.23847779631614685</v>
      </c>
      <c r="K60" s="15">
        <v>4</v>
      </c>
      <c r="L60" s="15">
        <v>9.7560977935791016</v>
      </c>
      <c r="M60" s="15">
        <v>3.8834950923919678</v>
      </c>
      <c r="N60" s="16">
        <v>21.844659805297852</v>
      </c>
      <c r="O60" s="15">
        <v>-1.3207145929336548</v>
      </c>
      <c r="P60" s="15">
        <v>0.24574844539165497</v>
      </c>
      <c r="Q60" s="15">
        <v>4</v>
      </c>
      <c r="R60" s="15">
        <v>6.341463565826416</v>
      </c>
      <c r="S60" s="15">
        <v>2.9126212596893311</v>
      </c>
      <c r="T60" s="16">
        <v>15.533980369567871</v>
      </c>
      <c r="U60" s="15">
        <v>-1.307456374168396</v>
      </c>
      <c r="V60" s="15">
        <v>0.24170154333114624</v>
      </c>
      <c r="W60" s="15">
        <v>4</v>
      </c>
      <c r="X60" s="15">
        <v>6.8292684555053711</v>
      </c>
      <c r="Y60" s="15">
        <v>1.9417475461959839</v>
      </c>
      <c r="Z60" s="16">
        <v>17.475728988647461</v>
      </c>
      <c r="AA60" s="15">
        <v>-1.3138947486877441</v>
      </c>
      <c r="AB60" s="15">
        <v>0.25346314907073975</v>
      </c>
      <c r="AC60" s="15">
        <v>4</v>
      </c>
      <c r="AD60" s="15">
        <v>5.8536586761474609</v>
      </c>
      <c r="AE60" s="15">
        <v>1.4563106298446655</v>
      </c>
      <c r="AF60" s="16">
        <v>17.475728988647461</v>
      </c>
      <c r="AG60" s="15">
        <v>-1.1161516904830933</v>
      </c>
      <c r="AH60" s="15">
        <v>0.22658261656761169</v>
      </c>
      <c r="AI60" s="15">
        <v>5</v>
      </c>
      <c r="AJ60" s="15">
        <v>9.2682924270629883</v>
      </c>
      <c r="AK60" s="15">
        <v>5.3398056030273438</v>
      </c>
      <c r="AL60" s="16">
        <v>22.815534591674805</v>
      </c>
      <c r="AM60" s="15">
        <v>-1.2801623344421387</v>
      </c>
      <c r="AN60" s="15">
        <v>0.18868447840213776</v>
      </c>
      <c r="AO60" s="15">
        <v>7</v>
      </c>
      <c r="AP60" s="15">
        <v>8.7804880142211914</v>
      </c>
      <c r="AQ60" s="15">
        <v>2.9126212596893311</v>
      </c>
      <c r="AR60" s="16">
        <v>16.019416809082031</v>
      </c>
      <c r="AS60" s="15">
        <v>-1.2898741960525513</v>
      </c>
      <c r="AT60" s="15">
        <v>0.20115303993225098</v>
      </c>
      <c r="AU60" s="15">
        <v>7</v>
      </c>
      <c r="AV60" s="15">
        <v>8.2926826477050781</v>
      </c>
      <c r="AW60" s="15">
        <v>2.4271845817565918</v>
      </c>
      <c r="AX60" s="16">
        <v>17.961164474487305</v>
      </c>
      <c r="AY60" s="15">
        <v>-1.33500075340271</v>
      </c>
      <c r="AZ60" s="15">
        <v>0.20795826613903046</v>
      </c>
      <c r="BA60" s="15">
        <v>7</v>
      </c>
      <c r="BB60" s="15">
        <v>5.8252425193786621</v>
      </c>
      <c r="BC60" s="15">
        <v>1.932367205619812</v>
      </c>
      <c r="BD60" s="16">
        <v>16.425121307373047</v>
      </c>
      <c r="BE60" s="15">
        <v>-1.2240843772888184</v>
      </c>
      <c r="BF60" s="15">
        <v>0.20133364200592041</v>
      </c>
      <c r="BG60" s="15">
        <v>7</v>
      </c>
      <c r="BH60" s="15">
        <v>9.2233009338378906</v>
      </c>
      <c r="BI60" s="15">
        <v>2.4154589176177979</v>
      </c>
      <c r="BJ60" s="16">
        <v>17.391304016113281</v>
      </c>
      <c r="BK60" s="15">
        <v>-1.2350144386291504</v>
      </c>
      <c r="BL60" s="15">
        <v>0.19656676054000854</v>
      </c>
      <c r="BM60" s="15">
        <v>9</v>
      </c>
      <c r="BN60" s="15">
        <v>8.1339712142944336</v>
      </c>
      <c r="BO60" s="15">
        <v>2.8571429252624512</v>
      </c>
      <c r="BP60" s="16">
        <v>19.047618865966797</v>
      </c>
      <c r="BQ60" s="15">
        <v>-1.2339884042739868</v>
      </c>
      <c r="BR60" s="15">
        <v>0.19701425731182098</v>
      </c>
      <c r="BS60" s="15">
        <v>9</v>
      </c>
      <c r="BT60" s="15">
        <v>8.6124401092529297</v>
      </c>
      <c r="BU60" s="15">
        <v>3.8095238208770752</v>
      </c>
      <c r="BV60" s="16">
        <v>19.047618865966797</v>
      </c>
      <c r="BW60" s="15">
        <v>-1.1967377662658691</v>
      </c>
      <c r="BX60" s="15">
        <v>0.19568288326263428</v>
      </c>
      <c r="BY60" s="15">
        <v>9</v>
      </c>
      <c r="BZ60" s="15">
        <v>9.0047397613525391</v>
      </c>
      <c r="CA60" s="15">
        <v>4.7169809341430664</v>
      </c>
      <c r="CB60" s="16">
        <v>19.339622497558594</v>
      </c>
      <c r="CC60" s="15">
        <v>-1.2017141580581665</v>
      </c>
      <c r="CD60" s="15">
        <v>0.19443151354789734</v>
      </c>
      <c r="CE60" s="15">
        <v>9</v>
      </c>
      <c r="CF60" s="15">
        <v>11.00478458404541</v>
      </c>
      <c r="CG60" s="15">
        <v>4.2857141494750977</v>
      </c>
      <c r="CH60" s="16">
        <v>20.952381134033203</v>
      </c>
      <c r="CI60" s="15">
        <v>-1.2092728614807129</v>
      </c>
      <c r="CJ60" s="15">
        <v>0.17739732563495636</v>
      </c>
      <c r="CK60" s="15">
        <v>10</v>
      </c>
      <c r="CL60" s="15">
        <v>11.00478458404541</v>
      </c>
      <c r="CM60" s="15">
        <v>5.2380952835083008</v>
      </c>
      <c r="CN60" s="16">
        <v>19.523809432983398</v>
      </c>
      <c r="CO60" s="15">
        <v>-1.1461384296417236</v>
      </c>
      <c r="CP60" s="15">
        <v>0.19562509655952454</v>
      </c>
      <c r="CQ60" s="15">
        <v>10</v>
      </c>
      <c r="CR60" s="15">
        <v>13.461538314819336</v>
      </c>
      <c r="CS60" s="15">
        <v>6.2200956344604492</v>
      </c>
      <c r="CT60" s="16">
        <v>20.095693588256836</v>
      </c>
    </row>
    <row r="61" spans="1:98" x14ac:dyDescent="0.25">
      <c r="A61" t="s">
        <v>127</v>
      </c>
      <c r="B61" t="s">
        <v>128</v>
      </c>
      <c r="C61" s="15" t="e">
        <v>#N/A</v>
      </c>
      <c r="D61" s="15" t="e">
        <v>#N/A</v>
      </c>
      <c r="E61" s="15" t="e">
        <v>#N/A</v>
      </c>
      <c r="F61" s="15" t="e">
        <v>#N/A</v>
      </c>
      <c r="G61" s="15" t="e">
        <v>#N/A</v>
      </c>
      <c r="H61" s="16" t="e">
        <v>#N/A</v>
      </c>
      <c r="I61" s="15" t="e">
        <v>#N/A</v>
      </c>
      <c r="J61" s="15" t="e">
        <v>#N/A</v>
      </c>
      <c r="K61" s="15" t="e">
        <v>#N/A</v>
      </c>
      <c r="L61" s="15" t="e">
        <v>#N/A</v>
      </c>
      <c r="M61" s="15" t="e">
        <v>#N/A</v>
      </c>
      <c r="N61" s="16" t="e">
        <v>#N/A</v>
      </c>
      <c r="O61" s="15">
        <v>6.5980874001979828E-2</v>
      </c>
      <c r="P61" s="15">
        <v>0.34026250243186951</v>
      </c>
      <c r="Q61" s="15">
        <v>1</v>
      </c>
      <c r="R61" s="15">
        <v>60.487804412841797</v>
      </c>
      <c r="S61" s="15">
        <v>37.864078521728516</v>
      </c>
      <c r="T61" s="16">
        <v>74.757278442382813</v>
      </c>
      <c r="U61" s="15">
        <v>-6.7324042320251465E-2</v>
      </c>
      <c r="V61" s="15">
        <v>0.34754911065101624</v>
      </c>
      <c r="W61" s="15">
        <v>1</v>
      </c>
      <c r="X61" s="15">
        <v>54.146343231201172</v>
      </c>
      <c r="Y61" s="15">
        <v>29.611650466918945</v>
      </c>
      <c r="Z61" s="16">
        <v>69.417472839355469</v>
      </c>
      <c r="AA61" s="15">
        <v>-0.28132167458534241</v>
      </c>
      <c r="AB61" s="15">
        <v>0.29818135499954224</v>
      </c>
      <c r="AC61" s="15">
        <v>1</v>
      </c>
      <c r="AD61" s="15">
        <v>45.853656768798828</v>
      </c>
      <c r="AE61" s="15">
        <v>22.815534591674805</v>
      </c>
      <c r="AF61" s="16">
        <v>62.135921478271484</v>
      </c>
      <c r="AG61" s="15">
        <v>-0.48425224423408508</v>
      </c>
      <c r="AH61" s="15">
        <v>0.32524043321609497</v>
      </c>
      <c r="AI61" s="15">
        <v>1</v>
      </c>
      <c r="AJ61" s="15">
        <v>37.073169708251953</v>
      </c>
      <c r="AK61" s="15">
        <v>12.135922431945801</v>
      </c>
      <c r="AL61" s="16">
        <v>59.708736419677734</v>
      </c>
      <c r="AM61" s="15">
        <v>0.79763752222061157</v>
      </c>
      <c r="AN61" s="15">
        <v>0.49296274781227112</v>
      </c>
      <c r="AO61" s="15">
        <v>1</v>
      </c>
      <c r="AP61" s="15">
        <v>75.609756469726563</v>
      </c>
      <c r="AQ61" s="15">
        <v>56.310680389404297</v>
      </c>
      <c r="AR61" s="16">
        <v>91.262138366699219</v>
      </c>
      <c r="AS61" s="15">
        <v>0.43211778998374939</v>
      </c>
      <c r="AT61" s="15">
        <v>0.41035833954811096</v>
      </c>
      <c r="AU61" s="15">
        <v>1</v>
      </c>
      <c r="AV61" s="15">
        <v>67.804878234863281</v>
      </c>
      <c r="AW61" s="15">
        <v>45.631069183349609</v>
      </c>
      <c r="AX61" s="16">
        <v>83.495147705078125</v>
      </c>
      <c r="AY61" s="15">
        <v>0.53742384910583496</v>
      </c>
      <c r="AZ61" s="15">
        <v>0.47419649362564087</v>
      </c>
      <c r="BA61" s="15">
        <v>1</v>
      </c>
      <c r="BB61" s="15">
        <v>71.359222412109375</v>
      </c>
      <c r="BC61" s="15">
        <v>46.376811981201172</v>
      </c>
      <c r="BD61" s="16">
        <v>87.439613342285156</v>
      </c>
      <c r="BE61" s="15" t="e">
        <v>#N/A</v>
      </c>
      <c r="BF61" s="15" t="e">
        <v>#N/A</v>
      </c>
      <c r="BG61" s="15" t="e">
        <v>#N/A</v>
      </c>
      <c r="BH61" s="15" t="e">
        <v>#N/A</v>
      </c>
      <c r="BI61" s="15" t="e">
        <v>#N/A</v>
      </c>
      <c r="BJ61" s="16" t="e">
        <v>#N/A</v>
      </c>
      <c r="BK61" s="15">
        <v>-0.98057353496551514</v>
      </c>
      <c r="BL61" s="15">
        <v>0.62454843521118164</v>
      </c>
      <c r="BM61" s="15">
        <v>1</v>
      </c>
      <c r="BN61" s="15">
        <v>15.311004638671875</v>
      </c>
      <c r="BO61" s="15">
        <v>0.4761904776096344</v>
      </c>
      <c r="BP61" s="16">
        <v>57.619049072265625</v>
      </c>
      <c r="BQ61" s="15">
        <v>-1.0106174945831299</v>
      </c>
      <c r="BR61" s="15">
        <v>0.58359760046005249</v>
      </c>
      <c r="BS61" s="15">
        <v>1</v>
      </c>
      <c r="BT61" s="15">
        <v>15.311004638671875</v>
      </c>
      <c r="BU61" s="15">
        <v>0.4761904776096344</v>
      </c>
      <c r="BV61" s="16">
        <v>51.904762268066406</v>
      </c>
      <c r="BW61" s="15">
        <v>-0.97529923915863037</v>
      </c>
      <c r="BX61" s="15">
        <v>0.61942082643508911</v>
      </c>
      <c r="BY61" s="15">
        <v>1</v>
      </c>
      <c r="BZ61" s="15">
        <v>16.113744735717773</v>
      </c>
      <c r="CA61" s="15">
        <v>0.4716981053352356</v>
      </c>
      <c r="CB61" s="16">
        <v>56.132076263427734</v>
      </c>
      <c r="CC61" s="15" t="e">
        <v>#N/A</v>
      </c>
      <c r="CD61" s="15" t="e">
        <v>#N/A</v>
      </c>
      <c r="CE61" s="15" t="e">
        <v>#N/A</v>
      </c>
      <c r="CF61" s="15" t="e">
        <v>#N/A</v>
      </c>
      <c r="CG61" s="15" t="e">
        <v>#N/A</v>
      </c>
      <c r="CH61" s="16" t="e">
        <v>#N/A</v>
      </c>
      <c r="CI61" s="15" t="e">
        <v>#N/A</v>
      </c>
      <c r="CJ61" s="15" t="e">
        <v>#N/A</v>
      </c>
      <c r="CK61" s="15" t="e">
        <v>#N/A</v>
      </c>
      <c r="CL61" s="15" t="e">
        <v>#N/A</v>
      </c>
      <c r="CM61" s="15" t="e">
        <v>#N/A</v>
      </c>
      <c r="CN61" s="16" t="e">
        <v>#N/A</v>
      </c>
      <c r="CO61" s="15" t="e">
        <v>#N/A</v>
      </c>
      <c r="CP61" s="15" t="e">
        <v>#N/A</v>
      </c>
      <c r="CQ61" s="15" t="e">
        <v>#N/A</v>
      </c>
      <c r="CR61" s="15" t="e">
        <v>#N/A</v>
      </c>
      <c r="CS61" s="15" t="e">
        <v>#N/A</v>
      </c>
      <c r="CT61" s="16" t="e">
        <v>#N/A</v>
      </c>
    </row>
    <row r="62" spans="1:98" x14ac:dyDescent="0.25">
      <c r="A62" t="s">
        <v>129</v>
      </c>
      <c r="B62" t="s">
        <v>130</v>
      </c>
      <c r="C62" s="15">
        <v>0.26723155379295349</v>
      </c>
      <c r="D62" s="15">
        <v>0.24059201776981354</v>
      </c>
      <c r="E62" s="15">
        <v>5</v>
      </c>
      <c r="F62" s="15">
        <v>61.951217651367188</v>
      </c>
      <c r="G62" s="15">
        <v>52.912620544433594</v>
      </c>
      <c r="H62" s="16">
        <v>75.728157043457031</v>
      </c>
      <c r="I62" s="15">
        <v>0.28667286038398743</v>
      </c>
      <c r="J62" s="15">
        <v>0.20895388722419739</v>
      </c>
      <c r="K62" s="15">
        <v>4</v>
      </c>
      <c r="L62" s="15">
        <v>63.902439117431641</v>
      </c>
      <c r="M62" s="15">
        <v>54.8543701171875</v>
      </c>
      <c r="N62" s="16">
        <v>75.242721557617188</v>
      </c>
      <c r="O62" s="15">
        <v>0.24878472089767456</v>
      </c>
      <c r="P62" s="15">
        <v>0.20036275684833527</v>
      </c>
      <c r="Q62" s="15">
        <v>5</v>
      </c>
      <c r="R62" s="15">
        <v>62.926830291748047</v>
      </c>
      <c r="S62" s="15">
        <v>53.883495330810547</v>
      </c>
      <c r="T62" s="16">
        <v>72.815536499023438</v>
      </c>
      <c r="U62" s="15">
        <v>0.31508937478065491</v>
      </c>
      <c r="V62" s="15">
        <v>0.17654252052307129</v>
      </c>
      <c r="W62" s="15">
        <v>7</v>
      </c>
      <c r="X62" s="15">
        <v>64.390243530273438</v>
      </c>
      <c r="Y62" s="15">
        <v>58.252426147460938</v>
      </c>
      <c r="Z62" s="16">
        <v>73.300971984863281</v>
      </c>
      <c r="AA62" s="15">
        <v>0.25578370690345764</v>
      </c>
      <c r="AB62" s="15">
        <v>0.17437061667442322</v>
      </c>
      <c r="AC62" s="15">
        <v>7</v>
      </c>
      <c r="AD62" s="15">
        <v>64.390243530273438</v>
      </c>
      <c r="AE62" s="15">
        <v>57.28155517578125</v>
      </c>
      <c r="AF62" s="16">
        <v>70.388351440429688</v>
      </c>
      <c r="AG62" s="15">
        <v>0.24410142004489899</v>
      </c>
      <c r="AH62" s="15">
        <v>0.17790238559246063</v>
      </c>
      <c r="AI62" s="15">
        <v>8</v>
      </c>
      <c r="AJ62" s="15">
        <v>65.853660583496094</v>
      </c>
      <c r="AK62" s="15">
        <v>56.796115875244141</v>
      </c>
      <c r="AL62" s="16">
        <v>71.359222412109375</v>
      </c>
      <c r="AM62" s="15">
        <v>0.14825432002544403</v>
      </c>
      <c r="AN62" s="15">
        <v>0.17267592251300812</v>
      </c>
      <c r="AO62" s="15">
        <v>8</v>
      </c>
      <c r="AP62" s="15">
        <v>59.024391174316406</v>
      </c>
      <c r="AQ62" s="15">
        <v>51.456310272216797</v>
      </c>
      <c r="AR62" s="16">
        <v>67.475730895996094</v>
      </c>
      <c r="AS62" s="15">
        <v>0.10503584891557693</v>
      </c>
      <c r="AT62" s="15">
        <v>0.18154197931289673</v>
      </c>
      <c r="AU62" s="15">
        <v>9</v>
      </c>
      <c r="AV62" s="15">
        <v>58.048782348632813</v>
      </c>
      <c r="AW62" s="15">
        <v>49.514564514160156</v>
      </c>
      <c r="AX62" s="16">
        <v>66.019416809082031</v>
      </c>
      <c r="AY62" s="15">
        <v>0.20063970983028412</v>
      </c>
      <c r="AZ62" s="15">
        <v>0.20092563331127167</v>
      </c>
      <c r="BA62" s="15">
        <v>9</v>
      </c>
      <c r="BB62" s="15">
        <v>60.679611206054688</v>
      </c>
      <c r="BC62" s="15">
        <v>51.207729339599609</v>
      </c>
      <c r="BD62" s="16">
        <v>71.014495849609375</v>
      </c>
      <c r="BE62" s="15">
        <v>0.26706677675247192</v>
      </c>
      <c r="BF62" s="15">
        <v>0.20251058042049408</v>
      </c>
      <c r="BG62" s="15">
        <v>9</v>
      </c>
      <c r="BH62" s="15">
        <v>64.077667236328125</v>
      </c>
      <c r="BI62" s="15">
        <v>52.657005310058594</v>
      </c>
      <c r="BJ62" s="16">
        <v>71.980674743652344</v>
      </c>
      <c r="BK62" s="15">
        <v>0.32870334386825562</v>
      </c>
      <c r="BL62" s="15">
        <v>0.20604526996612549</v>
      </c>
      <c r="BM62" s="15">
        <v>8</v>
      </c>
      <c r="BN62" s="15">
        <v>64.593299865722656</v>
      </c>
      <c r="BO62" s="15">
        <v>55.714286804199219</v>
      </c>
      <c r="BP62" s="16">
        <v>72.380950927734375</v>
      </c>
      <c r="BQ62" s="15">
        <v>0.31415295600891113</v>
      </c>
      <c r="BR62" s="15">
        <v>0.21081952750682831</v>
      </c>
      <c r="BS62" s="15">
        <v>8</v>
      </c>
      <c r="BT62" s="15">
        <v>65.071769714355469</v>
      </c>
      <c r="BU62" s="15">
        <v>54.285713195800781</v>
      </c>
      <c r="BV62" s="16">
        <v>71.904762268066406</v>
      </c>
      <c r="BW62" s="15">
        <v>0.34314236044883728</v>
      </c>
      <c r="BX62" s="15">
        <v>0.20982779562473297</v>
      </c>
      <c r="BY62" s="15">
        <v>8</v>
      </c>
      <c r="BZ62" s="15">
        <v>64.454978942871094</v>
      </c>
      <c r="CA62" s="15">
        <v>55.188678741455078</v>
      </c>
      <c r="CB62" s="16">
        <v>72.169815063476563</v>
      </c>
      <c r="CC62" s="15">
        <v>0.48754593729972839</v>
      </c>
      <c r="CD62" s="15">
        <v>0.20229147374629974</v>
      </c>
      <c r="CE62" s="15">
        <v>9</v>
      </c>
      <c r="CF62" s="15">
        <v>68.899520874023438</v>
      </c>
      <c r="CG62" s="15">
        <v>60.476188659667969</v>
      </c>
      <c r="CH62" s="16">
        <v>73.333335876464844</v>
      </c>
      <c r="CI62" s="15">
        <v>0.47022700309753418</v>
      </c>
      <c r="CJ62" s="15">
        <v>0.19907787442207336</v>
      </c>
      <c r="CK62" s="15">
        <v>9</v>
      </c>
      <c r="CL62" s="15">
        <v>67.942581176757813</v>
      </c>
      <c r="CM62" s="15">
        <v>59.047618865966797</v>
      </c>
      <c r="CN62" s="16">
        <v>73.333335876464844</v>
      </c>
      <c r="CO62" s="15">
        <v>0.39949139952659607</v>
      </c>
      <c r="CP62" s="15">
        <v>0.21433082222938538</v>
      </c>
      <c r="CQ62" s="15">
        <v>9</v>
      </c>
      <c r="CR62" s="15">
        <v>69.230766296386719</v>
      </c>
      <c r="CS62" s="15">
        <v>56.459331512451172</v>
      </c>
      <c r="CT62" s="16">
        <v>74.162681579589844</v>
      </c>
    </row>
    <row r="63" spans="1:98" x14ac:dyDescent="0.25">
      <c r="A63" t="s">
        <v>131</v>
      </c>
      <c r="B63" t="s">
        <v>132</v>
      </c>
      <c r="C63" s="15">
        <v>-5.9165064245462418E-2</v>
      </c>
      <c r="D63" s="15">
        <v>0.24897725880146027</v>
      </c>
      <c r="E63" s="15">
        <v>3</v>
      </c>
      <c r="F63" s="15">
        <v>54.634147644042969</v>
      </c>
      <c r="G63" s="15">
        <v>34.466018676757813</v>
      </c>
      <c r="H63" s="16">
        <v>64.5631103515625</v>
      </c>
      <c r="I63" s="15">
        <v>-0.20741061866283417</v>
      </c>
      <c r="J63" s="15">
        <v>0.20087775588035583</v>
      </c>
      <c r="K63" s="15">
        <v>5</v>
      </c>
      <c r="L63" s="15">
        <v>47.804878234863281</v>
      </c>
      <c r="M63" s="15">
        <v>32.038833618164063</v>
      </c>
      <c r="N63" s="16">
        <v>59.223300933837891</v>
      </c>
      <c r="O63" s="15">
        <v>-0.87800735235214233</v>
      </c>
      <c r="P63" s="15">
        <v>0.20770807564258575</v>
      </c>
      <c r="Q63" s="15">
        <v>5</v>
      </c>
      <c r="R63" s="15">
        <v>16.097560882568359</v>
      </c>
      <c r="S63" s="15">
        <v>8.2524271011352539</v>
      </c>
      <c r="T63" s="16">
        <v>34.951457977294922</v>
      </c>
      <c r="U63" s="15">
        <v>-0.93793869018554688</v>
      </c>
      <c r="V63" s="15">
        <v>0.18680731952190399</v>
      </c>
      <c r="W63" s="15">
        <v>6</v>
      </c>
      <c r="X63" s="15">
        <v>15.609756469726563</v>
      </c>
      <c r="Y63" s="15">
        <v>8.7378644943237305</v>
      </c>
      <c r="Z63" s="16">
        <v>30.097087860107422</v>
      </c>
      <c r="AA63" s="15">
        <v>-1.0229517221450806</v>
      </c>
      <c r="AB63" s="15">
        <v>0.18789768218994141</v>
      </c>
      <c r="AC63" s="15">
        <v>6</v>
      </c>
      <c r="AD63" s="15">
        <v>13.658536911010742</v>
      </c>
      <c r="AE63" s="15">
        <v>5.8252425193786621</v>
      </c>
      <c r="AF63" s="16">
        <v>25.728155136108398</v>
      </c>
      <c r="AG63" s="15">
        <v>-1.2668116092681885</v>
      </c>
      <c r="AH63" s="15">
        <v>0.18345020711421967</v>
      </c>
      <c r="AI63" s="15">
        <v>7</v>
      </c>
      <c r="AJ63" s="15">
        <v>7.3170733451843262</v>
      </c>
      <c r="AK63" s="15">
        <v>3.8834950923919678</v>
      </c>
      <c r="AL63" s="16">
        <v>13.592232704162598</v>
      </c>
      <c r="AM63" s="15">
        <v>-1.3393807411193848</v>
      </c>
      <c r="AN63" s="15">
        <v>0.19116796553134918</v>
      </c>
      <c r="AO63" s="15">
        <v>6</v>
      </c>
      <c r="AP63" s="15">
        <v>7.8048782348632813</v>
      </c>
      <c r="AQ63" s="15">
        <v>1.4563106298446655</v>
      </c>
      <c r="AR63" s="16">
        <v>15.048543930053711</v>
      </c>
      <c r="AS63" s="15">
        <v>-1.1746311187744141</v>
      </c>
      <c r="AT63" s="15">
        <v>0.20344318449497223</v>
      </c>
      <c r="AU63" s="15">
        <v>7</v>
      </c>
      <c r="AV63" s="15">
        <v>9.2682924270629883</v>
      </c>
      <c r="AW63" s="15">
        <v>4.3689322471618652</v>
      </c>
      <c r="AX63" s="16">
        <v>21.359222412109375</v>
      </c>
      <c r="AY63" s="15">
        <v>-1.2096636295318604</v>
      </c>
      <c r="AZ63" s="15">
        <v>0.20897629857063293</v>
      </c>
      <c r="BA63" s="15">
        <v>7</v>
      </c>
      <c r="BB63" s="15">
        <v>10.679611206054688</v>
      </c>
      <c r="BC63" s="15">
        <v>3.3816425800323486</v>
      </c>
      <c r="BD63" s="16">
        <v>17.391304016113281</v>
      </c>
      <c r="BE63" s="15">
        <v>-1.214389443397522</v>
      </c>
      <c r="BF63" s="15">
        <v>0.18467821180820465</v>
      </c>
      <c r="BG63" s="15">
        <v>9</v>
      </c>
      <c r="BH63" s="15">
        <v>9.7087383270263672</v>
      </c>
      <c r="BI63" s="15">
        <v>3.3816425800323486</v>
      </c>
      <c r="BJ63" s="16">
        <v>16.908212661743164</v>
      </c>
      <c r="BK63" s="15">
        <v>-1.0814440250396729</v>
      </c>
      <c r="BL63" s="15">
        <v>0.18213734030723572</v>
      </c>
      <c r="BM63" s="15">
        <v>10</v>
      </c>
      <c r="BN63" s="15">
        <v>11.483253479003906</v>
      </c>
      <c r="BO63" s="15">
        <v>7.1428570747375488</v>
      </c>
      <c r="BP63" s="16">
        <v>24.285715103149414</v>
      </c>
      <c r="BQ63" s="15">
        <v>-1.2602875232696533</v>
      </c>
      <c r="BR63" s="15">
        <v>0.18610739707946777</v>
      </c>
      <c r="BS63" s="15">
        <v>10</v>
      </c>
      <c r="BT63" s="15">
        <v>8.1339712142944336</v>
      </c>
      <c r="BU63" s="15">
        <v>3.8095238208770752</v>
      </c>
      <c r="BV63" s="16">
        <v>17.142856597900391</v>
      </c>
      <c r="BW63" s="15">
        <v>-1.1250665187835693</v>
      </c>
      <c r="BX63" s="15">
        <v>0.18415077030658722</v>
      </c>
      <c r="BY63" s="15">
        <v>11</v>
      </c>
      <c r="BZ63" s="15">
        <v>12.796208381652832</v>
      </c>
      <c r="CA63" s="15">
        <v>5.1886792182922363</v>
      </c>
      <c r="CB63" s="16">
        <v>21.226415634155273</v>
      </c>
      <c r="CC63" s="15">
        <v>-1.1105834245681763</v>
      </c>
      <c r="CD63" s="15">
        <v>0.18290252983570099</v>
      </c>
      <c r="CE63" s="15">
        <v>11</v>
      </c>
      <c r="CF63" s="15">
        <v>13.875597953796387</v>
      </c>
      <c r="CG63" s="15">
        <v>6.6666665077209473</v>
      </c>
      <c r="CH63" s="16">
        <v>23.333333969116211</v>
      </c>
      <c r="CI63" s="15">
        <v>-0.97925823926925659</v>
      </c>
      <c r="CJ63" s="15">
        <v>0.16736097633838654</v>
      </c>
      <c r="CK63" s="15">
        <v>12</v>
      </c>
      <c r="CL63" s="15">
        <v>16.267942428588867</v>
      </c>
      <c r="CM63" s="15">
        <v>10</v>
      </c>
      <c r="CN63" s="16">
        <v>27.619047164916992</v>
      </c>
      <c r="CO63" s="15">
        <v>-0.78394246101379395</v>
      </c>
      <c r="CP63" s="15">
        <v>0.18193741142749786</v>
      </c>
      <c r="CQ63" s="15">
        <v>12</v>
      </c>
      <c r="CR63" s="15">
        <v>21.153846740722656</v>
      </c>
      <c r="CS63" s="15">
        <v>15.311004638671875</v>
      </c>
      <c r="CT63" s="16">
        <v>35.406700134277344</v>
      </c>
    </row>
    <row r="64" spans="1:98" x14ac:dyDescent="0.25">
      <c r="A64" t="s">
        <v>133</v>
      </c>
      <c r="B64" t="s">
        <v>134</v>
      </c>
      <c r="C64" s="15">
        <v>6.8309329450130463E-2</v>
      </c>
      <c r="D64" s="15">
        <v>0.26552146673202515</v>
      </c>
      <c r="E64" s="15">
        <v>2</v>
      </c>
      <c r="F64" s="15">
        <v>58.536586761474609</v>
      </c>
      <c r="G64" s="15">
        <v>41.747573852539063</v>
      </c>
      <c r="H64" s="16">
        <v>68.932037353515625</v>
      </c>
      <c r="I64" s="15">
        <v>6.0833625495433807E-2</v>
      </c>
      <c r="J64" s="15">
        <v>0.20895388722419739</v>
      </c>
      <c r="K64" s="15">
        <v>4</v>
      </c>
      <c r="L64" s="15">
        <v>57.56097412109375</v>
      </c>
      <c r="M64" s="15">
        <v>45.631069183349609</v>
      </c>
      <c r="N64" s="16">
        <v>68.446601867675781</v>
      </c>
      <c r="O64" s="15">
        <v>0.31311678886413574</v>
      </c>
      <c r="P64" s="15">
        <v>0.21314108371734619</v>
      </c>
      <c r="Q64" s="15">
        <v>5</v>
      </c>
      <c r="R64" s="15">
        <v>65.365852355957031</v>
      </c>
      <c r="S64" s="15">
        <v>54.368930816650391</v>
      </c>
      <c r="T64" s="16">
        <v>75.242721557617188</v>
      </c>
      <c r="U64" s="15">
        <v>0.33691886067390442</v>
      </c>
      <c r="V64" s="15">
        <v>0.17627151310443878</v>
      </c>
      <c r="W64" s="15">
        <v>7</v>
      </c>
      <c r="X64" s="15">
        <v>64.8780517578125</v>
      </c>
      <c r="Y64" s="15">
        <v>59.223300933837891</v>
      </c>
      <c r="Z64" s="16">
        <v>73.786407470703125</v>
      </c>
      <c r="AA64" s="15">
        <v>0.37843447923660278</v>
      </c>
      <c r="AB64" s="15">
        <v>0.17553485929965973</v>
      </c>
      <c r="AC64" s="15">
        <v>7</v>
      </c>
      <c r="AD64" s="15">
        <v>66.829269409179688</v>
      </c>
      <c r="AE64" s="15">
        <v>60.679611206054688</v>
      </c>
      <c r="AF64" s="16">
        <v>72.815536499023438</v>
      </c>
      <c r="AG64" s="15">
        <v>0.47309371829032898</v>
      </c>
      <c r="AH64" s="15">
        <v>0.17896981537342072</v>
      </c>
      <c r="AI64" s="15">
        <v>8</v>
      </c>
      <c r="AJ64" s="15">
        <v>69.756095886230469</v>
      </c>
      <c r="AK64" s="15">
        <v>64.077667236328125</v>
      </c>
      <c r="AL64" s="16">
        <v>76.699028015136719</v>
      </c>
      <c r="AM64" s="15">
        <v>0.47928917407989502</v>
      </c>
      <c r="AN64" s="15">
        <v>0.17669884860515594</v>
      </c>
      <c r="AO64" s="15">
        <v>8</v>
      </c>
      <c r="AP64" s="15">
        <v>68.292686462402344</v>
      </c>
      <c r="AQ64" s="15">
        <v>60.679611206054688</v>
      </c>
      <c r="AR64" s="16">
        <v>74.271842956542969</v>
      </c>
      <c r="AS64" s="15">
        <v>0.56460666656494141</v>
      </c>
      <c r="AT64" s="15">
        <v>0.18384027481079102</v>
      </c>
      <c r="AU64" s="15">
        <v>9</v>
      </c>
      <c r="AV64" s="15">
        <v>70.731704711914063</v>
      </c>
      <c r="AW64" s="15">
        <v>64.077667236328125</v>
      </c>
      <c r="AX64" s="16">
        <v>77.184463500976563</v>
      </c>
      <c r="AY64" s="15">
        <v>0.46959525346755981</v>
      </c>
      <c r="AZ64" s="15">
        <v>0.19515989720821381</v>
      </c>
      <c r="BA64" s="15">
        <v>9</v>
      </c>
      <c r="BB64" s="15">
        <v>68.932037353515625</v>
      </c>
      <c r="BC64" s="15">
        <v>58.454105377197266</v>
      </c>
      <c r="BD64" s="16">
        <v>77.777778625488281</v>
      </c>
      <c r="BE64" s="15">
        <v>0.56978195905685425</v>
      </c>
      <c r="BF64" s="15">
        <v>0.19925707578659058</v>
      </c>
      <c r="BG64" s="15">
        <v>9</v>
      </c>
      <c r="BH64" s="15">
        <v>71.359222412109375</v>
      </c>
      <c r="BI64" s="15">
        <v>62.801933288574219</v>
      </c>
      <c r="BJ64" s="16">
        <v>78.260871887207031</v>
      </c>
      <c r="BK64" s="15">
        <v>0.61289215087890625</v>
      </c>
      <c r="BL64" s="15">
        <v>0.19994226098060608</v>
      </c>
      <c r="BM64" s="15">
        <v>9</v>
      </c>
      <c r="BN64" s="15">
        <v>71.291862487792969</v>
      </c>
      <c r="BO64" s="15">
        <v>63.333332061767578</v>
      </c>
      <c r="BP64" s="16">
        <v>78.095237731933594</v>
      </c>
      <c r="BQ64" s="15">
        <v>0.62921607494354248</v>
      </c>
      <c r="BR64" s="15">
        <v>0.20588588714599609</v>
      </c>
      <c r="BS64" s="15">
        <v>9</v>
      </c>
      <c r="BT64" s="15">
        <v>70.334930419921875</v>
      </c>
      <c r="BU64" s="15">
        <v>63.809524536132813</v>
      </c>
      <c r="BV64" s="16">
        <v>78.571426391601563</v>
      </c>
      <c r="BW64" s="15">
        <v>0.56155544519424438</v>
      </c>
      <c r="BX64" s="15">
        <v>0.20220887660980225</v>
      </c>
      <c r="BY64" s="15">
        <v>9</v>
      </c>
      <c r="BZ64" s="15">
        <v>70.142181396484375</v>
      </c>
      <c r="CA64" s="15">
        <v>62.264152526855469</v>
      </c>
      <c r="CB64" s="16">
        <v>77.358489990234375</v>
      </c>
      <c r="CC64" s="15">
        <v>0.69539177417755127</v>
      </c>
      <c r="CD64" s="15">
        <v>0.19477617740631104</v>
      </c>
      <c r="CE64" s="15">
        <v>10</v>
      </c>
      <c r="CF64" s="15">
        <v>72.248802185058594</v>
      </c>
      <c r="CG64" s="15">
        <v>63.809524536132813</v>
      </c>
      <c r="CH64" s="16">
        <v>80.476188659667969</v>
      </c>
      <c r="CI64" s="15">
        <v>0.68911826610565186</v>
      </c>
      <c r="CJ64" s="15">
        <v>0.19322732090950012</v>
      </c>
      <c r="CK64" s="15">
        <v>10</v>
      </c>
      <c r="CL64" s="15">
        <v>70.813400268554688</v>
      </c>
      <c r="CM64" s="15">
        <v>65.714286804199219</v>
      </c>
      <c r="CN64" s="16">
        <v>80</v>
      </c>
      <c r="CO64" s="15">
        <v>0.6935955286026001</v>
      </c>
      <c r="CP64" s="15">
        <v>0.20387747883796692</v>
      </c>
      <c r="CQ64" s="15">
        <v>10</v>
      </c>
      <c r="CR64" s="15">
        <v>73.557693481445313</v>
      </c>
      <c r="CS64" s="15">
        <v>66.507179260253906</v>
      </c>
      <c r="CT64" s="16">
        <v>80.861244201660156</v>
      </c>
    </row>
    <row r="65" spans="1:98" x14ac:dyDescent="0.25">
      <c r="A65" t="s">
        <v>135</v>
      </c>
      <c r="B65" t="s">
        <v>136</v>
      </c>
      <c r="C65" s="15">
        <v>-0.89420431852340698</v>
      </c>
      <c r="D65" s="15">
        <v>0.24897725880146027</v>
      </c>
      <c r="E65" s="15">
        <v>3</v>
      </c>
      <c r="F65" s="15">
        <v>18.04878044128418</v>
      </c>
      <c r="G65" s="15">
        <v>5.8252425193786621</v>
      </c>
      <c r="H65" s="16">
        <v>34.466018676757813</v>
      </c>
      <c r="I65" s="15">
        <v>-0.41850343346595764</v>
      </c>
      <c r="J65" s="15">
        <v>0.2247496098279953</v>
      </c>
      <c r="K65" s="15">
        <v>3</v>
      </c>
      <c r="L65" s="15">
        <v>40.487804412841797</v>
      </c>
      <c r="M65" s="15">
        <v>21.844659805297852</v>
      </c>
      <c r="N65" s="16">
        <v>55.339805603027344</v>
      </c>
      <c r="O65" s="15">
        <v>-0.23419526219367981</v>
      </c>
      <c r="P65" s="15">
        <v>0.24026916921138763</v>
      </c>
      <c r="Q65" s="15">
        <v>3</v>
      </c>
      <c r="R65" s="15">
        <v>45.853656768798828</v>
      </c>
      <c r="S65" s="15">
        <v>29.611650466918945</v>
      </c>
      <c r="T65" s="16">
        <v>60.679611206054688</v>
      </c>
      <c r="U65" s="15">
        <v>-0.45412659645080566</v>
      </c>
      <c r="V65" s="15">
        <v>0.20214153826236725</v>
      </c>
      <c r="W65" s="15">
        <v>4</v>
      </c>
      <c r="X65" s="15">
        <v>37.073169708251953</v>
      </c>
      <c r="Y65" s="15">
        <v>25.728155136108398</v>
      </c>
      <c r="Z65" s="16">
        <v>52.42718505859375</v>
      </c>
      <c r="AA65" s="15">
        <v>-0.23837675154209137</v>
      </c>
      <c r="AB65" s="15">
        <v>0.20738673210144043</v>
      </c>
      <c r="AC65" s="15">
        <v>4</v>
      </c>
      <c r="AD65" s="15">
        <v>48.292682647705078</v>
      </c>
      <c r="AE65" s="15">
        <v>33.495143890380859</v>
      </c>
      <c r="AF65" s="16">
        <v>60.679611206054688</v>
      </c>
      <c r="AG65" s="15">
        <v>-0.4423147439956665</v>
      </c>
      <c r="AH65" s="15">
        <v>0.22150753438472748</v>
      </c>
      <c r="AI65" s="15">
        <v>5</v>
      </c>
      <c r="AJ65" s="15">
        <v>41.463413238525391</v>
      </c>
      <c r="AK65" s="15">
        <v>20.388349533081055</v>
      </c>
      <c r="AL65" s="16">
        <v>56.310680389404297</v>
      </c>
      <c r="AM65" s="15">
        <v>-0.54465180635452271</v>
      </c>
      <c r="AN65" s="15">
        <v>0.21088255941867828</v>
      </c>
      <c r="AO65" s="15">
        <v>5</v>
      </c>
      <c r="AP65" s="15">
        <v>35.609756469726563</v>
      </c>
      <c r="AQ65" s="15">
        <v>19.417476654052734</v>
      </c>
      <c r="AR65" s="16">
        <v>49.029125213623047</v>
      </c>
      <c r="AS65" s="15">
        <v>-0.46456506848335266</v>
      </c>
      <c r="AT65" s="15">
        <v>0.23953941464424133</v>
      </c>
      <c r="AU65" s="15">
        <v>6</v>
      </c>
      <c r="AV65" s="15">
        <v>38.048782348632813</v>
      </c>
      <c r="AW65" s="15">
        <v>20.388349533081055</v>
      </c>
      <c r="AX65" s="16">
        <v>53.398059844970703</v>
      </c>
      <c r="AY65" s="15">
        <v>-0.31982880830764771</v>
      </c>
      <c r="AZ65" s="15">
        <v>0.24311332404613495</v>
      </c>
      <c r="BA65" s="15">
        <v>6</v>
      </c>
      <c r="BB65" s="15">
        <v>45.1456298828125</v>
      </c>
      <c r="BC65" s="15">
        <v>26.086956024169922</v>
      </c>
      <c r="BD65" s="16">
        <v>55.072463989257813</v>
      </c>
      <c r="BE65" s="15">
        <v>-0.35991838574409485</v>
      </c>
      <c r="BF65" s="15">
        <v>0.24723313748836517</v>
      </c>
      <c r="BG65" s="15">
        <v>6</v>
      </c>
      <c r="BH65" s="15">
        <v>42.71844482421875</v>
      </c>
      <c r="BI65" s="15">
        <v>21.739130020141602</v>
      </c>
      <c r="BJ65" s="16">
        <v>57.004829406738281</v>
      </c>
      <c r="BK65" s="15">
        <v>-0.38690739870071411</v>
      </c>
      <c r="BL65" s="15">
        <v>0.24364541471004486</v>
      </c>
      <c r="BM65" s="15">
        <v>6</v>
      </c>
      <c r="BN65" s="15">
        <v>43.540668487548828</v>
      </c>
      <c r="BO65" s="15">
        <v>23.333333969116211</v>
      </c>
      <c r="BP65" s="16">
        <v>56.666667938232422</v>
      </c>
      <c r="BQ65" s="15">
        <v>-0.39201065897941589</v>
      </c>
      <c r="BR65" s="15">
        <v>0.24388895928859711</v>
      </c>
      <c r="BS65" s="15">
        <v>6</v>
      </c>
      <c r="BT65" s="15">
        <v>42.583732604980469</v>
      </c>
      <c r="BU65" s="15">
        <v>24.285715103149414</v>
      </c>
      <c r="BV65" s="16">
        <v>56.190475463867188</v>
      </c>
      <c r="BW65" s="15">
        <v>-0.40406915545463562</v>
      </c>
      <c r="BX65" s="15">
        <v>0.23781406879425049</v>
      </c>
      <c r="BY65" s="15">
        <v>6</v>
      </c>
      <c r="BZ65" s="15">
        <v>42.654029846191406</v>
      </c>
      <c r="CA65" s="15">
        <v>22.641510009765625</v>
      </c>
      <c r="CB65" s="16">
        <v>54.71697998046875</v>
      </c>
      <c r="CC65" s="15">
        <v>-0.41934308409690857</v>
      </c>
      <c r="CD65" s="15">
        <v>0.22194883227348328</v>
      </c>
      <c r="CE65" s="15">
        <v>7</v>
      </c>
      <c r="CF65" s="15">
        <v>41.148326873779297</v>
      </c>
      <c r="CG65" s="15">
        <v>24.285715103149414</v>
      </c>
      <c r="CH65" s="16">
        <v>53.333332061767578</v>
      </c>
      <c r="CI65" s="15">
        <v>-0.43973341584205627</v>
      </c>
      <c r="CJ65" s="15">
        <v>0.21281598508358002</v>
      </c>
      <c r="CK65" s="15">
        <v>7</v>
      </c>
      <c r="CL65" s="15">
        <v>39.712917327880859</v>
      </c>
      <c r="CM65" s="15">
        <v>23.809524536132813</v>
      </c>
      <c r="CN65" s="16">
        <v>50.952381134033203</v>
      </c>
      <c r="CO65" s="15">
        <v>-5.8055166155099869E-2</v>
      </c>
      <c r="CP65" s="15">
        <v>0.24271075427532196</v>
      </c>
      <c r="CQ65" s="15">
        <v>7</v>
      </c>
      <c r="CR65" s="15">
        <v>52.884616851806641</v>
      </c>
      <c r="CS65" s="15">
        <v>36.842105865478516</v>
      </c>
      <c r="CT65" s="16">
        <v>66.507179260253906</v>
      </c>
    </row>
    <row r="66" spans="1:98" x14ac:dyDescent="0.25">
      <c r="A66" t="s">
        <v>137</v>
      </c>
      <c r="B66" t="s">
        <v>138</v>
      </c>
      <c r="C66" s="15">
        <v>1.2301267385482788</v>
      </c>
      <c r="D66" s="15">
        <v>0.24897725880146027</v>
      </c>
      <c r="E66" s="15">
        <v>3</v>
      </c>
      <c r="F66" s="15">
        <v>87.317070007324219</v>
      </c>
      <c r="G66" s="15">
        <v>77.669906616210938</v>
      </c>
      <c r="H66" s="16">
        <v>90.291259765625</v>
      </c>
      <c r="I66" s="15">
        <v>1.2223930358886719</v>
      </c>
      <c r="J66" s="15">
        <v>0.2247496098279953</v>
      </c>
      <c r="K66" s="15">
        <v>3</v>
      </c>
      <c r="L66" s="15">
        <v>87.804878234863281</v>
      </c>
      <c r="M66" s="15">
        <v>78.640777587890625</v>
      </c>
      <c r="N66" s="16">
        <v>89.805824279785156</v>
      </c>
      <c r="O66" s="15">
        <v>1.0714739561080933</v>
      </c>
      <c r="P66" s="15">
        <v>0.24026916921138763</v>
      </c>
      <c r="Q66" s="15">
        <v>3</v>
      </c>
      <c r="R66" s="15">
        <v>83.902435302734375</v>
      </c>
      <c r="S66" s="15">
        <v>75.242721557617188</v>
      </c>
      <c r="T66" s="16">
        <v>89.320388793945313</v>
      </c>
      <c r="U66" s="15">
        <v>1.3140565156936646</v>
      </c>
      <c r="V66" s="15">
        <v>0.21670776605606079</v>
      </c>
      <c r="W66" s="15">
        <v>3</v>
      </c>
      <c r="X66" s="15">
        <v>87.804878234863281</v>
      </c>
      <c r="Y66" s="15">
        <v>80.097084045410156</v>
      </c>
      <c r="Z66" s="16">
        <v>90.776695251464844</v>
      </c>
      <c r="AA66" s="15">
        <v>1.1018551588058472</v>
      </c>
      <c r="AB66" s="15">
        <v>0.22140029072761536</v>
      </c>
      <c r="AC66" s="15">
        <v>3</v>
      </c>
      <c r="AD66" s="15">
        <v>83.902435302734375</v>
      </c>
      <c r="AE66" s="15">
        <v>74.757278442382813</v>
      </c>
      <c r="AF66" s="16">
        <v>89.805824279785156</v>
      </c>
      <c r="AG66" s="15">
        <v>1.1756426095962524</v>
      </c>
      <c r="AH66" s="15">
        <v>0.21236667037010193</v>
      </c>
      <c r="AI66" s="15">
        <v>4</v>
      </c>
      <c r="AJ66" s="15">
        <v>86.829269409179688</v>
      </c>
      <c r="AK66" s="15">
        <v>76.699028015136719</v>
      </c>
      <c r="AL66" s="16">
        <v>89.805824279785156</v>
      </c>
      <c r="AM66" s="15">
        <v>1.182062029838562</v>
      </c>
      <c r="AN66" s="15">
        <v>0.19569344818592072</v>
      </c>
      <c r="AO66" s="15">
        <v>4</v>
      </c>
      <c r="AP66" s="15">
        <v>84.8780517578125</v>
      </c>
      <c r="AQ66" s="15">
        <v>76.213592529296875</v>
      </c>
      <c r="AR66" s="16">
        <v>89.320388793945313</v>
      </c>
      <c r="AS66" s="15">
        <v>1.3149495124816895</v>
      </c>
      <c r="AT66" s="15">
        <v>0.21248127520084381</v>
      </c>
      <c r="AU66" s="15">
        <v>5</v>
      </c>
      <c r="AV66" s="15">
        <v>87.804878234863281</v>
      </c>
      <c r="AW66" s="15">
        <v>79.611648559570313</v>
      </c>
      <c r="AX66" s="16">
        <v>92.71844482421875</v>
      </c>
      <c r="AY66" s="15">
        <v>1.4260318279266357</v>
      </c>
      <c r="AZ66" s="15">
        <v>0.23508547246456146</v>
      </c>
      <c r="BA66" s="15">
        <v>5</v>
      </c>
      <c r="BB66" s="15">
        <v>88.349517822265625</v>
      </c>
      <c r="BC66" s="15">
        <v>82.608695983886719</v>
      </c>
      <c r="BD66" s="16">
        <v>95.652175903320313</v>
      </c>
      <c r="BE66" s="15">
        <v>1.5202007293701172</v>
      </c>
      <c r="BF66" s="15">
        <v>0.24334658682346344</v>
      </c>
      <c r="BG66" s="15">
        <v>5</v>
      </c>
      <c r="BH66" s="15">
        <v>89.320388793945313</v>
      </c>
      <c r="BI66" s="15">
        <v>82.125602722167969</v>
      </c>
      <c r="BJ66" s="16">
        <v>97.584541320800781</v>
      </c>
      <c r="BK66" s="15">
        <v>1.43058180809021</v>
      </c>
      <c r="BL66" s="15">
        <v>0.22704668343067169</v>
      </c>
      <c r="BM66" s="15">
        <v>6</v>
      </c>
      <c r="BN66" s="15">
        <v>88.038276672363281</v>
      </c>
      <c r="BO66" s="15">
        <v>81.904762268066406</v>
      </c>
      <c r="BP66" s="16">
        <v>96.666664123535156</v>
      </c>
      <c r="BQ66" s="15">
        <v>1.5288684368133545</v>
      </c>
      <c r="BR66" s="15">
        <v>0.23467712104320526</v>
      </c>
      <c r="BS66" s="15">
        <v>6</v>
      </c>
      <c r="BT66" s="15">
        <v>90.909088134765625</v>
      </c>
      <c r="BU66" s="15">
        <v>82.857139587402344</v>
      </c>
      <c r="BV66" s="16">
        <v>98.095237731933594</v>
      </c>
      <c r="BW66" s="15">
        <v>1.5644440650939941</v>
      </c>
      <c r="BX66" s="15">
        <v>0.22879216074943542</v>
      </c>
      <c r="BY66" s="15">
        <v>6</v>
      </c>
      <c r="BZ66" s="15">
        <v>92.417060852050781</v>
      </c>
      <c r="CA66" s="15">
        <v>83.490562438964844</v>
      </c>
      <c r="CB66" s="16">
        <v>98.113204956054688</v>
      </c>
      <c r="CC66" s="15">
        <v>1.3777626752853394</v>
      </c>
      <c r="CD66" s="15">
        <v>0.22718709707260132</v>
      </c>
      <c r="CE66" s="15">
        <v>6</v>
      </c>
      <c r="CF66" s="15">
        <v>88.038276672363281</v>
      </c>
      <c r="CG66" s="15">
        <v>80</v>
      </c>
      <c r="CH66" s="16">
        <v>94.76190185546875</v>
      </c>
      <c r="CI66" s="15">
        <v>1.3508148193359375</v>
      </c>
      <c r="CJ66" s="15">
        <v>0.22164040803909302</v>
      </c>
      <c r="CK66" s="15">
        <v>6</v>
      </c>
      <c r="CL66" s="15">
        <v>88.516746520996094</v>
      </c>
      <c r="CM66" s="15">
        <v>78.571426391601563</v>
      </c>
      <c r="CN66" s="16">
        <v>94.76190185546875</v>
      </c>
      <c r="CO66" s="15">
        <v>1.1358233690261841</v>
      </c>
      <c r="CP66" s="15">
        <v>0.24224652349948883</v>
      </c>
      <c r="CQ66" s="15">
        <v>6</v>
      </c>
      <c r="CR66" s="15">
        <v>83.173080444335938</v>
      </c>
      <c r="CS66" s="15">
        <v>74.162681579589844</v>
      </c>
      <c r="CT66" s="16">
        <v>90.909088134765625</v>
      </c>
    </row>
    <row r="67" spans="1:98" x14ac:dyDescent="0.25">
      <c r="A67" t="s">
        <v>139</v>
      </c>
      <c r="B67" t="s">
        <v>140</v>
      </c>
      <c r="C67" s="15">
        <v>0.62014341354370117</v>
      </c>
      <c r="D67" s="15">
        <v>0.23055198788642883</v>
      </c>
      <c r="E67" s="15">
        <v>5</v>
      </c>
      <c r="F67" s="15">
        <v>71.707313537597656</v>
      </c>
      <c r="G67" s="15">
        <v>61.165046691894531</v>
      </c>
      <c r="H67" s="16">
        <v>83.495147705078125</v>
      </c>
      <c r="I67" s="15">
        <v>0.61824703216552734</v>
      </c>
      <c r="J67" s="15">
        <v>0.19321528077125549</v>
      </c>
      <c r="K67" s="15">
        <v>6</v>
      </c>
      <c r="L67" s="15">
        <v>75.1219482421875</v>
      </c>
      <c r="M67" s="15">
        <v>64.077667236328125</v>
      </c>
      <c r="N67" s="16">
        <v>81.553398132324219</v>
      </c>
      <c r="O67" s="15">
        <v>0.62276673316955566</v>
      </c>
      <c r="P67" s="15">
        <v>0.1884341835975647</v>
      </c>
      <c r="Q67" s="15">
        <v>7</v>
      </c>
      <c r="R67" s="15">
        <v>74.634147644042969</v>
      </c>
      <c r="S67" s="15">
        <v>65.048545837402344</v>
      </c>
      <c r="T67" s="16">
        <v>80.582527160644531</v>
      </c>
      <c r="U67" s="15">
        <v>0.96595907211303711</v>
      </c>
      <c r="V67" s="15">
        <v>0.1717333048582077</v>
      </c>
      <c r="W67" s="15">
        <v>8</v>
      </c>
      <c r="X67" s="15">
        <v>80.487808227539063</v>
      </c>
      <c r="Y67" s="15">
        <v>74.271842956542969</v>
      </c>
      <c r="Z67" s="16">
        <v>86.893203735351563</v>
      </c>
      <c r="AA67" s="15">
        <v>0.89115613698959351</v>
      </c>
      <c r="AB67" s="15">
        <v>0.17131540179252625</v>
      </c>
      <c r="AC67" s="15">
        <v>8</v>
      </c>
      <c r="AD67" s="15">
        <v>78.048782348632813</v>
      </c>
      <c r="AE67" s="15">
        <v>72.330093383789063</v>
      </c>
      <c r="AF67" s="16">
        <v>84.466018676757813</v>
      </c>
      <c r="AG67" s="15">
        <v>0.90510189533233643</v>
      </c>
      <c r="AH67" s="15">
        <v>0.17881941795349121</v>
      </c>
      <c r="AI67" s="15">
        <v>8</v>
      </c>
      <c r="AJ67" s="15">
        <v>79.024391174316406</v>
      </c>
      <c r="AK67" s="15">
        <v>72.815536499023438</v>
      </c>
      <c r="AL67" s="16">
        <v>87.378639221191406</v>
      </c>
      <c r="AM67" s="15">
        <v>0.9662020206451416</v>
      </c>
      <c r="AN67" s="15">
        <v>0.18150927126407623</v>
      </c>
      <c r="AO67" s="15">
        <v>7</v>
      </c>
      <c r="AP67" s="15">
        <v>79.024391174316406</v>
      </c>
      <c r="AQ67" s="15">
        <v>72.330093383789063</v>
      </c>
      <c r="AR67" s="16">
        <v>88.349517822265625</v>
      </c>
      <c r="AS67" s="15">
        <v>1.0761919021606445</v>
      </c>
      <c r="AT67" s="15">
        <v>0.19031351804733276</v>
      </c>
      <c r="AU67" s="15">
        <v>9</v>
      </c>
      <c r="AV67" s="15">
        <v>82.43902587890625</v>
      </c>
      <c r="AW67" s="15">
        <v>76.699028015136719</v>
      </c>
      <c r="AX67" s="16">
        <v>87.86407470703125</v>
      </c>
      <c r="AY67" s="15">
        <v>0.90442389249801636</v>
      </c>
      <c r="AZ67" s="15">
        <v>0.19139809906482697</v>
      </c>
      <c r="BA67" s="15">
        <v>10</v>
      </c>
      <c r="BB67" s="15">
        <v>78.640777587890625</v>
      </c>
      <c r="BC67" s="15">
        <v>72.463768005371094</v>
      </c>
      <c r="BD67" s="16">
        <v>83.574882507324219</v>
      </c>
      <c r="BE67" s="15">
        <v>1.0136129856109619</v>
      </c>
      <c r="BF67" s="15">
        <v>0.19501641392707825</v>
      </c>
      <c r="BG67" s="15">
        <v>10</v>
      </c>
      <c r="BH67" s="15">
        <v>81.067962646484375</v>
      </c>
      <c r="BI67" s="15">
        <v>74.879226684570313</v>
      </c>
      <c r="BJ67" s="16">
        <v>87.439613342285156</v>
      </c>
      <c r="BK67" s="15">
        <v>0.89050978422164917</v>
      </c>
      <c r="BL67" s="15">
        <v>0.20583540201187134</v>
      </c>
      <c r="BM67" s="15">
        <v>9</v>
      </c>
      <c r="BN67" s="15">
        <v>77.033493041992188</v>
      </c>
      <c r="BO67" s="15">
        <v>70</v>
      </c>
      <c r="BP67" s="16">
        <v>84.76190185546875</v>
      </c>
      <c r="BQ67" s="15">
        <v>0.91322076320648193</v>
      </c>
      <c r="BR67" s="15">
        <v>0.21426257491111755</v>
      </c>
      <c r="BS67" s="15">
        <v>9</v>
      </c>
      <c r="BT67" s="15">
        <v>78.468902587890625</v>
      </c>
      <c r="BU67" s="15">
        <v>69.523811340332031</v>
      </c>
      <c r="BV67" s="16">
        <v>86.666664123535156</v>
      </c>
      <c r="BW67" s="15">
        <v>0.93177813291549683</v>
      </c>
      <c r="BX67" s="15">
        <v>0.2092759758234024</v>
      </c>
      <c r="BY67" s="15">
        <v>9</v>
      </c>
      <c r="BZ67" s="15">
        <v>77.725120544433594</v>
      </c>
      <c r="CA67" s="15">
        <v>70.28302001953125</v>
      </c>
      <c r="CB67" s="16">
        <v>86.320755004882813</v>
      </c>
      <c r="CC67" s="15">
        <v>0.91754317283630371</v>
      </c>
      <c r="CD67" s="15">
        <v>0.20732890069484711</v>
      </c>
      <c r="CE67" s="15">
        <v>9</v>
      </c>
      <c r="CF67" s="15">
        <v>76.555023193359375</v>
      </c>
      <c r="CG67" s="15">
        <v>70.476188659667969</v>
      </c>
      <c r="CH67" s="16">
        <v>87.142860412597656</v>
      </c>
      <c r="CI67" s="15">
        <v>0.87619513273239136</v>
      </c>
      <c r="CJ67" s="15">
        <v>0.20434342324733734</v>
      </c>
      <c r="CK67" s="15">
        <v>9</v>
      </c>
      <c r="CL67" s="15">
        <v>75.59808349609375</v>
      </c>
      <c r="CM67" s="15">
        <v>69.523811340332031</v>
      </c>
      <c r="CN67" s="16">
        <v>84.76190185546875</v>
      </c>
      <c r="CO67" s="15">
        <v>1.0230643749237061</v>
      </c>
      <c r="CP67" s="15">
        <v>0.21992526948451996</v>
      </c>
      <c r="CQ67" s="15">
        <v>9</v>
      </c>
      <c r="CR67" s="15">
        <v>80.288459777832031</v>
      </c>
      <c r="CS67" s="15">
        <v>72.727272033691406</v>
      </c>
      <c r="CT67" s="16">
        <v>88.038276672363281</v>
      </c>
    </row>
    <row r="68" spans="1:98" x14ac:dyDescent="0.25">
      <c r="A68" t="s">
        <v>141</v>
      </c>
      <c r="B68" t="s">
        <v>142</v>
      </c>
      <c r="C68" s="15">
        <v>1.9129797220230103</v>
      </c>
      <c r="D68" s="15">
        <v>0.23055198788642883</v>
      </c>
      <c r="E68" s="15">
        <v>5</v>
      </c>
      <c r="F68" s="15">
        <v>96.585365295410156</v>
      </c>
      <c r="G68" s="15">
        <v>89.805824279785156</v>
      </c>
      <c r="H68" s="16">
        <v>100</v>
      </c>
      <c r="I68" s="15">
        <v>2.0349175930023193</v>
      </c>
      <c r="J68" s="15">
        <v>0.20549727976322174</v>
      </c>
      <c r="K68" s="15">
        <v>5</v>
      </c>
      <c r="L68" s="15">
        <v>98.536582946777344</v>
      </c>
      <c r="M68" s="15">
        <v>91.262138366699219</v>
      </c>
      <c r="N68" s="16">
        <v>100</v>
      </c>
      <c r="O68" s="15">
        <v>2.0014808177947998</v>
      </c>
      <c r="P68" s="15">
        <v>0.20640270411968231</v>
      </c>
      <c r="Q68" s="15">
        <v>5</v>
      </c>
      <c r="R68" s="15">
        <v>97.56097412109375</v>
      </c>
      <c r="S68" s="15">
        <v>89.805824279785156</v>
      </c>
      <c r="T68" s="16">
        <v>100</v>
      </c>
      <c r="U68" s="15">
        <v>2.0960221290588379</v>
      </c>
      <c r="V68" s="15">
        <v>0.19138868153095245</v>
      </c>
      <c r="W68" s="15">
        <v>5</v>
      </c>
      <c r="X68" s="15">
        <v>99.512191772460938</v>
      </c>
      <c r="Y68" s="15">
        <v>92.71844482421875</v>
      </c>
      <c r="Z68" s="16">
        <v>100</v>
      </c>
      <c r="AA68" s="15">
        <v>2.1617796421051025</v>
      </c>
      <c r="AB68" s="15">
        <v>0.19136552512645721</v>
      </c>
      <c r="AC68" s="15">
        <v>5</v>
      </c>
      <c r="AD68" s="15">
        <v>99.512191772460938</v>
      </c>
      <c r="AE68" s="15">
        <v>94.174758911132813</v>
      </c>
      <c r="AF68" s="16">
        <v>100</v>
      </c>
      <c r="AG68" s="15">
        <v>2.3448987007141113</v>
      </c>
      <c r="AH68" s="15">
        <v>0.20634135603904724</v>
      </c>
      <c r="AI68" s="15">
        <v>5</v>
      </c>
      <c r="AJ68" s="15">
        <v>100</v>
      </c>
      <c r="AK68" s="15">
        <v>95.631065368652344</v>
      </c>
      <c r="AL68" s="16">
        <v>100</v>
      </c>
      <c r="AM68" s="15">
        <v>2.1406219005584717</v>
      </c>
      <c r="AN68" s="15">
        <v>0.18984538316726685</v>
      </c>
      <c r="AO68" s="15">
        <v>5</v>
      </c>
      <c r="AP68" s="15">
        <v>99.512191772460938</v>
      </c>
      <c r="AQ68" s="15">
        <v>95.631065368652344</v>
      </c>
      <c r="AR68" s="16">
        <v>100</v>
      </c>
      <c r="AS68" s="15">
        <v>2.2519309520721436</v>
      </c>
      <c r="AT68" s="15">
        <v>0.20349942147731781</v>
      </c>
      <c r="AU68" s="15">
        <v>6</v>
      </c>
      <c r="AV68" s="15">
        <v>100</v>
      </c>
      <c r="AW68" s="15">
        <v>97.087379455566406</v>
      </c>
      <c r="AX68" s="16">
        <v>100</v>
      </c>
      <c r="AY68" s="15">
        <v>2.3565909862518311</v>
      </c>
      <c r="AZ68" s="15">
        <v>0.21892239153385162</v>
      </c>
      <c r="BA68" s="15">
        <v>6</v>
      </c>
      <c r="BB68" s="15">
        <v>99.514564514160156</v>
      </c>
      <c r="BC68" s="15">
        <v>97.584541320800781</v>
      </c>
      <c r="BD68" s="16">
        <v>100</v>
      </c>
      <c r="BE68" s="15">
        <v>2.243945837020874</v>
      </c>
      <c r="BF68" s="15">
        <v>0.22658869624137878</v>
      </c>
      <c r="BG68" s="15">
        <v>6</v>
      </c>
      <c r="BH68" s="15">
        <v>99.514564514160156</v>
      </c>
      <c r="BI68" s="15">
        <v>97.584541320800781</v>
      </c>
      <c r="BJ68" s="16">
        <v>100</v>
      </c>
      <c r="BK68" s="15">
        <v>2.2292788028717041</v>
      </c>
      <c r="BL68" s="15">
        <v>0.21434351801872253</v>
      </c>
      <c r="BM68" s="15">
        <v>7</v>
      </c>
      <c r="BN68" s="15">
        <v>99.043060302734375</v>
      </c>
      <c r="BO68" s="15">
        <v>97.619049072265625</v>
      </c>
      <c r="BP68" s="16">
        <v>100</v>
      </c>
      <c r="BQ68" s="15">
        <v>2.0936598777770996</v>
      </c>
      <c r="BR68" s="15">
        <v>0.22395698726177216</v>
      </c>
      <c r="BS68" s="15">
        <v>7</v>
      </c>
      <c r="BT68" s="15">
        <v>99.043060302734375</v>
      </c>
      <c r="BU68" s="15">
        <v>94.285713195800781</v>
      </c>
      <c r="BV68" s="16">
        <v>100</v>
      </c>
      <c r="BW68" s="15">
        <v>2.1109673976898193</v>
      </c>
      <c r="BX68" s="15">
        <v>0.21877953410148621</v>
      </c>
      <c r="BY68" s="15">
        <v>7</v>
      </c>
      <c r="BZ68" s="15">
        <v>99.052131652832031</v>
      </c>
      <c r="CA68" s="15">
        <v>95.754714965820313</v>
      </c>
      <c r="CB68" s="16">
        <v>100</v>
      </c>
      <c r="CC68" s="15">
        <v>1.9652622938156128</v>
      </c>
      <c r="CD68" s="15">
        <v>0.21651826798915863</v>
      </c>
      <c r="CE68" s="15">
        <v>7</v>
      </c>
      <c r="CF68" s="15">
        <v>99.043060302734375</v>
      </c>
      <c r="CG68" s="15">
        <v>93.809524536132813</v>
      </c>
      <c r="CH68" s="16">
        <v>100</v>
      </c>
      <c r="CI68" s="15">
        <v>1.9706037044525146</v>
      </c>
      <c r="CJ68" s="15">
        <v>0.21309070289134979</v>
      </c>
      <c r="CK68" s="15">
        <v>7</v>
      </c>
      <c r="CL68" s="15">
        <v>99.043060302734375</v>
      </c>
      <c r="CM68" s="15">
        <v>94.285713195800781</v>
      </c>
      <c r="CN68" s="16">
        <v>100</v>
      </c>
      <c r="CO68" s="15">
        <v>1.806646466255188</v>
      </c>
      <c r="CP68" s="15">
        <v>0.22721496224403381</v>
      </c>
      <c r="CQ68" s="15">
        <v>7</v>
      </c>
      <c r="CR68" s="15">
        <v>96.153846740722656</v>
      </c>
      <c r="CS68" s="15">
        <v>88.995216369628906</v>
      </c>
      <c r="CT68" s="16">
        <v>99.521530151367188</v>
      </c>
    </row>
    <row r="69" spans="1:98" x14ac:dyDescent="0.25">
      <c r="A69" t="s">
        <v>143</v>
      </c>
      <c r="B69" t="s">
        <v>144</v>
      </c>
      <c r="C69" s="15">
        <v>-0.93576669692993164</v>
      </c>
      <c r="D69" s="15">
        <v>0.31360429525375366</v>
      </c>
      <c r="E69" s="15">
        <v>1</v>
      </c>
      <c r="F69" s="15">
        <v>17.073171615600586</v>
      </c>
      <c r="G69" s="15">
        <v>5.8252425193786621</v>
      </c>
      <c r="H69" s="16">
        <v>36.893203735351563</v>
      </c>
      <c r="I69" s="15">
        <v>-1.1130951642990112</v>
      </c>
      <c r="J69" s="15">
        <v>0.26918330788612366</v>
      </c>
      <c r="K69" s="15">
        <v>3</v>
      </c>
      <c r="L69" s="15">
        <v>10.731707572937012</v>
      </c>
      <c r="M69" s="15">
        <v>3.8834950923919678</v>
      </c>
      <c r="N69" s="16">
        <v>25.728155136108398</v>
      </c>
      <c r="O69" s="15">
        <v>-1.1004811525344849</v>
      </c>
      <c r="P69" s="15">
        <v>0.27588430047035217</v>
      </c>
      <c r="Q69" s="15">
        <v>3</v>
      </c>
      <c r="R69" s="15">
        <v>10.731707572937012</v>
      </c>
      <c r="S69" s="15">
        <v>2.9126212596893311</v>
      </c>
      <c r="T69" s="16">
        <v>28.640777587890625</v>
      </c>
      <c r="U69" s="15">
        <v>-0.86955773830413818</v>
      </c>
      <c r="V69" s="15">
        <v>0.26954209804534912</v>
      </c>
      <c r="W69" s="15">
        <v>3</v>
      </c>
      <c r="X69" s="15">
        <v>20.487804412841797</v>
      </c>
      <c r="Y69" s="15">
        <v>6.7961163520812988</v>
      </c>
      <c r="Z69" s="16">
        <v>38.349514007568359</v>
      </c>
      <c r="AA69" s="15">
        <v>-0.74902969598770142</v>
      </c>
      <c r="AB69" s="15">
        <v>0.28890842199325562</v>
      </c>
      <c r="AC69" s="15">
        <v>3</v>
      </c>
      <c r="AD69" s="15">
        <v>23.902439117431641</v>
      </c>
      <c r="AE69" s="15">
        <v>9.2233009338378906</v>
      </c>
      <c r="AF69" s="16">
        <v>46.601940155029297</v>
      </c>
      <c r="AG69" s="15">
        <v>-0.61715453863143921</v>
      </c>
      <c r="AH69" s="15">
        <v>0.24849635362625122</v>
      </c>
      <c r="AI69" s="15">
        <v>4</v>
      </c>
      <c r="AJ69" s="15">
        <v>31.219512939453125</v>
      </c>
      <c r="AK69" s="15">
        <v>11.650485038757324</v>
      </c>
      <c r="AL69" s="16">
        <v>48.543689727783203</v>
      </c>
      <c r="AM69" s="15">
        <v>-0.82331728935241699</v>
      </c>
      <c r="AN69" s="15">
        <v>0.24856995046138763</v>
      </c>
      <c r="AO69" s="15">
        <v>4</v>
      </c>
      <c r="AP69" s="15">
        <v>23.414634704589844</v>
      </c>
      <c r="AQ69" s="15">
        <v>9.7087383270263672</v>
      </c>
      <c r="AR69" s="16">
        <v>40.291263580322266</v>
      </c>
      <c r="AS69" s="15">
        <v>-0.8974766731262207</v>
      </c>
      <c r="AT69" s="15">
        <v>0.26190432906150818</v>
      </c>
      <c r="AU69" s="15">
        <v>4</v>
      </c>
      <c r="AV69" s="15">
        <v>19.512195587158203</v>
      </c>
      <c r="AW69" s="15">
        <v>6.7961163520812988</v>
      </c>
      <c r="AX69" s="16">
        <v>37.864078521728516</v>
      </c>
      <c r="AY69" s="15">
        <v>-0.85963481664657593</v>
      </c>
      <c r="AZ69" s="15">
        <v>0.28624752163887024</v>
      </c>
      <c r="BA69" s="15">
        <v>4</v>
      </c>
      <c r="BB69" s="15">
        <v>18.446601867675781</v>
      </c>
      <c r="BC69" s="15">
        <v>6.2801933288574219</v>
      </c>
      <c r="BD69" s="16">
        <v>42.028984069824219</v>
      </c>
      <c r="BE69" s="15">
        <v>-0.88451886177062988</v>
      </c>
      <c r="BF69" s="15">
        <v>0.25787615776062012</v>
      </c>
      <c r="BG69" s="15">
        <v>5</v>
      </c>
      <c r="BH69" s="15">
        <v>17.475728988647461</v>
      </c>
      <c r="BI69" s="15">
        <v>6.7632851600646973</v>
      </c>
      <c r="BJ69" s="16">
        <v>40.09661865234375</v>
      </c>
      <c r="BK69" s="15">
        <v>-0.9085419774055481</v>
      </c>
      <c r="BL69" s="15">
        <v>0.22951856255531311</v>
      </c>
      <c r="BM69" s="15">
        <v>6</v>
      </c>
      <c r="BN69" s="15">
        <v>20.095693588256836</v>
      </c>
      <c r="BO69" s="15">
        <v>7.1428570747375488</v>
      </c>
      <c r="BP69" s="16">
        <v>38.095237731933594</v>
      </c>
      <c r="BQ69" s="15">
        <v>-0.98922723531723022</v>
      </c>
      <c r="BR69" s="15">
        <v>0.23204103112220764</v>
      </c>
      <c r="BS69" s="15">
        <v>6</v>
      </c>
      <c r="BT69" s="15">
        <v>15.789473533630371</v>
      </c>
      <c r="BU69" s="15">
        <v>6.1904764175415039</v>
      </c>
      <c r="BV69" s="16">
        <v>32.380950927734375</v>
      </c>
      <c r="BW69" s="15">
        <v>-0.96323329210281372</v>
      </c>
      <c r="BX69" s="15">
        <v>0.23130063712596893</v>
      </c>
      <c r="BY69" s="15">
        <v>6</v>
      </c>
      <c r="BZ69" s="15">
        <v>16.587677001953125</v>
      </c>
      <c r="CA69" s="15">
        <v>8.0188674926757813</v>
      </c>
      <c r="CB69" s="16">
        <v>34.433963775634766</v>
      </c>
      <c r="CC69" s="15">
        <v>-1.0962710380554199</v>
      </c>
      <c r="CD69" s="15">
        <v>0.22629508376121521</v>
      </c>
      <c r="CE69" s="15">
        <v>6</v>
      </c>
      <c r="CF69" s="15">
        <v>14.354066848754883</v>
      </c>
      <c r="CG69" s="15">
        <v>5.7142858505249023</v>
      </c>
      <c r="CH69" s="16">
        <v>26.666666030883789</v>
      </c>
      <c r="CI69" s="15">
        <v>-1.0273908376693726</v>
      </c>
      <c r="CJ69" s="15">
        <v>0.19887210428714752</v>
      </c>
      <c r="CK69" s="15">
        <v>7</v>
      </c>
      <c r="CL69" s="15">
        <v>15.311004638671875</v>
      </c>
      <c r="CM69" s="15">
        <v>8.0952377319335938</v>
      </c>
      <c r="CN69" s="16">
        <v>28.095237731933594</v>
      </c>
      <c r="CO69" s="15">
        <v>-0.9697679877281189</v>
      </c>
      <c r="CP69" s="15">
        <v>0.22141817212104797</v>
      </c>
      <c r="CQ69" s="15">
        <v>7</v>
      </c>
      <c r="CR69" s="15">
        <v>16.346153259277344</v>
      </c>
      <c r="CS69" s="15">
        <v>8.6124401092529297</v>
      </c>
      <c r="CT69" s="16">
        <v>28.708133697509766</v>
      </c>
    </row>
    <row r="70" spans="1:98" x14ac:dyDescent="0.25">
      <c r="A70" t="s">
        <v>145</v>
      </c>
      <c r="B70" t="s">
        <v>146</v>
      </c>
      <c r="C70" s="15">
        <v>0.64641398191452026</v>
      </c>
      <c r="D70" s="15">
        <v>0.31360429525375366</v>
      </c>
      <c r="E70" s="15">
        <v>1</v>
      </c>
      <c r="F70" s="15">
        <v>75.609756469726563</v>
      </c>
      <c r="G70" s="15">
        <v>59.708736419677734</v>
      </c>
      <c r="H70" s="16">
        <v>84.951454162597656</v>
      </c>
      <c r="I70" s="15">
        <v>0.14932253956794739</v>
      </c>
      <c r="J70" s="15">
        <v>0.28961619734764099</v>
      </c>
      <c r="K70" s="15">
        <v>2</v>
      </c>
      <c r="L70" s="15">
        <v>59.512195587158203</v>
      </c>
      <c r="M70" s="15">
        <v>43.689319610595703</v>
      </c>
      <c r="N70" s="16">
        <v>75.242721557617188</v>
      </c>
      <c r="O70" s="15">
        <v>0.38961648941040039</v>
      </c>
      <c r="P70" s="15">
        <v>0.2949691116809845</v>
      </c>
      <c r="Q70" s="15">
        <v>2</v>
      </c>
      <c r="R70" s="15">
        <v>67.317070007324219</v>
      </c>
      <c r="S70" s="15">
        <v>52.42718505859375</v>
      </c>
      <c r="T70" s="16">
        <v>79.126213073730469</v>
      </c>
      <c r="U70" s="15">
        <v>0.42449608445167542</v>
      </c>
      <c r="V70" s="15">
        <v>0.27961030602455139</v>
      </c>
      <c r="W70" s="15">
        <v>2</v>
      </c>
      <c r="X70" s="15">
        <v>68.292686462402344</v>
      </c>
      <c r="Y70" s="15">
        <v>55.825241088867188</v>
      </c>
      <c r="Z70" s="16">
        <v>79.126213073730469</v>
      </c>
      <c r="AA70" s="15">
        <v>0.22134794294834137</v>
      </c>
      <c r="AB70" s="15">
        <v>0.30743283033370972</v>
      </c>
      <c r="AC70" s="15">
        <v>2</v>
      </c>
      <c r="AD70" s="15">
        <v>62.43902587890625</v>
      </c>
      <c r="AE70" s="15">
        <v>45.631069183349609</v>
      </c>
      <c r="AF70" s="16">
        <v>74.271842956542969</v>
      </c>
      <c r="AG70" s="15">
        <v>0.12075671553611755</v>
      </c>
      <c r="AH70" s="15">
        <v>0.29502278566360474</v>
      </c>
      <c r="AI70" s="15">
        <v>3</v>
      </c>
      <c r="AJ70" s="15">
        <v>62.926830291748047</v>
      </c>
      <c r="AK70" s="15">
        <v>45.631069183349609</v>
      </c>
      <c r="AL70" s="16">
        <v>72.815536499023438</v>
      </c>
      <c r="AM70" s="15">
        <v>0.42924457788467407</v>
      </c>
      <c r="AN70" s="15">
        <v>0.27559465169906616</v>
      </c>
      <c r="AO70" s="15">
        <v>3</v>
      </c>
      <c r="AP70" s="15">
        <v>67.317070007324219</v>
      </c>
      <c r="AQ70" s="15">
        <v>56.310680389404297</v>
      </c>
      <c r="AR70" s="16">
        <v>77.184463500976563</v>
      </c>
      <c r="AS70" s="15">
        <v>0.48306238651275635</v>
      </c>
      <c r="AT70" s="15">
        <v>0.33437424898147583</v>
      </c>
      <c r="AU70" s="15">
        <v>2</v>
      </c>
      <c r="AV70" s="15">
        <v>68.780487060546875</v>
      </c>
      <c r="AW70" s="15">
        <v>53.398059844970703</v>
      </c>
      <c r="AX70" s="16">
        <v>81.553398132324219</v>
      </c>
      <c r="AY70" s="15">
        <v>0.51376330852508545</v>
      </c>
      <c r="AZ70" s="15">
        <v>0.35026943683624268</v>
      </c>
      <c r="BA70" s="15">
        <v>2</v>
      </c>
      <c r="BB70" s="15">
        <v>70.873786926269531</v>
      </c>
      <c r="BC70" s="15">
        <v>52.173912048339844</v>
      </c>
      <c r="BD70" s="16">
        <v>82.608695983886719</v>
      </c>
      <c r="BE70" s="15">
        <v>0.53314131498336792</v>
      </c>
      <c r="BF70" s="15">
        <v>0.33802208304405212</v>
      </c>
      <c r="BG70" s="15">
        <v>2</v>
      </c>
      <c r="BH70" s="15">
        <v>69.902915954589844</v>
      </c>
      <c r="BI70" s="15">
        <v>54.589370727539063</v>
      </c>
      <c r="BJ70" s="16">
        <v>82.125602722167969</v>
      </c>
      <c r="BK70" s="15">
        <v>0.60826402902603149</v>
      </c>
      <c r="BL70" s="15">
        <v>0.33539113402366638</v>
      </c>
      <c r="BM70" s="15">
        <v>2</v>
      </c>
      <c r="BN70" s="15">
        <v>70.813400268554688</v>
      </c>
      <c r="BO70" s="15">
        <v>57.619049072265625</v>
      </c>
      <c r="BP70" s="16">
        <v>82.857139587402344</v>
      </c>
      <c r="BQ70" s="15">
        <v>0.65059912204742432</v>
      </c>
      <c r="BR70" s="15">
        <v>0.34048470854759216</v>
      </c>
      <c r="BS70" s="15">
        <v>2</v>
      </c>
      <c r="BT70" s="15">
        <v>71.770332336425781</v>
      </c>
      <c r="BU70" s="15">
        <v>57.619049072265625</v>
      </c>
      <c r="BV70" s="16">
        <v>84.285713195800781</v>
      </c>
      <c r="BW70" s="15">
        <v>0.6078295111656189</v>
      </c>
      <c r="BX70" s="15">
        <v>0.33611679077148438</v>
      </c>
      <c r="BY70" s="15">
        <v>2</v>
      </c>
      <c r="BZ70" s="15">
        <v>70.616111755371094</v>
      </c>
      <c r="CA70" s="15">
        <v>56.132076263427734</v>
      </c>
      <c r="CB70" s="16">
        <v>83.018867492675781</v>
      </c>
      <c r="CC70" s="15">
        <v>0.6603047251701355</v>
      </c>
      <c r="CD70" s="15">
        <v>0.32046347856521606</v>
      </c>
      <c r="CE70" s="15">
        <v>2</v>
      </c>
      <c r="CF70" s="15">
        <v>71.291862487792969</v>
      </c>
      <c r="CG70" s="15">
        <v>60</v>
      </c>
      <c r="CH70" s="16">
        <v>83.809524536132813</v>
      </c>
      <c r="CI70" s="15">
        <v>0.71159392595291138</v>
      </c>
      <c r="CJ70" s="15">
        <v>0.31328204274177551</v>
      </c>
      <c r="CK70" s="15">
        <v>2</v>
      </c>
      <c r="CL70" s="15">
        <v>71.770332336425781</v>
      </c>
      <c r="CM70" s="15">
        <v>60</v>
      </c>
      <c r="CN70" s="16">
        <v>85.23809814453125</v>
      </c>
      <c r="CO70" s="15">
        <v>6.5515801310539246E-2</v>
      </c>
      <c r="CP70" s="15">
        <v>0.3510284423828125</v>
      </c>
      <c r="CQ70" s="15">
        <v>2</v>
      </c>
      <c r="CR70" s="15">
        <v>56.730770111083984</v>
      </c>
      <c r="CS70" s="15">
        <v>33.492824554443359</v>
      </c>
      <c r="CT70" s="16">
        <v>72.727272033691406</v>
      </c>
    </row>
    <row r="71" spans="1:98" x14ac:dyDescent="0.25">
      <c r="A71" t="s">
        <v>147</v>
      </c>
      <c r="B71" t="s">
        <v>148</v>
      </c>
      <c r="C71" s="15">
        <v>-0.36608994007110596</v>
      </c>
      <c r="D71" s="15">
        <v>0.24897725880146027</v>
      </c>
      <c r="E71" s="15">
        <v>3</v>
      </c>
      <c r="F71" s="15">
        <v>42.43902587890625</v>
      </c>
      <c r="G71" s="15">
        <v>23.300970077514648</v>
      </c>
      <c r="H71" s="16">
        <v>57.766990661621094</v>
      </c>
      <c r="I71" s="15">
        <v>-0.57546097040176392</v>
      </c>
      <c r="J71" s="15">
        <v>0.20895388722419739</v>
      </c>
      <c r="K71" s="15">
        <v>4</v>
      </c>
      <c r="L71" s="15">
        <v>30.731706619262695</v>
      </c>
      <c r="M71" s="15">
        <v>16.019416809082031</v>
      </c>
      <c r="N71" s="16">
        <v>47.087379455566406</v>
      </c>
      <c r="O71" s="15">
        <v>-0.3349001407623291</v>
      </c>
      <c r="P71" s="15">
        <v>0.21549636125564575</v>
      </c>
      <c r="Q71" s="15">
        <v>4</v>
      </c>
      <c r="R71" s="15">
        <v>42.926830291748047</v>
      </c>
      <c r="S71" s="15">
        <v>26.699029922485352</v>
      </c>
      <c r="T71" s="16">
        <v>57.28155517578125</v>
      </c>
      <c r="U71" s="15">
        <v>-0.40822586417198181</v>
      </c>
      <c r="V71" s="15">
        <v>0.1768718957901001</v>
      </c>
      <c r="W71" s="15">
        <v>6</v>
      </c>
      <c r="X71" s="15">
        <v>39.024391174316406</v>
      </c>
      <c r="Y71" s="15">
        <v>27.184465408325195</v>
      </c>
      <c r="Z71" s="16">
        <v>52.42718505859375</v>
      </c>
      <c r="AA71" s="15">
        <v>-0.53810089826583862</v>
      </c>
      <c r="AB71" s="15">
        <v>0.17619460821151733</v>
      </c>
      <c r="AC71" s="15">
        <v>6</v>
      </c>
      <c r="AD71" s="15">
        <v>34.146343231201172</v>
      </c>
      <c r="AE71" s="15">
        <v>19.902912139892578</v>
      </c>
      <c r="AF71" s="16">
        <v>48.058254241943359</v>
      </c>
      <c r="AG71" s="15">
        <v>-0.63632607460021973</v>
      </c>
      <c r="AH71" s="15">
        <v>0.17790238559246063</v>
      </c>
      <c r="AI71" s="15">
        <v>8</v>
      </c>
      <c r="AJ71" s="15">
        <v>28.780487060546875</v>
      </c>
      <c r="AK71" s="15">
        <v>14.563106536865234</v>
      </c>
      <c r="AL71" s="16">
        <v>47.087379455566406</v>
      </c>
      <c r="AM71" s="15">
        <v>-0.5521543025970459</v>
      </c>
      <c r="AN71" s="15">
        <v>0.17267592251300812</v>
      </c>
      <c r="AO71" s="15">
        <v>8</v>
      </c>
      <c r="AP71" s="15">
        <v>35.121952056884766</v>
      </c>
      <c r="AQ71" s="15">
        <v>22.815534591674805</v>
      </c>
      <c r="AR71" s="16">
        <v>46.601940155029297</v>
      </c>
      <c r="AS71" s="15">
        <v>-0.57780933380126953</v>
      </c>
      <c r="AT71" s="15">
        <v>0.17838262021541595</v>
      </c>
      <c r="AU71" s="15">
        <v>10</v>
      </c>
      <c r="AV71" s="15">
        <v>32.195121765136719</v>
      </c>
      <c r="AW71" s="15">
        <v>20.388349533081055</v>
      </c>
      <c r="AX71" s="16">
        <v>45.631069183349609</v>
      </c>
      <c r="AY71" s="15">
        <v>-0.65936636924743652</v>
      </c>
      <c r="AZ71" s="15">
        <v>0.19682753086090088</v>
      </c>
      <c r="BA71" s="15">
        <v>10</v>
      </c>
      <c r="BB71" s="15">
        <v>29.126213073730469</v>
      </c>
      <c r="BC71" s="15">
        <v>16.425121307373047</v>
      </c>
      <c r="BD71" s="16">
        <v>44.927536010742188</v>
      </c>
      <c r="BE71" s="15">
        <v>-0.61100149154663086</v>
      </c>
      <c r="BF71" s="15">
        <v>0.1980634331703186</v>
      </c>
      <c r="BG71" s="15">
        <v>10</v>
      </c>
      <c r="BH71" s="15">
        <v>32.524272918701172</v>
      </c>
      <c r="BI71" s="15">
        <v>16.908212661743164</v>
      </c>
      <c r="BJ71" s="16">
        <v>45.893718719482422</v>
      </c>
      <c r="BK71" s="15">
        <v>-0.61043280363082886</v>
      </c>
      <c r="BL71" s="15">
        <v>0.19233325123786926</v>
      </c>
      <c r="BM71" s="15">
        <v>10</v>
      </c>
      <c r="BN71" s="15">
        <v>32.535884857177734</v>
      </c>
      <c r="BO71" s="15">
        <v>18.571428298950195</v>
      </c>
      <c r="BP71" s="16">
        <v>46.190475463867188</v>
      </c>
      <c r="BQ71" s="15">
        <v>-0.66142851114273071</v>
      </c>
      <c r="BR71" s="15">
        <v>0.19563797116279602</v>
      </c>
      <c r="BS71" s="15">
        <v>10</v>
      </c>
      <c r="BT71" s="15">
        <v>29.665071487426758</v>
      </c>
      <c r="BU71" s="15">
        <v>16.190475463867188</v>
      </c>
      <c r="BV71" s="16">
        <v>43.333332061767578</v>
      </c>
      <c r="BW71" s="15">
        <v>-0.58487284183502197</v>
      </c>
      <c r="BX71" s="15">
        <v>0.19619320333003998</v>
      </c>
      <c r="BY71" s="15">
        <v>10</v>
      </c>
      <c r="BZ71" s="15">
        <v>34.123222351074219</v>
      </c>
      <c r="CA71" s="15">
        <v>17.924528121948242</v>
      </c>
      <c r="CB71" s="16">
        <v>45.754718780517578</v>
      </c>
      <c r="CC71" s="15">
        <v>-0.55019915103912354</v>
      </c>
      <c r="CD71" s="15">
        <v>0.20229147374629974</v>
      </c>
      <c r="CE71" s="15">
        <v>9</v>
      </c>
      <c r="CF71" s="15">
        <v>33.971290588378906</v>
      </c>
      <c r="CG71" s="15">
        <v>20.952381134033203</v>
      </c>
      <c r="CH71" s="16">
        <v>46.666667938232422</v>
      </c>
      <c r="CI71" s="15">
        <v>-0.49153172969818115</v>
      </c>
      <c r="CJ71" s="15">
        <v>0.19907787442207336</v>
      </c>
      <c r="CK71" s="15">
        <v>9</v>
      </c>
      <c r="CL71" s="15">
        <v>36.842105865478516</v>
      </c>
      <c r="CM71" s="15">
        <v>22.857143402099609</v>
      </c>
      <c r="CN71" s="16">
        <v>48.095237731933594</v>
      </c>
      <c r="CO71" s="15">
        <v>-0.43017587065696716</v>
      </c>
      <c r="CP71" s="15">
        <v>0.21433082222938538</v>
      </c>
      <c r="CQ71" s="15">
        <v>9</v>
      </c>
      <c r="CR71" s="15">
        <v>37.019229888916016</v>
      </c>
      <c r="CS71" s="15">
        <v>21.531101226806641</v>
      </c>
      <c r="CT71" s="16">
        <v>51.674640655517578</v>
      </c>
    </row>
    <row r="72" spans="1:98" x14ac:dyDescent="0.25">
      <c r="A72" t="s">
        <v>149</v>
      </c>
      <c r="B72" t="s">
        <v>150</v>
      </c>
      <c r="C72" s="15">
        <v>-0.63296085596084595</v>
      </c>
      <c r="D72" s="15">
        <v>0.24838684499263763</v>
      </c>
      <c r="E72" s="15">
        <v>4</v>
      </c>
      <c r="F72" s="15">
        <v>28.780487060546875</v>
      </c>
      <c r="G72" s="15">
        <v>14.077670097351074</v>
      </c>
      <c r="H72" s="16">
        <v>47.57281494140625</v>
      </c>
      <c r="I72" s="15">
        <v>-0.51387685537338257</v>
      </c>
      <c r="J72" s="15">
        <v>0.20895388722419739</v>
      </c>
      <c r="K72" s="15">
        <v>4</v>
      </c>
      <c r="L72" s="15">
        <v>32.682926177978516</v>
      </c>
      <c r="M72" s="15">
        <v>17.475728988647461</v>
      </c>
      <c r="N72" s="16">
        <v>48.543689727783203</v>
      </c>
      <c r="O72" s="15">
        <v>-0.8039965033531189</v>
      </c>
      <c r="P72" s="15">
        <v>0.20036275684833527</v>
      </c>
      <c r="Q72" s="15">
        <v>5</v>
      </c>
      <c r="R72" s="15">
        <v>20.975608825683594</v>
      </c>
      <c r="S72" s="15">
        <v>10.194174766540527</v>
      </c>
      <c r="T72" s="16">
        <v>37.864078521728516</v>
      </c>
      <c r="U72" s="15">
        <v>-0.85752445459365845</v>
      </c>
      <c r="V72" s="15">
        <v>0.17654252052307129</v>
      </c>
      <c r="W72" s="15">
        <v>7</v>
      </c>
      <c r="X72" s="15">
        <v>20.975608825683594</v>
      </c>
      <c r="Y72" s="15">
        <v>10.194174766540527</v>
      </c>
      <c r="Z72" s="16">
        <v>33.009708404541016</v>
      </c>
      <c r="AA72" s="15">
        <v>-0.83396643400192261</v>
      </c>
      <c r="AB72" s="15">
        <v>0.17437061667442322</v>
      </c>
      <c r="AC72" s="15">
        <v>7</v>
      </c>
      <c r="AD72" s="15">
        <v>19.512195587158203</v>
      </c>
      <c r="AE72" s="15">
        <v>10.679611206054688</v>
      </c>
      <c r="AF72" s="16">
        <v>33.980583190917969</v>
      </c>
      <c r="AG72" s="15">
        <v>-0.85061448812484741</v>
      </c>
      <c r="AH72" s="15">
        <v>0.17790238559246063</v>
      </c>
      <c r="AI72" s="15">
        <v>8</v>
      </c>
      <c r="AJ72" s="15">
        <v>19.024391174316406</v>
      </c>
      <c r="AK72" s="15">
        <v>8.7378644943237305</v>
      </c>
      <c r="AL72" s="16">
        <v>32.524272918701172</v>
      </c>
      <c r="AM72" s="15">
        <v>-0.91682970523834229</v>
      </c>
      <c r="AN72" s="15">
        <v>0.17267592251300812</v>
      </c>
      <c r="AO72" s="15">
        <v>8</v>
      </c>
      <c r="AP72" s="15">
        <v>18.04878044128418</v>
      </c>
      <c r="AQ72" s="15">
        <v>10.679611206054688</v>
      </c>
      <c r="AR72" s="16">
        <v>31.067960739135742</v>
      </c>
      <c r="AS72" s="15">
        <v>-0.97404307126998901</v>
      </c>
      <c r="AT72" s="15">
        <v>0.18154197931289673</v>
      </c>
      <c r="AU72" s="15">
        <v>9</v>
      </c>
      <c r="AV72" s="15">
        <v>16.585365295410156</v>
      </c>
      <c r="AW72" s="15">
        <v>8.7378644943237305</v>
      </c>
      <c r="AX72" s="16">
        <v>28.155340194702148</v>
      </c>
      <c r="AY72" s="15">
        <v>-0.85297441482543945</v>
      </c>
      <c r="AZ72" s="15">
        <v>0.20092563331127167</v>
      </c>
      <c r="BA72" s="15">
        <v>9</v>
      </c>
      <c r="BB72" s="15">
        <v>19.417476654052734</v>
      </c>
      <c r="BC72" s="15">
        <v>11.594202995300293</v>
      </c>
      <c r="BD72" s="16">
        <v>34.299518585205078</v>
      </c>
      <c r="BE72" s="15">
        <v>-0.85047858953475952</v>
      </c>
      <c r="BF72" s="15">
        <v>0.20251058042049408</v>
      </c>
      <c r="BG72" s="15">
        <v>9</v>
      </c>
      <c r="BH72" s="15">
        <v>19.902912139892578</v>
      </c>
      <c r="BI72" s="15">
        <v>10.144927978515625</v>
      </c>
      <c r="BJ72" s="16">
        <v>37.198066711425781</v>
      </c>
      <c r="BK72" s="15">
        <v>-0.77772217988967896</v>
      </c>
      <c r="BL72" s="15">
        <v>0.19233325123786926</v>
      </c>
      <c r="BM72" s="15">
        <v>10</v>
      </c>
      <c r="BN72" s="15">
        <v>24.880382537841797</v>
      </c>
      <c r="BO72" s="15">
        <v>11.428571701049805</v>
      </c>
      <c r="BP72" s="16">
        <v>40.952381134033203</v>
      </c>
      <c r="BQ72" s="15">
        <v>-0.71695131063461304</v>
      </c>
      <c r="BR72" s="15">
        <v>0.19563797116279602</v>
      </c>
      <c r="BS72" s="15">
        <v>10</v>
      </c>
      <c r="BT72" s="15">
        <v>28.229665756225586</v>
      </c>
      <c r="BU72" s="15">
        <v>13.809523582458496</v>
      </c>
      <c r="BV72" s="16">
        <v>42.380950927734375</v>
      </c>
      <c r="BW72" s="15">
        <v>-0.58658212423324585</v>
      </c>
      <c r="BX72" s="15">
        <v>0.19619320333003998</v>
      </c>
      <c r="BY72" s="15">
        <v>10</v>
      </c>
      <c r="BZ72" s="15">
        <v>33.649288177490234</v>
      </c>
      <c r="CA72" s="15">
        <v>17.924528121948242</v>
      </c>
      <c r="CB72" s="16">
        <v>45.754718780517578</v>
      </c>
      <c r="CC72" s="15">
        <v>-0.51005470752716064</v>
      </c>
      <c r="CD72" s="15">
        <v>0.1931753009557724</v>
      </c>
      <c r="CE72" s="15">
        <v>10</v>
      </c>
      <c r="CF72" s="15">
        <v>37.320575714111328</v>
      </c>
      <c r="CG72" s="15">
        <v>22.380952835083008</v>
      </c>
      <c r="CH72" s="16">
        <v>47.142856597900391</v>
      </c>
      <c r="CI72" s="15">
        <v>-0.48585554957389832</v>
      </c>
      <c r="CJ72" s="15">
        <v>0.18644027411937714</v>
      </c>
      <c r="CK72" s="15">
        <v>10</v>
      </c>
      <c r="CL72" s="15">
        <v>37.320575714111328</v>
      </c>
      <c r="CM72" s="15">
        <v>23.809524536132813</v>
      </c>
      <c r="CN72" s="16">
        <v>48.095237731933594</v>
      </c>
      <c r="CO72" s="15">
        <v>-0.49896660447120667</v>
      </c>
      <c r="CP72" s="15">
        <v>0.22133149206638336</v>
      </c>
      <c r="CQ72" s="15">
        <v>9</v>
      </c>
      <c r="CR72" s="15">
        <v>34.615383148193359</v>
      </c>
      <c r="CS72" s="15">
        <v>18.181818008422852</v>
      </c>
      <c r="CT72" s="16">
        <v>48.325359344482422</v>
      </c>
    </row>
    <row r="73" spans="1:98" x14ac:dyDescent="0.25">
      <c r="A73" t="s">
        <v>151</v>
      </c>
      <c r="B73" t="s">
        <v>152</v>
      </c>
      <c r="C73" s="15">
        <v>-0.20627325773239136</v>
      </c>
      <c r="D73" s="15">
        <v>0.24112845957279205</v>
      </c>
      <c r="E73" s="15">
        <v>4</v>
      </c>
      <c r="F73" s="15">
        <v>47.804878234863281</v>
      </c>
      <c r="G73" s="15">
        <v>30.097087860107422</v>
      </c>
      <c r="H73" s="16">
        <v>60.679611206054688</v>
      </c>
      <c r="I73" s="15">
        <v>-0.16991607844829559</v>
      </c>
      <c r="J73" s="15">
        <v>0.19441109895706177</v>
      </c>
      <c r="K73" s="15">
        <v>6</v>
      </c>
      <c r="L73" s="15">
        <v>48.780487060546875</v>
      </c>
      <c r="M73" s="15">
        <v>34.466018676757813</v>
      </c>
      <c r="N73" s="16">
        <v>59.708736419677734</v>
      </c>
      <c r="O73" s="15">
        <v>-0.15654629468917847</v>
      </c>
      <c r="P73" s="15">
        <v>0.19405697286128998</v>
      </c>
      <c r="Q73" s="15">
        <v>6</v>
      </c>
      <c r="R73" s="15">
        <v>49.756095886230469</v>
      </c>
      <c r="S73" s="15">
        <v>37.864078521728516</v>
      </c>
      <c r="T73" s="16">
        <v>60.679611206054688</v>
      </c>
      <c r="U73" s="15">
        <v>-0.40406277775764465</v>
      </c>
      <c r="V73" s="15">
        <v>0.1742389053106308</v>
      </c>
      <c r="W73" s="15">
        <v>7</v>
      </c>
      <c r="X73" s="15">
        <v>40</v>
      </c>
      <c r="Y73" s="15">
        <v>27.669902801513672</v>
      </c>
      <c r="Z73" s="16">
        <v>52.42718505859375</v>
      </c>
      <c r="AA73" s="15">
        <v>-0.30440348386764526</v>
      </c>
      <c r="AB73" s="15">
        <v>0.17248539626598358</v>
      </c>
      <c r="AC73" s="15">
        <v>7</v>
      </c>
      <c r="AD73" s="15">
        <v>44.878047943115234</v>
      </c>
      <c r="AE73" s="15">
        <v>32.524272918701172</v>
      </c>
      <c r="AF73" s="16">
        <v>57.28155517578125</v>
      </c>
      <c r="AG73" s="15">
        <v>-0.23034985363483429</v>
      </c>
      <c r="AH73" s="15">
        <v>0.1672372967004776</v>
      </c>
      <c r="AI73" s="15">
        <v>8</v>
      </c>
      <c r="AJ73" s="15">
        <v>48.292682647705078</v>
      </c>
      <c r="AK73" s="15">
        <v>35.922328948974609</v>
      </c>
      <c r="AL73" s="16">
        <v>59.708736419677734</v>
      </c>
      <c r="AM73" s="15">
        <v>-0.39161890745162964</v>
      </c>
      <c r="AN73" s="15">
        <v>0.16925831139087677</v>
      </c>
      <c r="AO73" s="15">
        <v>8</v>
      </c>
      <c r="AP73" s="15">
        <v>40.975608825683594</v>
      </c>
      <c r="AQ73" s="15">
        <v>29.611650466918945</v>
      </c>
      <c r="AR73" s="16">
        <v>52.42718505859375</v>
      </c>
      <c r="AS73" s="15">
        <v>-0.48408851027488708</v>
      </c>
      <c r="AT73" s="15">
        <v>0.17091037333011627</v>
      </c>
      <c r="AU73" s="15">
        <v>10</v>
      </c>
      <c r="AV73" s="15">
        <v>36.585365295410156</v>
      </c>
      <c r="AW73" s="15">
        <v>26.699029922485352</v>
      </c>
      <c r="AX73" s="16">
        <v>48.543689727783203</v>
      </c>
      <c r="AY73" s="15">
        <v>-0.37517091631889343</v>
      </c>
      <c r="AZ73" s="15">
        <v>0.18720065057277679</v>
      </c>
      <c r="BA73" s="15">
        <v>10</v>
      </c>
      <c r="BB73" s="15">
        <v>43.689319610595703</v>
      </c>
      <c r="BC73" s="15">
        <v>27.536231994628906</v>
      </c>
      <c r="BD73" s="16">
        <v>52.173912048339844</v>
      </c>
      <c r="BE73" s="15">
        <v>-0.35455814003944397</v>
      </c>
      <c r="BF73" s="15">
        <v>0.18375109136104584</v>
      </c>
      <c r="BG73" s="15">
        <v>10</v>
      </c>
      <c r="BH73" s="15">
        <v>43.689319610595703</v>
      </c>
      <c r="BI73" s="15">
        <v>28.985507965087891</v>
      </c>
      <c r="BJ73" s="16">
        <v>52.657005310058594</v>
      </c>
      <c r="BK73" s="15">
        <v>-0.27330115437507629</v>
      </c>
      <c r="BL73" s="15">
        <v>0.18213734030723572</v>
      </c>
      <c r="BM73" s="15">
        <v>10</v>
      </c>
      <c r="BN73" s="15">
        <v>47.368419647216797</v>
      </c>
      <c r="BO73" s="15">
        <v>36.666667938232422</v>
      </c>
      <c r="BP73" s="16">
        <v>57.142856597900391</v>
      </c>
      <c r="BQ73" s="15">
        <v>-0.37639462947845459</v>
      </c>
      <c r="BR73" s="15">
        <v>0.18610739707946777</v>
      </c>
      <c r="BS73" s="15">
        <v>10</v>
      </c>
      <c r="BT73" s="15">
        <v>43.062202453613281</v>
      </c>
      <c r="BU73" s="15">
        <v>29.047618865966797</v>
      </c>
      <c r="BV73" s="16">
        <v>51.428569793701172</v>
      </c>
      <c r="BW73" s="15">
        <v>-0.56994920969009399</v>
      </c>
      <c r="BX73" s="15">
        <v>0.18415077030658722</v>
      </c>
      <c r="BY73" s="15">
        <v>11</v>
      </c>
      <c r="BZ73" s="15">
        <v>35.545024871826172</v>
      </c>
      <c r="CA73" s="15">
        <v>19.339622497558594</v>
      </c>
      <c r="CB73" s="16">
        <v>45.754718780517578</v>
      </c>
      <c r="CC73" s="15">
        <v>-0.80037820339202881</v>
      </c>
      <c r="CD73" s="15">
        <v>0.18290252983570099</v>
      </c>
      <c r="CE73" s="15">
        <v>11</v>
      </c>
      <c r="CF73" s="15">
        <v>23.444976806640625</v>
      </c>
      <c r="CG73" s="15">
        <v>14.285714149475098</v>
      </c>
      <c r="CH73" s="16">
        <v>38.095237731933594</v>
      </c>
      <c r="CI73" s="15">
        <v>-0.87428241968154907</v>
      </c>
      <c r="CJ73" s="15">
        <v>0.16736097633838654</v>
      </c>
      <c r="CK73" s="15">
        <v>12</v>
      </c>
      <c r="CL73" s="15">
        <v>21.052631378173828</v>
      </c>
      <c r="CM73" s="15">
        <v>12.857142448425293</v>
      </c>
      <c r="CN73" s="16">
        <v>31.428571701049805</v>
      </c>
      <c r="CO73" s="15">
        <v>-0.81949764490127563</v>
      </c>
      <c r="CP73" s="15">
        <v>0.18193741142749786</v>
      </c>
      <c r="CQ73" s="15">
        <v>12</v>
      </c>
      <c r="CR73" s="15">
        <v>20.19230842590332</v>
      </c>
      <c r="CS73" s="15">
        <v>14.354066848754883</v>
      </c>
      <c r="CT73" s="16">
        <v>32.535884857177734</v>
      </c>
    </row>
    <row r="74" spans="1:98" x14ac:dyDescent="0.25">
      <c r="A74" t="s">
        <v>153</v>
      </c>
      <c r="B74" t="s">
        <v>154</v>
      </c>
      <c r="C74" s="15">
        <v>-0.72393077611923218</v>
      </c>
      <c r="D74" s="15">
        <v>0.24059201776981354</v>
      </c>
      <c r="E74" s="15">
        <v>5</v>
      </c>
      <c r="F74" s="15">
        <v>24.878047943115234</v>
      </c>
      <c r="G74" s="15">
        <v>12.135922431945801</v>
      </c>
      <c r="H74" s="16">
        <v>43.689319610595703</v>
      </c>
      <c r="I74" s="15">
        <v>-0.51327240467071533</v>
      </c>
      <c r="J74" s="15">
        <v>0.20895388722419739</v>
      </c>
      <c r="K74" s="15">
        <v>4</v>
      </c>
      <c r="L74" s="15">
        <v>33.170730590820313</v>
      </c>
      <c r="M74" s="15">
        <v>17.475728988647461</v>
      </c>
      <c r="N74" s="16">
        <v>49.029125213623047</v>
      </c>
      <c r="O74" s="15">
        <v>-0.53535449504852295</v>
      </c>
      <c r="P74" s="15">
        <v>0.20036275684833527</v>
      </c>
      <c r="Q74" s="15">
        <v>5</v>
      </c>
      <c r="R74" s="15">
        <v>35.121952056884766</v>
      </c>
      <c r="S74" s="15">
        <v>16.990291595458984</v>
      </c>
      <c r="T74" s="16">
        <v>46.601940155029297</v>
      </c>
      <c r="U74" s="15">
        <v>-0.50880664587020874</v>
      </c>
      <c r="V74" s="15">
        <v>0.17654252052307129</v>
      </c>
      <c r="W74" s="15">
        <v>7</v>
      </c>
      <c r="X74" s="15">
        <v>34.146343231201172</v>
      </c>
      <c r="Y74" s="15">
        <v>25.728155136108398</v>
      </c>
      <c r="Z74" s="16">
        <v>48.543689727783203</v>
      </c>
      <c r="AA74" s="15">
        <v>-0.33617466688156128</v>
      </c>
      <c r="AB74" s="15">
        <v>0.17437061667442322</v>
      </c>
      <c r="AC74" s="15">
        <v>7</v>
      </c>
      <c r="AD74" s="15">
        <v>42.926830291748047</v>
      </c>
      <c r="AE74" s="15">
        <v>29.126213073730469</v>
      </c>
      <c r="AF74" s="16">
        <v>55.825241088867188</v>
      </c>
      <c r="AG74" s="15">
        <v>-0.26790216565132141</v>
      </c>
      <c r="AH74" s="15">
        <v>0.17790238559246063</v>
      </c>
      <c r="AI74" s="15">
        <v>8</v>
      </c>
      <c r="AJ74" s="15">
        <v>47.804878234863281</v>
      </c>
      <c r="AK74" s="15">
        <v>32.038833618164063</v>
      </c>
      <c r="AL74" s="16">
        <v>59.223300933837891</v>
      </c>
      <c r="AM74" s="15">
        <v>-0.32166081666946411</v>
      </c>
      <c r="AN74" s="15">
        <v>0.17267592251300812</v>
      </c>
      <c r="AO74" s="15">
        <v>8</v>
      </c>
      <c r="AP74" s="15">
        <v>44.390243530273438</v>
      </c>
      <c r="AQ74" s="15">
        <v>32.524272918701172</v>
      </c>
      <c r="AR74" s="16">
        <v>56.310680389404297</v>
      </c>
      <c r="AS74" s="15">
        <v>-0.19106295704841614</v>
      </c>
      <c r="AT74" s="15">
        <v>0.18154197931289673</v>
      </c>
      <c r="AU74" s="15">
        <v>9</v>
      </c>
      <c r="AV74" s="15">
        <v>49.756095886230469</v>
      </c>
      <c r="AW74" s="15">
        <v>36.407768249511719</v>
      </c>
      <c r="AX74" s="16">
        <v>58.737865447998047</v>
      </c>
      <c r="AY74" s="15">
        <v>-0.19923736155033112</v>
      </c>
      <c r="AZ74" s="15">
        <v>0.20092563331127167</v>
      </c>
      <c r="BA74" s="15">
        <v>9</v>
      </c>
      <c r="BB74" s="15">
        <v>48.543689727783203</v>
      </c>
      <c r="BC74" s="15">
        <v>34.299518585205078</v>
      </c>
      <c r="BD74" s="16">
        <v>58.454105377197266</v>
      </c>
      <c r="BE74" s="15">
        <v>-0.16344736516475677</v>
      </c>
      <c r="BF74" s="15">
        <v>0.20251058042049408</v>
      </c>
      <c r="BG74" s="15">
        <v>9</v>
      </c>
      <c r="BH74" s="15">
        <v>49.029125213623047</v>
      </c>
      <c r="BI74" s="15">
        <v>37.681159973144531</v>
      </c>
      <c r="BJ74" s="16">
        <v>59.4202880859375</v>
      </c>
      <c r="BK74" s="15">
        <v>-1.8945807591080666E-2</v>
      </c>
      <c r="BL74" s="15">
        <v>0.19921451807022095</v>
      </c>
      <c r="BM74" s="15">
        <v>9</v>
      </c>
      <c r="BN74" s="15">
        <v>55.502391815185547</v>
      </c>
      <c r="BO74" s="15">
        <v>45.714286804199219</v>
      </c>
      <c r="BP74" s="16">
        <v>64.285713195800781</v>
      </c>
      <c r="BQ74" s="15">
        <v>2.4754463229328394E-3</v>
      </c>
      <c r="BR74" s="15">
        <v>0.20194661617279053</v>
      </c>
      <c r="BS74" s="15">
        <v>9</v>
      </c>
      <c r="BT74" s="15">
        <v>55.980861663818359</v>
      </c>
      <c r="BU74" s="15">
        <v>43.333332061767578</v>
      </c>
      <c r="BV74" s="16">
        <v>65.23809814453125</v>
      </c>
      <c r="BW74" s="15">
        <v>-0.1074456125497818</v>
      </c>
      <c r="BX74" s="15">
        <v>0.20250728726387024</v>
      </c>
      <c r="BY74" s="15">
        <v>9</v>
      </c>
      <c r="BZ74" s="15">
        <v>50.710899353027344</v>
      </c>
      <c r="CA74" s="15">
        <v>41.037734985351563</v>
      </c>
      <c r="CB74" s="16">
        <v>62.264152526855469</v>
      </c>
      <c r="CC74" s="15">
        <v>-0.14301241934299469</v>
      </c>
      <c r="CD74" s="15">
        <v>0.1931753009557724</v>
      </c>
      <c r="CE74" s="15">
        <v>10</v>
      </c>
      <c r="CF74" s="15">
        <v>49.282295227050781</v>
      </c>
      <c r="CG74" s="15">
        <v>39.523811340332031</v>
      </c>
      <c r="CH74" s="16">
        <v>60.476188659667969</v>
      </c>
      <c r="CI74" s="15">
        <v>-0.13054624199867249</v>
      </c>
      <c r="CJ74" s="15">
        <v>0.18644027411937714</v>
      </c>
      <c r="CK74" s="15">
        <v>10</v>
      </c>
      <c r="CL74" s="15">
        <v>49.760765075683594</v>
      </c>
      <c r="CM74" s="15">
        <v>40</v>
      </c>
      <c r="CN74" s="16">
        <v>60</v>
      </c>
      <c r="CO74" s="15">
        <v>-2.186446450650692E-2</v>
      </c>
      <c r="CP74" s="15">
        <v>0.2025214284658432</v>
      </c>
      <c r="CQ74" s="15">
        <v>10</v>
      </c>
      <c r="CR74" s="15">
        <v>53.365383148193359</v>
      </c>
      <c r="CS74" s="15">
        <v>42.105262756347656</v>
      </c>
      <c r="CT74" s="16">
        <v>64.593299865722656</v>
      </c>
    </row>
    <row r="75" spans="1:98" x14ac:dyDescent="0.25">
      <c r="A75" t="s">
        <v>155</v>
      </c>
      <c r="B75" t="s">
        <v>156</v>
      </c>
      <c r="C75" s="15">
        <v>-1.0662579536437988</v>
      </c>
      <c r="D75" s="15">
        <v>0.26552146673202515</v>
      </c>
      <c r="E75" s="15">
        <v>2</v>
      </c>
      <c r="F75" s="15">
        <v>13.170731544494629</v>
      </c>
      <c r="G75" s="15">
        <v>3.8834950923919678</v>
      </c>
      <c r="H75" s="16">
        <v>29.126213073730469</v>
      </c>
      <c r="I75" s="15">
        <v>-1.4558299779891968</v>
      </c>
      <c r="J75" s="15">
        <v>0.21822138130664825</v>
      </c>
      <c r="K75" s="15">
        <v>4</v>
      </c>
      <c r="L75" s="15">
        <v>4.8780488967895508</v>
      </c>
      <c r="M75" s="15">
        <v>2.9126212596893311</v>
      </c>
      <c r="N75" s="16">
        <v>11.165048599243164</v>
      </c>
      <c r="O75" s="15">
        <v>-1.5120127201080322</v>
      </c>
      <c r="P75" s="15">
        <v>0.22496618330478668</v>
      </c>
      <c r="Q75" s="15">
        <v>4</v>
      </c>
      <c r="R75" s="15">
        <v>2.9268293380737305</v>
      </c>
      <c r="S75" s="15">
        <v>1.9417475461959839</v>
      </c>
      <c r="T75" s="16">
        <v>10.194174766540527</v>
      </c>
      <c r="U75" s="15">
        <v>-1.3461446762084961</v>
      </c>
      <c r="V75" s="15">
        <v>0.21260762214660645</v>
      </c>
      <c r="W75" s="15">
        <v>4</v>
      </c>
      <c r="X75" s="15">
        <v>6.341463565826416</v>
      </c>
      <c r="Y75" s="15">
        <v>1.9417475461959839</v>
      </c>
      <c r="Z75" s="16">
        <v>12.621358871459961</v>
      </c>
      <c r="AA75" s="15">
        <v>-1.2445777654647827</v>
      </c>
      <c r="AB75" s="15">
        <v>0.21374128758907318</v>
      </c>
      <c r="AC75" s="15">
        <v>4</v>
      </c>
      <c r="AD75" s="15">
        <v>7.8048782348632813</v>
      </c>
      <c r="AE75" s="15">
        <v>2.4271845817565918</v>
      </c>
      <c r="AF75" s="16">
        <v>17.475728988647461</v>
      </c>
      <c r="AG75" s="15">
        <v>-1.4628390073776245</v>
      </c>
      <c r="AH75" s="15">
        <v>0.20653365552425385</v>
      </c>
      <c r="AI75" s="15">
        <v>5</v>
      </c>
      <c r="AJ75" s="15">
        <v>5.3658537864685059</v>
      </c>
      <c r="AK75" s="15">
        <v>0.48543688654899597</v>
      </c>
      <c r="AL75" s="16">
        <v>8.7378644943237305</v>
      </c>
      <c r="AM75" s="15">
        <v>-1.4548451900482178</v>
      </c>
      <c r="AN75" s="15">
        <v>0.21520452201366425</v>
      </c>
      <c r="AO75" s="15">
        <v>4</v>
      </c>
      <c r="AP75" s="15">
        <v>4.3902440071105957</v>
      </c>
      <c r="AQ75" s="15">
        <v>0.48543688654899597</v>
      </c>
      <c r="AR75" s="16">
        <v>12.135922431945801</v>
      </c>
      <c r="AS75" s="15">
        <v>-1.5973533391952515</v>
      </c>
      <c r="AT75" s="15">
        <v>0.24072383344173431</v>
      </c>
      <c r="AU75" s="15">
        <v>4</v>
      </c>
      <c r="AV75" s="15">
        <v>2.4390244483947754</v>
      </c>
      <c r="AW75" s="15">
        <v>0.48543688654899597</v>
      </c>
      <c r="AX75" s="16">
        <v>8.7378644943237305</v>
      </c>
      <c r="AY75" s="15">
        <v>-1.6744157075881958</v>
      </c>
      <c r="AZ75" s="15">
        <v>0.24796678125858307</v>
      </c>
      <c r="BA75" s="15">
        <v>4</v>
      </c>
      <c r="BB75" s="15">
        <v>1.9417475461959839</v>
      </c>
      <c r="BC75" s="15">
        <v>0.96618360280990601</v>
      </c>
      <c r="BD75" s="16">
        <v>8.2125606536865234</v>
      </c>
      <c r="BE75" s="15">
        <v>-1.6691070795059204</v>
      </c>
      <c r="BF75" s="15">
        <v>0.23745621740818024</v>
      </c>
      <c r="BG75" s="15">
        <v>4</v>
      </c>
      <c r="BH75" s="15">
        <v>1.9417475461959839</v>
      </c>
      <c r="BI75" s="15">
        <v>0.96618360280990601</v>
      </c>
      <c r="BJ75" s="16">
        <v>8.2125606536865234</v>
      </c>
      <c r="BK75" s="15">
        <v>-1.7222470045089722</v>
      </c>
      <c r="BL75" s="15">
        <v>0.2427075058221817</v>
      </c>
      <c r="BM75" s="15">
        <v>4</v>
      </c>
      <c r="BN75" s="15">
        <v>1.4354066848754883</v>
      </c>
      <c r="BO75" s="15">
        <v>0.4761904776096344</v>
      </c>
      <c r="BP75" s="16">
        <v>7.1428570747375488</v>
      </c>
      <c r="BQ75" s="15">
        <v>-1.6885297298431396</v>
      </c>
      <c r="BR75" s="15">
        <v>0.23480814695358276</v>
      </c>
      <c r="BS75" s="15">
        <v>5</v>
      </c>
      <c r="BT75" s="15">
        <v>1.9138755798339844</v>
      </c>
      <c r="BU75" s="15">
        <v>0.4761904776096344</v>
      </c>
      <c r="BV75" s="16">
        <v>7.1428570747375488</v>
      </c>
      <c r="BW75" s="15">
        <v>-1.634770393371582</v>
      </c>
      <c r="BX75" s="15">
        <v>0.23402814567089081</v>
      </c>
      <c r="BY75" s="15">
        <v>5</v>
      </c>
      <c r="BZ75" s="15">
        <v>2.8436019420623779</v>
      </c>
      <c r="CA75" s="15">
        <v>0.4716981053352356</v>
      </c>
      <c r="CB75" s="16">
        <v>8.4905662536621094</v>
      </c>
      <c r="CC75" s="15">
        <v>-1.6495741605758667</v>
      </c>
      <c r="CD75" s="15">
        <v>0.24442093074321747</v>
      </c>
      <c r="CE75" s="15">
        <v>4</v>
      </c>
      <c r="CF75" s="15">
        <v>1.4354066848754883</v>
      </c>
      <c r="CG75" s="15">
        <v>0.4761904776096344</v>
      </c>
      <c r="CH75" s="16">
        <v>9.5238094329833984</v>
      </c>
      <c r="CI75" s="15">
        <v>-1.5856434106826782</v>
      </c>
      <c r="CJ75" s="15">
        <v>0.2168164998292923</v>
      </c>
      <c r="CK75" s="15">
        <v>5</v>
      </c>
      <c r="CL75" s="15">
        <v>2.3923444747924805</v>
      </c>
      <c r="CM75" s="15">
        <v>0.4761904776096344</v>
      </c>
      <c r="CN75" s="16">
        <v>10.476190567016602</v>
      </c>
      <c r="CO75" s="15">
        <v>-1.4478937387466431</v>
      </c>
      <c r="CP75" s="15">
        <v>0.24078336358070374</v>
      </c>
      <c r="CQ75" s="15">
        <v>5</v>
      </c>
      <c r="CR75" s="15">
        <v>6.25</v>
      </c>
      <c r="CS75" s="15">
        <v>1.4354066848754883</v>
      </c>
      <c r="CT75" s="16">
        <v>15.789473533630371</v>
      </c>
    </row>
    <row r="76" spans="1:98" x14ac:dyDescent="0.25">
      <c r="A76" t="s">
        <v>157</v>
      </c>
      <c r="B76" t="s">
        <v>158</v>
      </c>
      <c r="C76" s="15">
        <v>-1.1994634866714478</v>
      </c>
      <c r="D76" s="15">
        <v>0.31360429525375366</v>
      </c>
      <c r="E76" s="15">
        <v>1</v>
      </c>
      <c r="F76" s="15">
        <v>11.219511985778809</v>
      </c>
      <c r="G76" s="15">
        <v>3.3980581760406494</v>
      </c>
      <c r="H76" s="16">
        <v>26.213592529296875</v>
      </c>
      <c r="I76" s="15">
        <v>-0.9075472354888916</v>
      </c>
      <c r="J76" s="15">
        <v>0.26918330788612366</v>
      </c>
      <c r="K76" s="15">
        <v>3</v>
      </c>
      <c r="L76" s="15">
        <v>17.073171615600586</v>
      </c>
      <c r="M76" s="15">
        <v>5.8252425193786621</v>
      </c>
      <c r="N76" s="16">
        <v>34.951457977294922</v>
      </c>
      <c r="O76" s="15">
        <v>-1.016099214553833</v>
      </c>
      <c r="P76" s="15">
        <v>0.27588430047035217</v>
      </c>
      <c r="Q76" s="15">
        <v>3</v>
      </c>
      <c r="R76" s="15">
        <v>12.195121765136719</v>
      </c>
      <c r="S76" s="15">
        <v>3.3980581760406494</v>
      </c>
      <c r="T76" s="16">
        <v>32.524272918701172</v>
      </c>
      <c r="U76" s="15">
        <v>-0.81096971035003662</v>
      </c>
      <c r="V76" s="15">
        <v>0.24293991923332214</v>
      </c>
      <c r="W76" s="15">
        <v>4</v>
      </c>
      <c r="X76" s="15">
        <v>23.902439117431641</v>
      </c>
      <c r="Y76" s="15">
        <v>8.7378644943237305</v>
      </c>
      <c r="Z76" s="16">
        <v>38.834953308105469</v>
      </c>
      <c r="AA76" s="15">
        <v>-0.9824906587600708</v>
      </c>
      <c r="AB76" s="15">
        <v>0.25966751575469971</v>
      </c>
      <c r="AC76" s="15">
        <v>4</v>
      </c>
      <c r="AD76" s="15">
        <v>15.121951103210449</v>
      </c>
      <c r="AE76" s="15">
        <v>5.3398056030273438</v>
      </c>
      <c r="AF76" s="16">
        <v>33.980583190917969</v>
      </c>
      <c r="AG76" s="15">
        <v>-1.024362325668335</v>
      </c>
      <c r="AH76" s="15">
        <v>0.22832943499088287</v>
      </c>
      <c r="AI76" s="15">
        <v>5</v>
      </c>
      <c r="AJ76" s="15">
        <v>11.707317352294922</v>
      </c>
      <c r="AK76" s="15">
        <v>6.3106794357299805</v>
      </c>
      <c r="AL76" s="16">
        <v>26.699029922485352</v>
      </c>
      <c r="AM76" s="15">
        <v>-0.97308510541915894</v>
      </c>
      <c r="AN76" s="15">
        <v>0.2315521240234375</v>
      </c>
      <c r="AO76" s="15">
        <v>5</v>
      </c>
      <c r="AP76" s="15">
        <v>15.609756469726563</v>
      </c>
      <c r="AQ76" s="15">
        <v>7.2815532684326172</v>
      </c>
      <c r="AR76" s="16">
        <v>33.980583190917969</v>
      </c>
      <c r="AS76" s="15">
        <v>-1.3089702129364014</v>
      </c>
      <c r="AT76" s="15">
        <v>0.21719653904438019</v>
      </c>
      <c r="AU76" s="15">
        <v>6</v>
      </c>
      <c r="AV76" s="15">
        <v>7.3170733451843262</v>
      </c>
      <c r="AW76" s="15">
        <v>1.9417475461959839</v>
      </c>
      <c r="AX76" s="16">
        <v>17.961164474487305</v>
      </c>
      <c r="AY76" s="15">
        <v>-1.3033217191696167</v>
      </c>
      <c r="AZ76" s="15">
        <v>0.23538604378700256</v>
      </c>
      <c r="BA76" s="15">
        <v>5</v>
      </c>
      <c r="BB76" s="15">
        <v>6.7961163520812988</v>
      </c>
      <c r="BC76" s="15">
        <v>1.932367205619812</v>
      </c>
      <c r="BD76" s="16">
        <v>16.425121307373047</v>
      </c>
      <c r="BE76" s="15">
        <v>-1.2837024927139282</v>
      </c>
      <c r="BF76" s="15">
        <v>0.21563014388084412</v>
      </c>
      <c r="BG76" s="15">
        <v>6</v>
      </c>
      <c r="BH76" s="15">
        <v>7.7669901847839355</v>
      </c>
      <c r="BI76" s="15">
        <v>2.4154589176177979</v>
      </c>
      <c r="BJ76" s="16">
        <v>16.908212661743164</v>
      </c>
      <c r="BK76" s="15">
        <v>-1.3835629224777222</v>
      </c>
      <c r="BL76" s="15">
        <v>0.22179006040096283</v>
      </c>
      <c r="BM76" s="15">
        <v>6</v>
      </c>
      <c r="BN76" s="15">
        <v>6.6985645294189453</v>
      </c>
      <c r="BO76" s="15">
        <v>1.4285714626312256</v>
      </c>
      <c r="BP76" s="16">
        <v>14.761904716491699</v>
      </c>
      <c r="BQ76" s="15">
        <v>-1.3698941469192505</v>
      </c>
      <c r="BR76" s="15">
        <v>0.22416886687278748</v>
      </c>
      <c r="BS76" s="15">
        <v>6</v>
      </c>
      <c r="BT76" s="15">
        <v>6.2200956344604492</v>
      </c>
      <c r="BU76" s="15">
        <v>1.4285714626312256</v>
      </c>
      <c r="BV76" s="16">
        <v>15.714285850524902</v>
      </c>
      <c r="BW76" s="15">
        <v>-1.4180855751037598</v>
      </c>
      <c r="BX76" s="15">
        <v>0.22285944223403931</v>
      </c>
      <c r="BY76" s="15">
        <v>6</v>
      </c>
      <c r="BZ76" s="15">
        <v>5.2132701873779297</v>
      </c>
      <c r="CA76" s="15">
        <v>1.4150943756103516</v>
      </c>
      <c r="CB76" s="16">
        <v>14.622641563415527</v>
      </c>
      <c r="CC76" s="15">
        <v>-1.5114637613296509</v>
      </c>
      <c r="CD76" s="15">
        <v>0.23186184465885162</v>
      </c>
      <c r="CE76" s="15">
        <v>5</v>
      </c>
      <c r="CF76" s="15">
        <v>4.3062200546264648</v>
      </c>
      <c r="CG76" s="15">
        <v>0.9523809552192688</v>
      </c>
      <c r="CH76" s="16">
        <v>13.333333015441895</v>
      </c>
      <c r="CI76" s="15">
        <v>-1.5948877334594727</v>
      </c>
      <c r="CJ76" s="15">
        <v>0.20765285193920135</v>
      </c>
      <c r="CK76" s="15">
        <v>6</v>
      </c>
      <c r="CL76" s="15">
        <v>1.9138755798339844</v>
      </c>
      <c r="CM76" s="15">
        <v>0.4761904776096344</v>
      </c>
      <c r="CN76" s="16">
        <v>10</v>
      </c>
      <c r="CO76" s="15">
        <v>-1.616036057472229</v>
      </c>
      <c r="CP76" s="15">
        <v>0.23225374519824982</v>
      </c>
      <c r="CQ76" s="15">
        <v>6</v>
      </c>
      <c r="CR76" s="15">
        <v>3.365384578704834</v>
      </c>
      <c r="CS76" s="15">
        <v>1.4354066848754883</v>
      </c>
      <c r="CT76" s="16">
        <v>10.047846794128418</v>
      </c>
    </row>
    <row r="77" spans="1:98" x14ac:dyDescent="0.25">
      <c r="A77" t="s">
        <v>159</v>
      </c>
      <c r="B77" t="s">
        <v>160</v>
      </c>
      <c r="C77" s="15">
        <v>0.5725211501121521</v>
      </c>
      <c r="D77" s="15">
        <v>0.26552146673202515</v>
      </c>
      <c r="E77" s="15">
        <v>2</v>
      </c>
      <c r="F77" s="15">
        <v>70.731704711914063</v>
      </c>
      <c r="G77" s="15">
        <v>60.194175720214844</v>
      </c>
      <c r="H77" s="16">
        <v>83.495147705078125</v>
      </c>
      <c r="I77" s="15">
        <v>0.52727550268173218</v>
      </c>
      <c r="J77" s="15">
        <v>0.20895388722419739</v>
      </c>
      <c r="K77" s="15">
        <v>4</v>
      </c>
      <c r="L77" s="15">
        <v>71.707313537597656</v>
      </c>
      <c r="M77" s="15">
        <v>60.679611206054688</v>
      </c>
      <c r="N77" s="16">
        <v>79.126213073730469</v>
      </c>
      <c r="O77" s="15">
        <v>0.72378510236740112</v>
      </c>
      <c r="P77" s="15">
        <v>0.19846545159816742</v>
      </c>
      <c r="Q77" s="15">
        <v>6</v>
      </c>
      <c r="R77" s="15">
        <v>76.585365295410156</v>
      </c>
      <c r="S77" s="15">
        <v>67.961166381835938</v>
      </c>
      <c r="T77" s="16">
        <v>82.038833618164063</v>
      </c>
      <c r="U77" s="15">
        <v>0.72329586744308472</v>
      </c>
      <c r="V77" s="15">
        <v>0.1717333048582077</v>
      </c>
      <c r="W77" s="15">
        <v>8</v>
      </c>
      <c r="X77" s="15">
        <v>74.634147644042969</v>
      </c>
      <c r="Y77" s="15">
        <v>68.446601867675781</v>
      </c>
      <c r="Z77" s="16">
        <v>81.553398132324219</v>
      </c>
      <c r="AA77" s="15">
        <v>0.93121838569641113</v>
      </c>
      <c r="AB77" s="15">
        <v>0.17131540179252625</v>
      </c>
      <c r="AC77" s="15">
        <v>8</v>
      </c>
      <c r="AD77" s="15">
        <v>79.024391174316406</v>
      </c>
      <c r="AE77" s="15">
        <v>72.330093383789063</v>
      </c>
      <c r="AF77" s="16">
        <v>85.922332763671875</v>
      </c>
      <c r="AG77" s="15">
        <v>0.96678692102432251</v>
      </c>
      <c r="AH77" s="15">
        <v>0.17881941795349121</v>
      </c>
      <c r="AI77" s="15">
        <v>8</v>
      </c>
      <c r="AJ77" s="15">
        <v>80.487808227539063</v>
      </c>
      <c r="AK77" s="15">
        <v>74.757278442382813</v>
      </c>
      <c r="AL77" s="16">
        <v>87.86407470703125</v>
      </c>
      <c r="AM77" s="15">
        <v>0.99171757698059082</v>
      </c>
      <c r="AN77" s="15">
        <v>0.17424494028091431</v>
      </c>
      <c r="AO77" s="15">
        <v>8</v>
      </c>
      <c r="AP77" s="15">
        <v>81.463417053222656</v>
      </c>
      <c r="AQ77" s="15">
        <v>72.330093383789063</v>
      </c>
      <c r="AR77" s="16">
        <v>88.349517822265625</v>
      </c>
      <c r="AS77" s="15">
        <v>1.1467881202697754</v>
      </c>
      <c r="AT77" s="15">
        <v>0.19031351804733276</v>
      </c>
      <c r="AU77" s="15">
        <v>9</v>
      </c>
      <c r="AV77" s="15">
        <v>84.390243530273438</v>
      </c>
      <c r="AW77" s="15">
        <v>76.699028015136719</v>
      </c>
      <c r="AX77" s="16">
        <v>87.86407470703125</v>
      </c>
      <c r="AY77" s="15">
        <v>1.0389275550842285</v>
      </c>
      <c r="AZ77" s="15">
        <v>0.19139809906482697</v>
      </c>
      <c r="BA77" s="15">
        <v>10</v>
      </c>
      <c r="BB77" s="15">
        <v>82.524269104003906</v>
      </c>
      <c r="BC77" s="15">
        <v>76.811592102050781</v>
      </c>
      <c r="BD77" s="16">
        <v>87.922706604003906</v>
      </c>
      <c r="BE77" s="15">
        <v>1.1584857702255249</v>
      </c>
      <c r="BF77" s="15">
        <v>0.19501641392707825</v>
      </c>
      <c r="BG77" s="15">
        <v>10</v>
      </c>
      <c r="BH77" s="15">
        <v>83.980583190917969</v>
      </c>
      <c r="BI77" s="15">
        <v>77.294685363769531</v>
      </c>
      <c r="BJ77" s="16">
        <v>88.405799865722656</v>
      </c>
      <c r="BK77" s="15">
        <v>1.026475191116333</v>
      </c>
      <c r="BL77" s="15">
        <v>0.20583540201187134</v>
      </c>
      <c r="BM77" s="15">
        <v>9</v>
      </c>
      <c r="BN77" s="15">
        <v>81.818183898925781</v>
      </c>
      <c r="BO77" s="15">
        <v>72.857139587402344</v>
      </c>
      <c r="BP77" s="16">
        <v>87.619049072265625</v>
      </c>
      <c r="BQ77" s="15">
        <v>1.1128551959991455</v>
      </c>
      <c r="BR77" s="15">
        <v>0.21426257491111755</v>
      </c>
      <c r="BS77" s="15">
        <v>9</v>
      </c>
      <c r="BT77" s="15">
        <v>82.296653747558594</v>
      </c>
      <c r="BU77" s="15">
        <v>75.23809814453125</v>
      </c>
      <c r="BV77" s="16">
        <v>89.047622680664063</v>
      </c>
      <c r="BW77" s="15">
        <v>1.0952883958816528</v>
      </c>
      <c r="BX77" s="15">
        <v>0.2092759758234024</v>
      </c>
      <c r="BY77" s="15">
        <v>9</v>
      </c>
      <c r="BZ77" s="15">
        <v>82.464454650878906</v>
      </c>
      <c r="CA77" s="15">
        <v>74.056602478027344</v>
      </c>
      <c r="CB77" s="16">
        <v>88.207550048828125</v>
      </c>
      <c r="CC77" s="15">
        <v>0.96077591180801392</v>
      </c>
      <c r="CD77" s="15">
        <v>0.20732890069484711</v>
      </c>
      <c r="CE77" s="15">
        <v>9</v>
      </c>
      <c r="CF77" s="15">
        <v>77.990432739257813</v>
      </c>
      <c r="CG77" s="15">
        <v>70.952377319335938</v>
      </c>
      <c r="CH77" s="16">
        <v>87.142860412597656</v>
      </c>
      <c r="CI77" s="15">
        <v>0.98388606309890747</v>
      </c>
      <c r="CJ77" s="15">
        <v>0.20434342324733734</v>
      </c>
      <c r="CK77" s="15">
        <v>9</v>
      </c>
      <c r="CL77" s="15">
        <v>78.468902587890625</v>
      </c>
      <c r="CM77" s="15">
        <v>70.476188659667969</v>
      </c>
      <c r="CN77" s="16">
        <v>87.142860412597656</v>
      </c>
      <c r="CO77" s="15">
        <v>1.0465158224105835</v>
      </c>
      <c r="CP77" s="15">
        <v>0.21992526948451996</v>
      </c>
      <c r="CQ77" s="15">
        <v>9</v>
      </c>
      <c r="CR77" s="15">
        <v>81.25</v>
      </c>
      <c r="CS77" s="15">
        <v>73.205741882324219</v>
      </c>
      <c r="CT77" s="16">
        <v>88.995216369628906</v>
      </c>
    </row>
    <row r="78" spans="1:98" x14ac:dyDescent="0.25">
      <c r="A78" t="s">
        <v>161</v>
      </c>
      <c r="B78" t="s">
        <v>162</v>
      </c>
      <c r="C78" s="15">
        <v>-1.282243013381958</v>
      </c>
      <c r="D78" s="15">
        <v>0.24897725880146027</v>
      </c>
      <c r="E78" s="15">
        <v>3</v>
      </c>
      <c r="F78" s="15">
        <v>6.341463565826416</v>
      </c>
      <c r="G78" s="15">
        <v>3.3980581760406494</v>
      </c>
      <c r="H78" s="16">
        <v>18.932039260864258</v>
      </c>
      <c r="I78" s="15">
        <v>-0.93778371810913086</v>
      </c>
      <c r="J78" s="15">
        <v>0.20087775588035583</v>
      </c>
      <c r="K78" s="15">
        <v>5</v>
      </c>
      <c r="L78" s="15">
        <v>15.121951103210449</v>
      </c>
      <c r="M78" s="15">
        <v>7.2815532684326172</v>
      </c>
      <c r="N78" s="16">
        <v>29.126213073730469</v>
      </c>
      <c r="O78" s="15">
        <v>-0.91358822584152222</v>
      </c>
      <c r="P78" s="15">
        <v>0.20770807564258575</v>
      </c>
      <c r="Q78" s="15">
        <v>5</v>
      </c>
      <c r="R78" s="15">
        <v>15.609756469726563</v>
      </c>
      <c r="S78" s="15">
        <v>7.2815532684326172</v>
      </c>
      <c r="T78" s="16">
        <v>31.553398132324219</v>
      </c>
      <c r="U78" s="15">
        <v>-0.93041396141052246</v>
      </c>
      <c r="V78" s="15">
        <v>0.18680731952190399</v>
      </c>
      <c r="W78" s="15">
        <v>6</v>
      </c>
      <c r="X78" s="15">
        <v>16.097560882568359</v>
      </c>
      <c r="Y78" s="15">
        <v>8.7378644943237305</v>
      </c>
      <c r="Z78" s="16">
        <v>30.582523345947266</v>
      </c>
      <c r="AA78" s="15">
        <v>-0.8700793981552124</v>
      </c>
      <c r="AB78" s="15">
        <v>0.17248539626598358</v>
      </c>
      <c r="AC78" s="15">
        <v>7</v>
      </c>
      <c r="AD78" s="15">
        <v>19.024391174316406</v>
      </c>
      <c r="AE78" s="15">
        <v>10.194174766540527</v>
      </c>
      <c r="AF78" s="16">
        <v>32.524272918701172</v>
      </c>
      <c r="AG78" s="15">
        <v>-0.73242294788360596</v>
      </c>
      <c r="AH78" s="15">
        <v>0.1672372967004776</v>
      </c>
      <c r="AI78" s="15">
        <v>8</v>
      </c>
      <c r="AJ78" s="15">
        <v>22.926828384399414</v>
      </c>
      <c r="AK78" s="15">
        <v>13.106796264648438</v>
      </c>
      <c r="AL78" s="16">
        <v>38.834953308105469</v>
      </c>
      <c r="AM78" s="15">
        <v>-0.88457196950912476</v>
      </c>
      <c r="AN78" s="15">
        <v>0.16925831139087677</v>
      </c>
      <c r="AO78" s="15">
        <v>8</v>
      </c>
      <c r="AP78" s="15">
        <v>19.512195587158203</v>
      </c>
      <c r="AQ78" s="15">
        <v>11.650485038757324</v>
      </c>
      <c r="AR78" s="16">
        <v>32.524272918701172</v>
      </c>
      <c r="AS78" s="15">
        <v>-0.57403969764709473</v>
      </c>
      <c r="AT78" s="15">
        <v>0.17091037333011627</v>
      </c>
      <c r="AU78" s="15">
        <v>10</v>
      </c>
      <c r="AV78" s="15">
        <v>33.170730590820313</v>
      </c>
      <c r="AW78" s="15">
        <v>20.388349533081055</v>
      </c>
      <c r="AX78" s="16">
        <v>45.1456298828125</v>
      </c>
      <c r="AY78" s="15">
        <v>-0.38938754796981812</v>
      </c>
      <c r="AZ78" s="15">
        <v>0.18720065057277679</v>
      </c>
      <c r="BA78" s="15">
        <v>10</v>
      </c>
      <c r="BB78" s="15">
        <v>41.747573852539063</v>
      </c>
      <c r="BC78" s="15">
        <v>26.570047378540039</v>
      </c>
      <c r="BD78" s="16">
        <v>52.173912048339844</v>
      </c>
      <c r="BE78" s="15">
        <v>-0.37134799361228943</v>
      </c>
      <c r="BF78" s="15">
        <v>0.18375109136104584</v>
      </c>
      <c r="BG78" s="15">
        <v>10</v>
      </c>
      <c r="BH78" s="15">
        <v>42.233009338378906</v>
      </c>
      <c r="BI78" s="15">
        <v>28.985507965087891</v>
      </c>
      <c r="BJ78" s="16">
        <v>52.657005310058594</v>
      </c>
      <c r="BK78" s="15">
        <v>-0.4858601987361908</v>
      </c>
      <c r="BL78" s="15">
        <v>0.18213734030723572</v>
      </c>
      <c r="BM78" s="15">
        <v>10</v>
      </c>
      <c r="BN78" s="15">
        <v>39.234451293945313</v>
      </c>
      <c r="BO78" s="15">
        <v>23.809524536132813</v>
      </c>
      <c r="BP78" s="16">
        <v>49.047618865966797</v>
      </c>
      <c r="BQ78" s="15">
        <v>-0.41590586304664612</v>
      </c>
      <c r="BR78" s="15">
        <v>0.18610739707946777</v>
      </c>
      <c r="BS78" s="15">
        <v>10</v>
      </c>
      <c r="BT78" s="15">
        <v>42.105262756347656</v>
      </c>
      <c r="BU78" s="15">
        <v>28.095237731933594</v>
      </c>
      <c r="BV78" s="16">
        <v>50.476188659667969</v>
      </c>
      <c r="BW78" s="15">
        <v>-0.46722114086151123</v>
      </c>
      <c r="BX78" s="15">
        <v>0.18438653647899628</v>
      </c>
      <c r="BY78" s="15">
        <v>10</v>
      </c>
      <c r="BZ78" s="15">
        <v>39.8104248046875</v>
      </c>
      <c r="CA78" s="15">
        <v>24.056604385375977</v>
      </c>
      <c r="CB78" s="16">
        <v>48.113208770751953</v>
      </c>
      <c r="CC78" s="15">
        <v>-0.43569561839103699</v>
      </c>
      <c r="CD78" s="15">
        <v>0.18333825469017029</v>
      </c>
      <c r="CE78" s="15">
        <v>10</v>
      </c>
      <c r="CF78" s="15">
        <v>40.191387176513672</v>
      </c>
      <c r="CG78" s="15">
        <v>26.666666030883789</v>
      </c>
      <c r="CH78" s="16">
        <v>50</v>
      </c>
      <c r="CI78" s="15">
        <v>-0.56569504737854004</v>
      </c>
      <c r="CJ78" s="15">
        <v>0.1678154319524765</v>
      </c>
      <c r="CK78" s="15">
        <v>11</v>
      </c>
      <c r="CL78" s="15">
        <v>33.014354705810547</v>
      </c>
      <c r="CM78" s="15">
        <v>22.380952835083008</v>
      </c>
      <c r="CN78" s="16">
        <v>44.761905670166016</v>
      </c>
      <c r="CO78" s="15">
        <v>-0.47010043263435364</v>
      </c>
      <c r="CP78" s="15">
        <v>0.1822744756937027</v>
      </c>
      <c r="CQ78" s="15">
        <v>11</v>
      </c>
      <c r="CR78" s="15">
        <v>35.576923370361328</v>
      </c>
      <c r="CS78" s="15">
        <v>22.00956916809082</v>
      </c>
      <c r="CT78" s="16">
        <v>45.933013916015625</v>
      </c>
    </row>
    <row r="79" spans="1:98" x14ac:dyDescent="0.25">
      <c r="A79" t="s">
        <v>163</v>
      </c>
      <c r="B79" t="s">
        <v>164</v>
      </c>
      <c r="C79" s="15">
        <v>-0.14467634260654449</v>
      </c>
      <c r="D79" s="15">
        <v>0.31360429525375366</v>
      </c>
      <c r="E79" s="15">
        <v>1</v>
      </c>
      <c r="F79" s="15">
        <v>52.195121765136719</v>
      </c>
      <c r="G79" s="15">
        <v>28.155340194702148</v>
      </c>
      <c r="H79" s="16">
        <v>65.048545837402344</v>
      </c>
      <c r="I79" s="15">
        <v>-0.34202143549919128</v>
      </c>
      <c r="J79" s="15">
        <v>0.28961619734764099</v>
      </c>
      <c r="K79" s="15">
        <v>2</v>
      </c>
      <c r="L79" s="15">
        <v>43.414634704589844</v>
      </c>
      <c r="M79" s="15">
        <v>20.388349533081055</v>
      </c>
      <c r="N79" s="16">
        <v>59.223300933837891</v>
      </c>
      <c r="O79" s="15">
        <v>-0.54136824607849121</v>
      </c>
      <c r="P79" s="15">
        <v>0.2949691116809845</v>
      </c>
      <c r="Q79" s="15">
        <v>2</v>
      </c>
      <c r="R79" s="15">
        <v>34.146343231201172</v>
      </c>
      <c r="S79" s="15">
        <v>12.135922431945801</v>
      </c>
      <c r="T79" s="16">
        <v>53.883495330810547</v>
      </c>
      <c r="U79" s="15">
        <v>6.4105190336704254E-2</v>
      </c>
      <c r="V79" s="15">
        <v>0.27961030602455139</v>
      </c>
      <c r="W79" s="15">
        <v>2</v>
      </c>
      <c r="X79" s="15">
        <v>59.512195587158203</v>
      </c>
      <c r="Y79" s="15">
        <v>40.776699066162109</v>
      </c>
      <c r="Z79" s="16">
        <v>69.417472839355469</v>
      </c>
      <c r="AA79" s="15">
        <v>-0.22177216410636902</v>
      </c>
      <c r="AB79" s="15">
        <v>0.30743283033370972</v>
      </c>
      <c r="AC79" s="15">
        <v>2</v>
      </c>
      <c r="AD79" s="15">
        <v>48.780487060546875</v>
      </c>
      <c r="AE79" s="15">
        <v>25.242717742919922</v>
      </c>
      <c r="AF79" s="16">
        <v>65.048545837402344</v>
      </c>
      <c r="AG79" s="15">
        <v>-0.4258495569229126</v>
      </c>
      <c r="AH79" s="15">
        <v>0.31268534064292908</v>
      </c>
      <c r="AI79" s="15">
        <v>2</v>
      </c>
      <c r="AJ79" s="15">
        <v>41.951217651367188</v>
      </c>
      <c r="AK79" s="15">
        <v>14.563106536865234</v>
      </c>
      <c r="AL79" s="16">
        <v>62.135921478271484</v>
      </c>
      <c r="AM79" s="15">
        <v>-0.11456133425235748</v>
      </c>
      <c r="AN79" s="15">
        <v>0.28351172804832458</v>
      </c>
      <c r="AO79" s="15">
        <v>2</v>
      </c>
      <c r="AP79" s="15">
        <v>52.195121765136719</v>
      </c>
      <c r="AQ79" s="15">
        <v>34.466018676757813</v>
      </c>
      <c r="AR79" s="16">
        <v>64.077667236328125</v>
      </c>
      <c r="AS79" s="15">
        <v>-0.13036252558231354</v>
      </c>
      <c r="AT79" s="15">
        <v>0.33437424898147583</v>
      </c>
      <c r="AU79" s="15">
        <v>2</v>
      </c>
      <c r="AV79" s="15">
        <v>52.195121765136719</v>
      </c>
      <c r="AW79" s="15">
        <v>28.155340194702148</v>
      </c>
      <c r="AX79" s="16">
        <v>66.990287780761719</v>
      </c>
      <c r="AY79" s="15">
        <v>-0.45231229066848755</v>
      </c>
      <c r="AZ79" s="15">
        <v>0.35026943683624268</v>
      </c>
      <c r="BA79" s="15">
        <v>2</v>
      </c>
      <c r="BB79" s="15">
        <v>39.805824279785156</v>
      </c>
      <c r="BC79" s="15">
        <v>16.425121307373047</v>
      </c>
      <c r="BD79" s="16">
        <v>57.004829406738281</v>
      </c>
      <c r="BE79" s="15">
        <v>-0.75937014818191528</v>
      </c>
      <c r="BF79" s="15">
        <v>0.33802208304405212</v>
      </c>
      <c r="BG79" s="15">
        <v>2</v>
      </c>
      <c r="BH79" s="15">
        <v>23.786407470703125</v>
      </c>
      <c r="BI79" s="15">
        <v>6.2801933288574219</v>
      </c>
      <c r="BJ79" s="16">
        <v>46.859905242919922</v>
      </c>
      <c r="BK79" s="15">
        <v>-0.9087567925453186</v>
      </c>
      <c r="BL79" s="15">
        <v>0.30812451243400574</v>
      </c>
      <c r="BM79" s="15">
        <v>3</v>
      </c>
      <c r="BN79" s="15">
        <v>19.617225646972656</v>
      </c>
      <c r="BO79" s="15">
        <v>5.7142858505249023</v>
      </c>
      <c r="BP79" s="16">
        <v>42.857143402099609</v>
      </c>
      <c r="BQ79" s="15">
        <v>-0.72709691524505615</v>
      </c>
      <c r="BR79" s="15">
        <v>0.30647629499435425</v>
      </c>
      <c r="BS79" s="15">
        <v>3</v>
      </c>
      <c r="BT79" s="15">
        <v>27.272727966308594</v>
      </c>
      <c r="BU79" s="15">
        <v>9.0476188659667969</v>
      </c>
      <c r="BV79" s="16">
        <v>46.666667938232422</v>
      </c>
      <c r="BW79" s="15">
        <v>-0.71121156215667725</v>
      </c>
      <c r="BX79" s="15">
        <v>0.30826407670974731</v>
      </c>
      <c r="BY79" s="15">
        <v>3</v>
      </c>
      <c r="BZ79" s="15">
        <v>27.014217376708984</v>
      </c>
      <c r="CA79" s="15">
        <v>8.9622640609741211</v>
      </c>
      <c r="CB79" s="16">
        <v>47.641510009765625</v>
      </c>
      <c r="CC79" s="15">
        <v>-0.89912140369415283</v>
      </c>
      <c r="CD79" s="15">
        <v>0.28750085830688477</v>
      </c>
      <c r="CE79" s="15">
        <v>3</v>
      </c>
      <c r="CF79" s="15">
        <v>20.095693588256836</v>
      </c>
      <c r="CG79" s="15">
        <v>7.1428570747375488</v>
      </c>
      <c r="CH79" s="16">
        <v>40.476188659667969</v>
      </c>
      <c r="CI79" s="15">
        <v>-0.95687961578369141</v>
      </c>
      <c r="CJ79" s="15">
        <v>0.26992028951644897</v>
      </c>
      <c r="CK79" s="15">
        <v>3</v>
      </c>
      <c r="CL79" s="15">
        <v>17.224880218505859</v>
      </c>
      <c r="CM79" s="15">
        <v>7.6190476417541504</v>
      </c>
      <c r="CN79" s="16">
        <v>36.666667938232422</v>
      </c>
      <c r="CO79" s="15">
        <v>-0.36723601818084717</v>
      </c>
      <c r="CP79" s="15">
        <v>0.305306077003479</v>
      </c>
      <c r="CQ79" s="15">
        <v>3</v>
      </c>
      <c r="CR79" s="15">
        <v>41.346153259277344</v>
      </c>
      <c r="CS79" s="15">
        <v>17.703350067138672</v>
      </c>
      <c r="CT79" s="16">
        <v>59.808612823486328</v>
      </c>
    </row>
    <row r="80" spans="1:98" x14ac:dyDescent="0.25">
      <c r="A80" t="s">
        <v>165</v>
      </c>
      <c r="B80" t="s">
        <v>166</v>
      </c>
      <c r="C80" s="15">
        <v>1.8448295593261719</v>
      </c>
      <c r="D80" s="15">
        <v>0.23055198788642883</v>
      </c>
      <c r="E80" s="15">
        <v>5</v>
      </c>
      <c r="F80" s="15">
        <v>94.146339416503906</v>
      </c>
      <c r="G80" s="15">
        <v>89.805824279785156</v>
      </c>
      <c r="H80" s="16">
        <v>100</v>
      </c>
      <c r="I80" s="15">
        <v>2.0541408061981201</v>
      </c>
      <c r="J80" s="15">
        <v>0.20549727976322174</v>
      </c>
      <c r="K80" s="15">
        <v>5</v>
      </c>
      <c r="L80" s="15">
        <v>99.024391174316406</v>
      </c>
      <c r="M80" s="15">
        <v>91.747573852539063</v>
      </c>
      <c r="N80" s="16">
        <v>100</v>
      </c>
      <c r="O80" s="15">
        <v>2.1340529918670654</v>
      </c>
      <c r="P80" s="15">
        <v>0.20640270411968231</v>
      </c>
      <c r="Q80" s="15">
        <v>5</v>
      </c>
      <c r="R80" s="15">
        <v>99.512191772460938</v>
      </c>
      <c r="S80" s="15">
        <v>92.71844482421875</v>
      </c>
      <c r="T80" s="16">
        <v>100</v>
      </c>
      <c r="U80" s="15">
        <v>2.1691834926605225</v>
      </c>
      <c r="V80" s="15">
        <v>0.19138868153095245</v>
      </c>
      <c r="W80" s="15">
        <v>5</v>
      </c>
      <c r="X80" s="15">
        <v>100</v>
      </c>
      <c r="Y80" s="15">
        <v>93.689323425292969</v>
      </c>
      <c r="Z80" s="16">
        <v>100</v>
      </c>
      <c r="AA80" s="15">
        <v>2.264352560043335</v>
      </c>
      <c r="AB80" s="15">
        <v>0.19136552512645721</v>
      </c>
      <c r="AC80" s="15">
        <v>5</v>
      </c>
      <c r="AD80" s="15">
        <v>100</v>
      </c>
      <c r="AE80" s="15">
        <v>95.631065368652344</v>
      </c>
      <c r="AF80" s="16">
        <v>100</v>
      </c>
      <c r="AG80" s="15">
        <v>2.2102203369140625</v>
      </c>
      <c r="AH80" s="15">
        <v>0.20634135603904724</v>
      </c>
      <c r="AI80" s="15">
        <v>5</v>
      </c>
      <c r="AJ80" s="15">
        <v>99.024391174316406</v>
      </c>
      <c r="AK80" s="15">
        <v>92.71844482421875</v>
      </c>
      <c r="AL80" s="16">
        <v>100</v>
      </c>
      <c r="AM80" s="15">
        <v>2.1577553749084473</v>
      </c>
      <c r="AN80" s="15">
        <v>0.18984538316726685</v>
      </c>
      <c r="AO80" s="15">
        <v>5</v>
      </c>
      <c r="AP80" s="15">
        <v>100</v>
      </c>
      <c r="AQ80" s="15">
        <v>95.631065368652344</v>
      </c>
      <c r="AR80" s="16">
        <v>100</v>
      </c>
      <c r="AS80" s="15">
        <v>2.1298513412475586</v>
      </c>
      <c r="AT80" s="15">
        <v>0.20349942147731781</v>
      </c>
      <c r="AU80" s="15">
        <v>6</v>
      </c>
      <c r="AV80" s="15">
        <v>99.024391174316406</v>
      </c>
      <c r="AW80" s="15">
        <v>95.1456298828125</v>
      </c>
      <c r="AX80" s="16">
        <v>100</v>
      </c>
      <c r="AY80" s="15">
        <v>1.9665278196334839</v>
      </c>
      <c r="AZ80" s="15">
        <v>0.21892239153385162</v>
      </c>
      <c r="BA80" s="15">
        <v>6</v>
      </c>
      <c r="BB80" s="15">
        <v>97.57281494140625</v>
      </c>
      <c r="BC80" s="15">
        <v>91.304344177246094</v>
      </c>
      <c r="BD80" s="16">
        <v>99.0338134765625</v>
      </c>
      <c r="BE80" s="15">
        <v>2.0356011390686035</v>
      </c>
      <c r="BF80" s="15">
        <v>0.22658869624137878</v>
      </c>
      <c r="BG80" s="15">
        <v>6</v>
      </c>
      <c r="BH80" s="15">
        <v>99.029129028320313</v>
      </c>
      <c r="BI80" s="15">
        <v>93.236717224121094</v>
      </c>
      <c r="BJ80" s="16">
        <v>99.51690673828125</v>
      </c>
      <c r="BK80" s="15">
        <v>2.2379028797149658</v>
      </c>
      <c r="BL80" s="15">
        <v>0.21434351801872253</v>
      </c>
      <c r="BM80" s="15">
        <v>7</v>
      </c>
      <c r="BN80" s="15">
        <v>99.521530151367188</v>
      </c>
      <c r="BO80" s="15">
        <v>97.619049072265625</v>
      </c>
      <c r="BP80" s="16">
        <v>100</v>
      </c>
      <c r="BQ80" s="15">
        <v>2.2452116012573242</v>
      </c>
      <c r="BR80" s="15">
        <v>0.22395698726177216</v>
      </c>
      <c r="BS80" s="15">
        <v>7</v>
      </c>
      <c r="BT80" s="15">
        <v>99.521530151367188</v>
      </c>
      <c r="BU80" s="15">
        <v>97.619049072265625</v>
      </c>
      <c r="BV80" s="16">
        <v>100</v>
      </c>
      <c r="BW80" s="15">
        <v>2.2582740783691406</v>
      </c>
      <c r="BX80" s="15">
        <v>0.21877953410148621</v>
      </c>
      <c r="BY80" s="15">
        <v>7</v>
      </c>
      <c r="BZ80" s="15">
        <v>100</v>
      </c>
      <c r="CA80" s="15">
        <v>98.113204956054688</v>
      </c>
      <c r="CB80" s="16">
        <v>100</v>
      </c>
      <c r="CC80" s="15">
        <v>2.214470386505127</v>
      </c>
      <c r="CD80" s="15">
        <v>0.21651826798915863</v>
      </c>
      <c r="CE80" s="15">
        <v>7</v>
      </c>
      <c r="CF80" s="15">
        <v>100</v>
      </c>
      <c r="CG80" s="15">
        <v>97.142860412597656</v>
      </c>
      <c r="CH80" s="16">
        <v>100</v>
      </c>
      <c r="CI80" s="15">
        <v>2.1675205230712891</v>
      </c>
      <c r="CJ80" s="15">
        <v>0.21309070289134979</v>
      </c>
      <c r="CK80" s="15">
        <v>7</v>
      </c>
      <c r="CL80" s="15">
        <v>100</v>
      </c>
      <c r="CM80" s="15">
        <v>97.619049072265625</v>
      </c>
      <c r="CN80" s="16">
        <v>100</v>
      </c>
      <c r="CO80" s="15">
        <v>2.0160305500030518</v>
      </c>
      <c r="CP80" s="15">
        <v>0.22721496224403381</v>
      </c>
      <c r="CQ80" s="15">
        <v>7</v>
      </c>
      <c r="CR80" s="15">
        <v>99.038459777832031</v>
      </c>
      <c r="CS80" s="15">
        <v>92.822967529296875</v>
      </c>
      <c r="CT80" s="16">
        <v>100</v>
      </c>
    </row>
    <row r="81" spans="1:98" x14ac:dyDescent="0.25">
      <c r="A81" t="s">
        <v>167</v>
      </c>
      <c r="B81" t="s">
        <v>168</v>
      </c>
      <c r="C81" s="15">
        <v>1.4172259569168091</v>
      </c>
      <c r="D81" s="15">
        <v>0.23055198788642883</v>
      </c>
      <c r="E81" s="15">
        <v>5</v>
      </c>
      <c r="F81" s="15">
        <v>88.780487060546875</v>
      </c>
      <c r="G81" s="15">
        <v>83.495147705078125</v>
      </c>
      <c r="H81" s="16">
        <v>92.233009338378906</v>
      </c>
      <c r="I81" s="15">
        <v>1.5778698921203613</v>
      </c>
      <c r="J81" s="15">
        <v>0.20549727976322174</v>
      </c>
      <c r="K81" s="15">
        <v>5</v>
      </c>
      <c r="L81" s="15">
        <v>89.756095886230469</v>
      </c>
      <c r="M81" s="15">
        <v>87.86407470703125</v>
      </c>
      <c r="N81" s="16">
        <v>94.174758911132813</v>
      </c>
      <c r="O81" s="15">
        <v>1.723042368888855</v>
      </c>
      <c r="P81" s="15">
        <v>0.20640270411968231</v>
      </c>
      <c r="Q81" s="15">
        <v>5</v>
      </c>
      <c r="R81" s="15">
        <v>91.219512939453125</v>
      </c>
      <c r="S81" s="15">
        <v>88.349517822265625</v>
      </c>
      <c r="T81" s="16">
        <v>98.543685913085938</v>
      </c>
      <c r="U81" s="15">
        <v>1.6010510921478271</v>
      </c>
      <c r="V81" s="15">
        <v>0.19138868153095245</v>
      </c>
      <c r="W81" s="15">
        <v>5</v>
      </c>
      <c r="X81" s="15">
        <v>89.756095886230469</v>
      </c>
      <c r="Y81" s="15">
        <v>87.378639221191406</v>
      </c>
      <c r="Z81" s="16">
        <v>94.660194396972656</v>
      </c>
      <c r="AA81" s="15">
        <v>1.7231924533843994</v>
      </c>
      <c r="AB81" s="15">
        <v>0.19136552512645721</v>
      </c>
      <c r="AC81" s="15">
        <v>5</v>
      </c>
      <c r="AD81" s="15">
        <v>92.195121765136719</v>
      </c>
      <c r="AE81" s="15">
        <v>89.805824279785156</v>
      </c>
      <c r="AF81" s="16">
        <v>98.058250427246094</v>
      </c>
      <c r="AG81" s="15">
        <v>1.8146904706954956</v>
      </c>
      <c r="AH81" s="15">
        <v>0.20634135603904724</v>
      </c>
      <c r="AI81" s="15">
        <v>5</v>
      </c>
      <c r="AJ81" s="15">
        <v>92.682929992675781</v>
      </c>
      <c r="AK81" s="15">
        <v>89.805824279785156</v>
      </c>
      <c r="AL81" s="16">
        <v>98.543685913085938</v>
      </c>
      <c r="AM81" s="15">
        <v>1.7067140340805054</v>
      </c>
      <c r="AN81" s="15">
        <v>0.18984538316726685</v>
      </c>
      <c r="AO81" s="15">
        <v>5</v>
      </c>
      <c r="AP81" s="15">
        <v>92.195121765136719</v>
      </c>
      <c r="AQ81" s="15">
        <v>88.834953308105469</v>
      </c>
      <c r="AR81" s="16">
        <v>99.029129028320313</v>
      </c>
      <c r="AS81" s="15">
        <v>1.5854840278625488</v>
      </c>
      <c r="AT81" s="15">
        <v>0.19907885789871216</v>
      </c>
      <c r="AU81" s="15">
        <v>7</v>
      </c>
      <c r="AV81" s="15">
        <v>90.243904113769531</v>
      </c>
      <c r="AW81" s="15">
        <v>87.378639221191406</v>
      </c>
      <c r="AX81" s="16">
        <v>97.087379455566406</v>
      </c>
      <c r="AY81" s="15">
        <v>1.4759007692337036</v>
      </c>
      <c r="AZ81" s="15">
        <v>0.21365147829055786</v>
      </c>
      <c r="BA81" s="15">
        <v>7</v>
      </c>
      <c r="BB81" s="15">
        <v>89.320388793945313</v>
      </c>
      <c r="BC81" s="15">
        <v>83.574882507324219</v>
      </c>
      <c r="BD81" s="16">
        <v>96.135269165039063</v>
      </c>
      <c r="BE81" s="15">
        <v>1.581079363822937</v>
      </c>
      <c r="BF81" s="15">
        <v>0.22041003406047821</v>
      </c>
      <c r="BG81" s="15">
        <v>7</v>
      </c>
      <c r="BH81" s="15">
        <v>91.262138366699219</v>
      </c>
      <c r="BI81" s="15">
        <v>85.024154663085938</v>
      </c>
      <c r="BJ81" s="16">
        <v>98.067634582519531</v>
      </c>
      <c r="BK81" s="15">
        <v>1.4931977987289429</v>
      </c>
      <c r="BL81" s="15">
        <v>0.21434351801872253</v>
      </c>
      <c r="BM81" s="15">
        <v>7</v>
      </c>
      <c r="BN81" s="15">
        <v>89.473686218261719</v>
      </c>
      <c r="BO81" s="15">
        <v>82.380950927734375</v>
      </c>
      <c r="BP81" s="16">
        <v>97.142860412597656</v>
      </c>
      <c r="BQ81" s="15">
        <v>1.4474401473999023</v>
      </c>
      <c r="BR81" s="15">
        <v>0.22395698726177216</v>
      </c>
      <c r="BS81" s="15">
        <v>7</v>
      </c>
      <c r="BT81" s="15">
        <v>88.995216369628906</v>
      </c>
      <c r="BU81" s="15">
        <v>81.904762268066406</v>
      </c>
      <c r="BV81" s="16">
        <v>96.666664123535156</v>
      </c>
      <c r="BW81" s="15">
        <v>1.3723616600036621</v>
      </c>
      <c r="BX81" s="15">
        <v>0.21877953410148621</v>
      </c>
      <c r="BY81" s="15">
        <v>7</v>
      </c>
      <c r="BZ81" s="15">
        <v>87.677726745605469</v>
      </c>
      <c r="CA81" s="15">
        <v>80.660377502441406</v>
      </c>
      <c r="CB81" s="16">
        <v>94.811317443847656</v>
      </c>
      <c r="CC81" s="15">
        <v>1.329257607460022</v>
      </c>
      <c r="CD81" s="15">
        <v>0.21651826798915863</v>
      </c>
      <c r="CE81" s="15">
        <v>7</v>
      </c>
      <c r="CF81" s="15">
        <v>87.559806823730469</v>
      </c>
      <c r="CG81" s="15">
        <v>79.047622680664063</v>
      </c>
      <c r="CH81" s="16">
        <v>94.76190185546875</v>
      </c>
      <c r="CI81" s="15">
        <v>1.4692585468292236</v>
      </c>
      <c r="CJ81" s="15">
        <v>0.21309070289134979</v>
      </c>
      <c r="CK81" s="15">
        <v>7</v>
      </c>
      <c r="CL81" s="15">
        <v>89.473686218261719</v>
      </c>
      <c r="CM81" s="15">
        <v>81.904762268066406</v>
      </c>
      <c r="CN81" s="16">
        <v>97.619049072265625</v>
      </c>
      <c r="CO81" s="15">
        <v>1.4031202793121338</v>
      </c>
      <c r="CP81" s="15">
        <v>0.22721496224403381</v>
      </c>
      <c r="CQ81" s="15">
        <v>7</v>
      </c>
      <c r="CR81" s="15">
        <v>88.942306518554688</v>
      </c>
      <c r="CS81" s="15">
        <v>80.861244201660156</v>
      </c>
      <c r="CT81" s="16">
        <v>95.215309143066406</v>
      </c>
    </row>
    <row r="82" spans="1:98" x14ac:dyDescent="0.25">
      <c r="A82" t="s">
        <v>169</v>
      </c>
      <c r="B82" t="s">
        <v>170</v>
      </c>
      <c r="C82" s="15">
        <v>0.91011077165603638</v>
      </c>
      <c r="D82" s="15">
        <v>0.31360429525375366</v>
      </c>
      <c r="E82" s="15">
        <v>1</v>
      </c>
      <c r="F82" s="15">
        <v>80.975608825683594</v>
      </c>
      <c r="G82" s="15">
        <v>66.504852294921875</v>
      </c>
      <c r="H82" s="16">
        <v>88.834953308105469</v>
      </c>
      <c r="I82" s="15">
        <v>0.90972036123275757</v>
      </c>
      <c r="J82" s="15">
        <v>0.33679559826850891</v>
      </c>
      <c r="K82" s="15">
        <v>1</v>
      </c>
      <c r="L82" s="15">
        <v>80.487808227539063</v>
      </c>
      <c r="M82" s="15">
        <v>66.990287780761719</v>
      </c>
      <c r="N82" s="16">
        <v>89.320388793945313</v>
      </c>
      <c r="O82" s="15">
        <v>0.87667697668075562</v>
      </c>
      <c r="P82" s="15">
        <v>0.3705783486366272</v>
      </c>
      <c r="Q82" s="15">
        <v>1</v>
      </c>
      <c r="R82" s="15">
        <v>80</v>
      </c>
      <c r="S82" s="15">
        <v>64.077667236328125</v>
      </c>
      <c r="T82" s="16">
        <v>89.320388793945313</v>
      </c>
      <c r="U82" s="15">
        <v>0.8305853009223938</v>
      </c>
      <c r="V82" s="15">
        <v>0.32306200265884399</v>
      </c>
      <c r="W82" s="15">
        <v>1</v>
      </c>
      <c r="X82" s="15">
        <v>78.536582946777344</v>
      </c>
      <c r="Y82" s="15">
        <v>64.077667236328125</v>
      </c>
      <c r="Z82" s="16">
        <v>87.86407470703125</v>
      </c>
      <c r="AA82" s="15">
        <v>0.78024005889892578</v>
      </c>
      <c r="AB82" s="15">
        <v>0.3804931640625</v>
      </c>
      <c r="AC82" s="15">
        <v>1</v>
      </c>
      <c r="AD82" s="15">
        <v>77.073173522949219</v>
      </c>
      <c r="AE82" s="15">
        <v>61.165046691894531</v>
      </c>
      <c r="AF82" s="16">
        <v>89.805824279785156</v>
      </c>
      <c r="AG82" s="15">
        <v>0.57936596870422363</v>
      </c>
      <c r="AH82" s="15">
        <v>0.42259153723716736</v>
      </c>
      <c r="AI82" s="15">
        <v>1</v>
      </c>
      <c r="AJ82" s="15">
        <v>72.195121765136719</v>
      </c>
      <c r="AK82" s="15">
        <v>53.883495330810547</v>
      </c>
      <c r="AL82" s="16">
        <v>87.86407470703125</v>
      </c>
      <c r="AM82" s="15">
        <v>0.72296911478042603</v>
      </c>
      <c r="AN82" s="15">
        <v>0.3185059130191803</v>
      </c>
      <c r="AO82" s="15">
        <v>1</v>
      </c>
      <c r="AP82" s="15">
        <v>73.658538818359375</v>
      </c>
      <c r="AQ82" s="15">
        <v>62.135921478271484</v>
      </c>
      <c r="AR82" s="16">
        <v>85.4368896484375</v>
      </c>
      <c r="AS82" s="15">
        <v>0.72885441780090332</v>
      </c>
      <c r="AT82" s="15">
        <v>0.41235163807868958</v>
      </c>
      <c r="AU82" s="15">
        <v>1</v>
      </c>
      <c r="AV82" s="15">
        <v>74.634147644042969</v>
      </c>
      <c r="AW82" s="15">
        <v>56.310680389404297</v>
      </c>
      <c r="AX82" s="16">
        <v>87.86407470703125</v>
      </c>
      <c r="AY82" s="15">
        <v>0.71947199106216431</v>
      </c>
      <c r="AZ82" s="15">
        <v>0.4667278528213501</v>
      </c>
      <c r="BA82" s="15">
        <v>1</v>
      </c>
      <c r="BB82" s="15">
        <v>76.213592529296875</v>
      </c>
      <c r="BC82" s="15">
        <v>52.657005310058594</v>
      </c>
      <c r="BD82" s="16">
        <v>89.371978759765625</v>
      </c>
      <c r="BE82" s="15">
        <v>0.7457548975944519</v>
      </c>
      <c r="BF82" s="15">
        <v>0.44599905610084534</v>
      </c>
      <c r="BG82" s="15">
        <v>1</v>
      </c>
      <c r="BH82" s="15">
        <v>76.699028015136719</v>
      </c>
      <c r="BI82" s="15">
        <v>56.038646697998047</v>
      </c>
      <c r="BJ82" s="16">
        <v>88.405799865722656</v>
      </c>
      <c r="BK82" s="15">
        <v>1.1656756401062012</v>
      </c>
      <c r="BL82" s="15">
        <v>0.32302671670913696</v>
      </c>
      <c r="BM82" s="15">
        <v>2</v>
      </c>
      <c r="BN82" s="15">
        <v>83.7320556640625</v>
      </c>
      <c r="BO82" s="15">
        <v>72.380950927734375</v>
      </c>
      <c r="BP82" s="16">
        <v>93.809524536132813</v>
      </c>
      <c r="BQ82" s="15">
        <v>1.1792559623718262</v>
      </c>
      <c r="BR82" s="15">
        <v>0.32994654774665833</v>
      </c>
      <c r="BS82" s="15">
        <v>2</v>
      </c>
      <c r="BT82" s="15">
        <v>83.253585815429688</v>
      </c>
      <c r="BU82" s="15">
        <v>70.952377319335938</v>
      </c>
      <c r="BV82" s="16">
        <v>94.285713195800781</v>
      </c>
      <c r="BW82" s="15">
        <v>1.1627441644668579</v>
      </c>
      <c r="BX82" s="15">
        <v>0.31903284788131714</v>
      </c>
      <c r="BY82" s="15">
        <v>2</v>
      </c>
      <c r="BZ82" s="15">
        <v>83.412322998046875</v>
      </c>
      <c r="CA82" s="15">
        <v>71.698112487792969</v>
      </c>
      <c r="CB82" s="16">
        <v>94.339622497558594</v>
      </c>
      <c r="CC82" s="15">
        <v>1.1122475862503052</v>
      </c>
      <c r="CD82" s="15">
        <v>0.30734801292419434</v>
      </c>
      <c r="CE82" s="15">
        <v>2</v>
      </c>
      <c r="CF82" s="15">
        <v>82.775115966796875</v>
      </c>
      <c r="CG82" s="15">
        <v>70.476188659667969</v>
      </c>
      <c r="CH82" s="16">
        <v>94.285713195800781</v>
      </c>
      <c r="CI82" s="15">
        <v>1.0682169198989868</v>
      </c>
      <c r="CJ82" s="15">
        <v>0.29392105340957642</v>
      </c>
      <c r="CK82" s="15">
        <v>2</v>
      </c>
      <c r="CL82" s="15">
        <v>80.861244201660156</v>
      </c>
      <c r="CM82" s="15">
        <v>70</v>
      </c>
      <c r="CN82" s="16">
        <v>92.380950927734375</v>
      </c>
      <c r="CO82" s="15">
        <v>1.089630126953125</v>
      </c>
      <c r="CP82" s="15">
        <v>0.35151362419128418</v>
      </c>
      <c r="CQ82" s="15">
        <v>2</v>
      </c>
      <c r="CR82" s="15">
        <v>82.211540222167969</v>
      </c>
      <c r="CS82" s="15">
        <v>71.770332336425781</v>
      </c>
      <c r="CT82" s="16">
        <v>93.301437377929688</v>
      </c>
    </row>
    <row r="83" spans="1:98" x14ac:dyDescent="0.25">
      <c r="A83" t="s">
        <v>171</v>
      </c>
      <c r="B83" t="s">
        <v>172</v>
      </c>
      <c r="C83" s="15">
        <v>-0.33660906553268433</v>
      </c>
      <c r="D83" s="15">
        <v>0.24897725880146027</v>
      </c>
      <c r="E83" s="15">
        <v>3</v>
      </c>
      <c r="F83" s="15">
        <v>42.926830291748047</v>
      </c>
      <c r="G83" s="15">
        <v>23.300970077514648</v>
      </c>
      <c r="H83" s="16">
        <v>59.223300933837891</v>
      </c>
      <c r="I83" s="15">
        <v>-0.59351134300231934</v>
      </c>
      <c r="J83" s="15">
        <v>0.20087775588035583</v>
      </c>
      <c r="K83" s="15">
        <v>5</v>
      </c>
      <c r="L83" s="15">
        <v>29.756097793579102</v>
      </c>
      <c r="M83" s="15">
        <v>16.019416809082031</v>
      </c>
      <c r="N83" s="16">
        <v>46.601940155029297</v>
      </c>
      <c r="O83" s="15">
        <v>-0.63102716207504272</v>
      </c>
      <c r="P83" s="15">
        <v>0.20770807564258575</v>
      </c>
      <c r="Q83" s="15">
        <v>5</v>
      </c>
      <c r="R83" s="15">
        <v>29.268293380737305</v>
      </c>
      <c r="S83" s="15">
        <v>13.592232704162598</v>
      </c>
      <c r="T83" s="16">
        <v>44.174758911132813</v>
      </c>
      <c r="U83" s="15">
        <v>-0.39414393901824951</v>
      </c>
      <c r="V83" s="15">
        <v>0.19812127947807312</v>
      </c>
      <c r="W83" s="15">
        <v>5</v>
      </c>
      <c r="X83" s="15">
        <v>40.975608825683594</v>
      </c>
      <c r="Y83" s="15">
        <v>26.699029922485352</v>
      </c>
      <c r="Z83" s="16">
        <v>53.883495330810547</v>
      </c>
      <c r="AA83" s="15">
        <v>-0.47652757167816162</v>
      </c>
      <c r="AB83" s="15">
        <v>0.19813056290149689</v>
      </c>
      <c r="AC83" s="15">
        <v>5</v>
      </c>
      <c r="AD83" s="15">
        <v>35.609756469726563</v>
      </c>
      <c r="AE83" s="15">
        <v>21.359222412109375</v>
      </c>
      <c r="AF83" s="16">
        <v>53.398059844970703</v>
      </c>
      <c r="AG83" s="15">
        <v>-0.80266475677490234</v>
      </c>
      <c r="AH83" s="15">
        <v>0.1934298574924469</v>
      </c>
      <c r="AI83" s="15">
        <v>6</v>
      </c>
      <c r="AJ83" s="15">
        <v>20.487804412841797</v>
      </c>
      <c r="AK83" s="15">
        <v>9.2233009338378906</v>
      </c>
      <c r="AL83" s="16">
        <v>36.893203735351563</v>
      </c>
      <c r="AM83" s="15">
        <v>-0.83924120664596558</v>
      </c>
      <c r="AN83" s="15">
        <v>0.19755725562572479</v>
      </c>
      <c r="AO83" s="15">
        <v>6</v>
      </c>
      <c r="AP83" s="15">
        <v>22.439023971557617</v>
      </c>
      <c r="AQ83" s="15">
        <v>11.650485038757324</v>
      </c>
      <c r="AR83" s="16">
        <v>37.378639221191406</v>
      </c>
      <c r="AS83" s="15">
        <v>-0.84814208745956421</v>
      </c>
      <c r="AT83" s="15">
        <v>0.20630620419979095</v>
      </c>
      <c r="AU83" s="15">
        <v>7</v>
      </c>
      <c r="AV83" s="15">
        <v>20.487804412841797</v>
      </c>
      <c r="AW83" s="15">
        <v>8.7378644943237305</v>
      </c>
      <c r="AX83" s="16">
        <v>36.407768249511719</v>
      </c>
      <c r="AY83" s="15">
        <v>-0.83610832691192627</v>
      </c>
      <c r="AZ83" s="15">
        <v>0.21138080954551697</v>
      </c>
      <c r="BA83" s="15">
        <v>7</v>
      </c>
      <c r="BB83" s="15">
        <v>20.873786926269531</v>
      </c>
      <c r="BC83" s="15">
        <v>11.594202995300293</v>
      </c>
      <c r="BD83" s="16">
        <v>37.198066711425781</v>
      </c>
      <c r="BE83" s="15">
        <v>-0.83288753032684326</v>
      </c>
      <c r="BF83" s="15">
        <v>0.20468740165233612</v>
      </c>
      <c r="BG83" s="15">
        <v>7</v>
      </c>
      <c r="BH83" s="15">
        <v>20.388349533081055</v>
      </c>
      <c r="BI83" s="15">
        <v>10.628019332885742</v>
      </c>
      <c r="BJ83" s="16">
        <v>37.681159973144531</v>
      </c>
      <c r="BK83" s="15">
        <v>-0.7543981671333313</v>
      </c>
      <c r="BL83" s="15">
        <v>0.20495076477527618</v>
      </c>
      <c r="BM83" s="15">
        <v>7</v>
      </c>
      <c r="BN83" s="15">
        <v>25.358852386474609</v>
      </c>
      <c r="BO83" s="15">
        <v>11.428571701049805</v>
      </c>
      <c r="BP83" s="16">
        <v>42.857143402099609</v>
      </c>
      <c r="BQ83" s="15">
        <v>-0.7833404541015625</v>
      </c>
      <c r="BR83" s="15">
        <v>0.20599587261676788</v>
      </c>
      <c r="BS83" s="15">
        <v>7</v>
      </c>
      <c r="BT83" s="15">
        <v>24.401914596557617</v>
      </c>
      <c r="BU83" s="15">
        <v>12.380952835083008</v>
      </c>
      <c r="BV83" s="16">
        <v>40</v>
      </c>
      <c r="BW83" s="15">
        <v>-0.80406790971755981</v>
      </c>
      <c r="BX83" s="15">
        <v>0.20495335757732391</v>
      </c>
      <c r="BY83" s="15">
        <v>7</v>
      </c>
      <c r="BZ83" s="15">
        <v>22.274881362915039</v>
      </c>
      <c r="CA83" s="15">
        <v>11.792452812194824</v>
      </c>
      <c r="CB83" s="16">
        <v>40.094341278076172</v>
      </c>
      <c r="CC83" s="15">
        <v>-0.77552521228790283</v>
      </c>
      <c r="CD83" s="15">
        <v>0.19792406260967255</v>
      </c>
      <c r="CE83" s="15">
        <v>8</v>
      </c>
      <c r="CF83" s="15">
        <v>24.880382537841797</v>
      </c>
      <c r="CG83" s="15">
        <v>14.285714149475098</v>
      </c>
      <c r="CH83" s="16">
        <v>39.523811340332031</v>
      </c>
      <c r="CI83" s="15">
        <v>-0.70187908411026001</v>
      </c>
      <c r="CJ83" s="15">
        <v>0.18241213262081146</v>
      </c>
      <c r="CK83" s="15">
        <v>9</v>
      </c>
      <c r="CL83" s="15">
        <v>27.751195907592773</v>
      </c>
      <c r="CM83" s="15">
        <v>16.190475463867188</v>
      </c>
      <c r="CN83" s="16">
        <v>41.428569793701172</v>
      </c>
      <c r="CO83" s="15">
        <v>-0.66400116682052612</v>
      </c>
      <c r="CP83" s="15">
        <v>0.1953817754983902</v>
      </c>
      <c r="CQ83" s="15">
        <v>9</v>
      </c>
      <c r="CR83" s="15">
        <v>26.44230842590332</v>
      </c>
      <c r="CS83" s="15">
        <v>16.267942428588867</v>
      </c>
      <c r="CT83" s="16">
        <v>42.105262756347656</v>
      </c>
    </row>
    <row r="84" spans="1:98" x14ac:dyDescent="0.25">
      <c r="A84" t="s">
        <v>173</v>
      </c>
      <c r="B84" t="s">
        <v>174</v>
      </c>
      <c r="C84" s="15">
        <v>-0.61477822065353394</v>
      </c>
      <c r="D84" s="15">
        <v>0.28729388117790222</v>
      </c>
      <c r="E84" s="15">
        <v>2</v>
      </c>
      <c r="F84" s="15">
        <v>29.756097793579102</v>
      </c>
      <c r="G84" s="15">
        <v>12.621358871459961</v>
      </c>
      <c r="H84" s="16">
        <v>52.912620544433594</v>
      </c>
      <c r="I84" s="15">
        <v>-0.4818558394908905</v>
      </c>
      <c r="J84" s="15">
        <v>0.23847779631614685</v>
      </c>
      <c r="K84" s="15">
        <v>4</v>
      </c>
      <c r="L84" s="15">
        <v>34.634147644042969</v>
      </c>
      <c r="M84" s="15">
        <v>17.475728988647461</v>
      </c>
      <c r="N84" s="16">
        <v>54.368930816650391</v>
      </c>
      <c r="O84" s="15">
        <v>-0.49652042984962463</v>
      </c>
      <c r="P84" s="15">
        <v>0.24574844539165497</v>
      </c>
      <c r="Q84" s="15">
        <v>4</v>
      </c>
      <c r="R84" s="15">
        <v>36.585365295410156</v>
      </c>
      <c r="S84" s="15">
        <v>16.019416809082031</v>
      </c>
      <c r="T84" s="16">
        <v>52.912620544433594</v>
      </c>
      <c r="U84" s="15">
        <v>-0.67191720008850098</v>
      </c>
      <c r="V84" s="15">
        <v>0.24170154333114624</v>
      </c>
      <c r="W84" s="15">
        <v>4</v>
      </c>
      <c r="X84" s="15">
        <v>27.804878234863281</v>
      </c>
      <c r="Y84" s="15">
        <v>11.650485038757324</v>
      </c>
      <c r="Z84" s="16">
        <v>46.601940155029297</v>
      </c>
      <c r="AA84" s="15">
        <v>-0.46532535552978516</v>
      </c>
      <c r="AB84" s="15">
        <v>0.21898218989372253</v>
      </c>
      <c r="AC84" s="15">
        <v>5</v>
      </c>
      <c r="AD84" s="15">
        <v>36.097560882568359</v>
      </c>
      <c r="AE84" s="15">
        <v>19.902912139892578</v>
      </c>
      <c r="AF84" s="16">
        <v>53.883495330810547</v>
      </c>
      <c r="AG84" s="15">
        <v>-0.49828732013702393</v>
      </c>
      <c r="AH84" s="15">
        <v>0.19795699417591095</v>
      </c>
      <c r="AI84" s="15">
        <v>6</v>
      </c>
      <c r="AJ84" s="15">
        <v>36.097560882568359</v>
      </c>
      <c r="AK84" s="15">
        <v>19.417476654052734</v>
      </c>
      <c r="AL84" s="16">
        <v>50.485435485839844</v>
      </c>
      <c r="AM84" s="15">
        <v>-0.66759896278381348</v>
      </c>
      <c r="AN84" s="15">
        <v>0.194968581199646</v>
      </c>
      <c r="AO84" s="15">
        <v>6</v>
      </c>
      <c r="AP84" s="15">
        <v>30.243902206420898</v>
      </c>
      <c r="AQ84" s="15">
        <v>15.533980369567871</v>
      </c>
      <c r="AR84" s="16">
        <v>43.689319610595703</v>
      </c>
      <c r="AS84" s="15">
        <v>-0.70607250928878784</v>
      </c>
      <c r="AT84" s="15">
        <v>0.18101271986961365</v>
      </c>
      <c r="AU84" s="15">
        <v>7</v>
      </c>
      <c r="AV84" s="15">
        <v>27.317073822021484</v>
      </c>
      <c r="AW84" s="15">
        <v>15.533980369567871</v>
      </c>
      <c r="AX84" s="16">
        <v>40.776699066162109</v>
      </c>
      <c r="AY84" s="15">
        <v>-0.59162968397140503</v>
      </c>
      <c r="AZ84" s="15">
        <v>0.19865112006664276</v>
      </c>
      <c r="BA84" s="15">
        <v>7</v>
      </c>
      <c r="BB84" s="15">
        <v>31.067960739135742</v>
      </c>
      <c r="BC84" s="15">
        <v>16.425121307373047</v>
      </c>
      <c r="BD84" s="16">
        <v>46.376811981201172</v>
      </c>
      <c r="BE84" s="15">
        <v>-0.72038173675537109</v>
      </c>
      <c r="BF84" s="15">
        <v>0.19497978687286377</v>
      </c>
      <c r="BG84" s="15">
        <v>7</v>
      </c>
      <c r="BH84" s="15">
        <v>26.213592529296875</v>
      </c>
      <c r="BI84" s="15">
        <v>14.492753982543945</v>
      </c>
      <c r="BJ84" s="16">
        <v>41.545894622802734</v>
      </c>
      <c r="BK84" s="15">
        <v>-0.62770158052444458</v>
      </c>
      <c r="BL84" s="15">
        <v>0.19523702561855316</v>
      </c>
      <c r="BM84" s="15">
        <v>7</v>
      </c>
      <c r="BN84" s="15">
        <v>31.578947067260742</v>
      </c>
      <c r="BO84" s="15">
        <v>17.619047164916992</v>
      </c>
      <c r="BP84" s="16">
        <v>46.190475463867188</v>
      </c>
      <c r="BQ84" s="15">
        <v>-0.65596842765808105</v>
      </c>
      <c r="BR84" s="15">
        <v>0.19973181188106537</v>
      </c>
      <c r="BS84" s="15">
        <v>7</v>
      </c>
      <c r="BT84" s="15">
        <v>30.14354133605957</v>
      </c>
      <c r="BU84" s="15">
        <v>16.190475463867188</v>
      </c>
      <c r="BV84" s="16">
        <v>43.333332061767578</v>
      </c>
      <c r="BW84" s="15">
        <v>-0.60559165477752686</v>
      </c>
      <c r="BX84" s="15">
        <v>0.19799348711967468</v>
      </c>
      <c r="BY84" s="15">
        <v>7</v>
      </c>
      <c r="BZ84" s="15">
        <v>31.753555297851563</v>
      </c>
      <c r="CA84" s="15">
        <v>17.452829360961914</v>
      </c>
      <c r="CB84" s="16">
        <v>45.754718780517578</v>
      </c>
      <c r="CC84" s="15">
        <v>-0.51295214891433716</v>
      </c>
      <c r="CD84" s="15">
        <v>0.19732506573200226</v>
      </c>
      <c r="CE84" s="15">
        <v>7</v>
      </c>
      <c r="CF84" s="15">
        <v>36.842105865478516</v>
      </c>
      <c r="CG84" s="15">
        <v>21.428571701049805</v>
      </c>
      <c r="CH84" s="16">
        <v>47.142856597900391</v>
      </c>
      <c r="CI84" s="15">
        <v>-0.69163995981216431</v>
      </c>
      <c r="CJ84" s="15">
        <v>0.17858351767063141</v>
      </c>
      <c r="CK84" s="15">
        <v>8</v>
      </c>
      <c r="CL84" s="15">
        <v>29.186603546142578</v>
      </c>
      <c r="CM84" s="15">
        <v>16.190475463867188</v>
      </c>
      <c r="CN84" s="16">
        <v>41.904762268066406</v>
      </c>
      <c r="CO84" s="15">
        <v>-0.60633170604705811</v>
      </c>
      <c r="CP84" s="15">
        <v>0.19445778429508209</v>
      </c>
      <c r="CQ84" s="15">
        <v>8</v>
      </c>
      <c r="CR84" s="15">
        <v>28.365385055541992</v>
      </c>
      <c r="CS84" s="15">
        <v>17.224880218505859</v>
      </c>
      <c r="CT84" s="16">
        <v>43.540668487548828</v>
      </c>
    </row>
    <row r="85" spans="1:98" x14ac:dyDescent="0.25">
      <c r="A85" t="s">
        <v>175</v>
      </c>
      <c r="B85" t="s">
        <v>176</v>
      </c>
      <c r="C85" s="15">
        <v>-0.67206990718841553</v>
      </c>
      <c r="D85" s="15">
        <v>0.31360429525375366</v>
      </c>
      <c r="E85" s="15">
        <v>1</v>
      </c>
      <c r="F85" s="15">
        <v>27.804878234863281</v>
      </c>
      <c r="G85" s="15">
        <v>11.650485038757324</v>
      </c>
      <c r="H85" s="16">
        <v>50.485435485839844</v>
      </c>
      <c r="I85" s="15">
        <v>-0.63921499252319336</v>
      </c>
      <c r="J85" s="15">
        <v>0.28961619734764099</v>
      </c>
      <c r="K85" s="15">
        <v>2</v>
      </c>
      <c r="L85" s="15">
        <v>27.317073822021484</v>
      </c>
      <c r="M85" s="15">
        <v>10.679611206054688</v>
      </c>
      <c r="N85" s="16">
        <v>50</v>
      </c>
      <c r="O85" s="15">
        <v>-0.72571247816085815</v>
      </c>
      <c r="P85" s="15">
        <v>0.28901374340057373</v>
      </c>
      <c r="Q85" s="15">
        <v>3</v>
      </c>
      <c r="R85" s="15">
        <v>25.365854263305664</v>
      </c>
      <c r="S85" s="15">
        <v>9.2233009338378906</v>
      </c>
      <c r="T85" s="16">
        <v>45.631069183349609</v>
      </c>
      <c r="U85" s="15">
        <v>-0.87782377004623413</v>
      </c>
      <c r="V85" s="15">
        <v>0.24854253232479095</v>
      </c>
      <c r="W85" s="15">
        <v>4</v>
      </c>
      <c r="X85" s="15">
        <v>19.512195587158203</v>
      </c>
      <c r="Y85" s="15">
        <v>7.7669901847839355</v>
      </c>
      <c r="Z85" s="16">
        <v>36.407768249511719</v>
      </c>
      <c r="AA85" s="15">
        <v>-0.4998193085193634</v>
      </c>
      <c r="AB85" s="15">
        <v>0.27043718099594116</v>
      </c>
      <c r="AC85" s="15">
        <v>4</v>
      </c>
      <c r="AD85" s="15">
        <v>35.121952056884766</v>
      </c>
      <c r="AE85" s="15">
        <v>16.990291595458984</v>
      </c>
      <c r="AF85" s="16">
        <v>55.339805603027344</v>
      </c>
      <c r="AG85" s="15">
        <v>-0.48590192198753357</v>
      </c>
      <c r="AH85" s="15">
        <v>0.21985942125320435</v>
      </c>
      <c r="AI85" s="15">
        <v>6</v>
      </c>
      <c r="AJ85" s="15">
        <v>36.585365295410156</v>
      </c>
      <c r="AK85" s="15">
        <v>19.417476654052734</v>
      </c>
      <c r="AL85" s="16">
        <v>53.883495330810547</v>
      </c>
      <c r="AM85" s="15">
        <v>-0.42435801029205322</v>
      </c>
      <c r="AN85" s="15">
        <v>0.21039454638957977</v>
      </c>
      <c r="AO85" s="15">
        <v>6</v>
      </c>
      <c r="AP85" s="15">
        <v>39.512195587158203</v>
      </c>
      <c r="AQ85" s="15">
        <v>25.728155136108398</v>
      </c>
      <c r="AR85" s="16">
        <v>55.339805603027344</v>
      </c>
      <c r="AS85" s="15">
        <v>-0.18119826912879944</v>
      </c>
      <c r="AT85" s="15">
        <v>0.1972145140171051</v>
      </c>
      <c r="AU85" s="15">
        <v>8</v>
      </c>
      <c r="AV85" s="15">
        <v>50.243904113769531</v>
      </c>
      <c r="AW85" s="15">
        <v>36.407768249511719</v>
      </c>
      <c r="AX85" s="16">
        <v>59.223300933837891</v>
      </c>
      <c r="AY85" s="15">
        <v>0.1080922931432724</v>
      </c>
      <c r="AZ85" s="15">
        <v>0.20206598937511444</v>
      </c>
      <c r="BA85" s="15">
        <v>9</v>
      </c>
      <c r="BB85" s="15">
        <v>56.310680389404297</v>
      </c>
      <c r="BC85" s="15">
        <v>46.859905242919922</v>
      </c>
      <c r="BD85" s="16">
        <v>66.666664123535156</v>
      </c>
      <c r="BE85" s="15">
        <v>0.29566431045532227</v>
      </c>
      <c r="BF85" s="15">
        <v>0.20660382509231567</v>
      </c>
      <c r="BG85" s="15">
        <v>9</v>
      </c>
      <c r="BH85" s="15">
        <v>65.533981323242188</v>
      </c>
      <c r="BI85" s="15">
        <v>53.623188018798828</v>
      </c>
      <c r="BJ85" s="16">
        <v>73.429954528808594</v>
      </c>
      <c r="BK85" s="15">
        <v>0.27776271104812622</v>
      </c>
      <c r="BL85" s="15">
        <v>0.21264585852622986</v>
      </c>
      <c r="BM85" s="15">
        <v>9</v>
      </c>
      <c r="BN85" s="15">
        <v>62.200958251953125</v>
      </c>
      <c r="BO85" s="15">
        <v>51.904762268066406</v>
      </c>
      <c r="BP85" s="16">
        <v>71.904762268066406</v>
      </c>
      <c r="BQ85" s="15">
        <v>0.29247733950614929</v>
      </c>
      <c r="BR85" s="15">
        <v>0.21391777694225311</v>
      </c>
      <c r="BS85" s="15">
        <v>9</v>
      </c>
      <c r="BT85" s="15">
        <v>64.114830017089844</v>
      </c>
      <c r="BU85" s="15">
        <v>51.428569793701172</v>
      </c>
      <c r="BV85" s="16">
        <v>71.428573608398438</v>
      </c>
      <c r="BW85" s="15">
        <v>0.55257159471511841</v>
      </c>
      <c r="BX85" s="15">
        <v>0.21418923139572144</v>
      </c>
      <c r="BY85" s="15">
        <v>9</v>
      </c>
      <c r="BZ85" s="15">
        <v>69.194313049316406</v>
      </c>
      <c r="CA85" s="15">
        <v>60.849056243896484</v>
      </c>
      <c r="CB85" s="16">
        <v>77.358489990234375</v>
      </c>
      <c r="CC85" s="15">
        <v>0.56547832489013672</v>
      </c>
      <c r="CD85" s="15">
        <v>0.20369936525821686</v>
      </c>
      <c r="CE85" s="15">
        <v>10</v>
      </c>
      <c r="CF85" s="15">
        <v>69.856460571289063</v>
      </c>
      <c r="CG85" s="15">
        <v>60.952381134033203</v>
      </c>
      <c r="CH85" s="16">
        <v>76.190475463867188</v>
      </c>
      <c r="CI85" s="15">
        <v>0.53256219625473022</v>
      </c>
      <c r="CJ85" s="15">
        <v>0.19410541653633118</v>
      </c>
      <c r="CK85" s="15">
        <v>10</v>
      </c>
      <c r="CL85" s="15">
        <v>69.37799072265625</v>
      </c>
      <c r="CM85" s="15">
        <v>61.428569793701172</v>
      </c>
      <c r="CN85" s="16">
        <v>73.809524536132813</v>
      </c>
      <c r="CO85" s="15">
        <v>0.48426911234855652</v>
      </c>
      <c r="CP85" s="15">
        <v>0.21002709865570068</v>
      </c>
      <c r="CQ85" s="15">
        <v>10</v>
      </c>
      <c r="CR85" s="15">
        <v>71.634613037109375</v>
      </c>
      <c r="CS85" s="15">
        <v>60.287082672119141</v>
      </c>
      <c r="CT85" s="16">
        <v>74.641151428222656</v>
      </c>
    </row>
    <row r="86" spans="1:98" x14ac:dyDescent="0.25">
      <c r="A86" t="s">
        <v>177</v>
      </c>
      <c r="B86" t="s">
        <v>178</v>
      </c>
      <c r="C86" s="15">
        <v>1.8443254232406616</v>
      </c>
      <c r="D86" s="15">
        <v>0.23055198788642883</v>
      </c>
      <c r="E86" s="15">
        <v>5</v>
      </c>
      <c r="F86" s="15">
        <v>93.658538818359375</v>
      </c>
      <c r="G86" s="15">
        <v>89.805824279785156</v>
      </c>
      <c r="H86" s="16">
        <v>100</v>
      </c>
      <c r="I86" s="15">
        <v>1.9312105178833008</v>
      </c>
      <c r="J86" s="15">
        <v>0.20549727976322174</v>
      </c>
      <c r="K86" s="15">
        <v>5</v>
      </c>
      <c r="L86" s="15">
        <v>95.1219482421875</v>
      </c>
      <c r="M86" s="15">
        <v>89.805824279785156</v>
      </c>
      <c r="N86" s="16">
        <v>100</v>
      </c>
      <c r="O86" s="15">
        <v>1.9084564447402954</v>
      </c>
      <c r="P86" s="15">
        <v>0.20640270411968231</v>
      </c>
      <c r="Q86" s="15">
        <v>5</v>
      </c>
      <c r="R86" s="15">
        <v>94.146339416503906</v>
      </c>
      <c r="S86" s="15">
        <v>89.320388793945313</v>
      </c>
      <c r="T86" s="16">
        <v>100</v>
      </c>
      <c r="U86" s="15">
        <v>1.7206820249557495</v>
      </c>
      <c r="V86" s="15">
        <v>0.19138868153095245</v>
      </c>
      <c r="W86" s="15">
        <v>5</v>
      </c>
      <c r="X86" s="15">
        <v>92.195121765136719</v>
      </c>
      <c r="Y86" s="15">
        <v>88.834953308105469</v>
      </c>
      <c r="Z86" s="16">
        <v>99.029129028320313</v>
      </c>
      <c r="AA86" s="15">
        <v>1.4013444185256958</v>
      </c>
      <c r="AB86" s="15">
        <v>0.19136552512645721</v>
      </c>
      <c r="AC86" s="15">
        <v>5</v>
      </c>
      <c r="AD86" s="15">
        <v>89.756095886230469</v>
      </c>
      <c r="AE86" s="15">
        <v>83.009712219238281</v>
      </c>
      <c r="AF86" s="16">
        <v>91.747573852539063</v>
      </c>
      <c r="AG86" s="15">
        <v>1.5347458124160767</v>
      </c>
      <c r="AH86" s="15">
        <v>0.20634135603904724</v>
      </c>
      <c r="AI86" s="15">
        <v>5</v>
      </c>
      <c r="AJ86" s="15">
        <v>90.243904113769531</v>
      </c>
      <c r="AK86" s="15">
        <v>87.378639221191406</v>
      </c>
      <c r="AL86" s="16">
        <v>92.71844482421875</v>
      </c>
      <c r="AM86" s="15">
        <v>1.5434060096740723</v>
      </c>
      <c r="AN86" s="15">
        <v>0.18984538316726685</v>
      </c>
      <c r="AO86" s="15">
        <v>5</v>
      </c>
      <c r="AP86" s="15">
        <v>90.731704711914063</v>
      </c>
      <c r="AQ86" s="15">
        <v>85.4368896484375</v>
      </c>
      <c r="AR86" s="16">
        <v>96.116508483886719</v>
      </c>
      <c r="AS86" s="15">
        <v>1.6223318576812744</v>
      </c>
      <c r="AT86" s="15">
        <v>0.19907885789871216</v>
      </c>
      <c r="AU86" s="15">
        <v>7</v>
      </c>
      <c r="AV86" s="15">
        <v>92.195121765136719</v>
      </c>
      <c r="AW86" s="15">
        <v>87.378639221191406</v>
      </c>
      <c r="AX86" s="16">
        <v>98.058250427246094</v>
      </c>
      <c r="AY86" s="15">
        <v>1.6343414783477783</v>
      </c>
      <c r="AZ86" s="15">
        <v>0.21365147829055786</v>
      </c>
      <c r="BA86" s="15">
        <v>7</v>
      </c>
      <c r="BB86" s="15">
        <v>92.233009338378906</v>
      </c>
      <c r="BC86" s="15">
        <v>87.439613342285156</v>
      </c>
      <c r="BD86" s="16">
        <v>97.584541320800781</v>
      </c>
      <c r="BE86" s="15">
        <v>1.5217167139053345</v>
      </c>
      <c r="BF86" s="15">
        <v>0.22041003406047821</v>
      </c>
      <c r="BG86" s="15">
        <v>7</v>
      </c>
      <c r="BH86" s="15">
        <v>89.805824279785156</v>
      </c>
      <c r="BI86" s="15">
        <v>84.057968139648438</v>
      </c>
      <c r="BJ86" s="16">
        <v>97.584541320800781</v>
      </c>
      <c r="BK86" s="15">
        <v>1.5867574214935303</v>
      </c>
      <c r="BL86" s="15">
        <v>0.21434351801872253</v>
      </c>
      <c r="BM86" s="15">
        <v>7</v>
      </c>
      <c r="BN86" s="15">
        <v>92.344497680664063</v>
      </c>
      <c r="BO86" s="15">
        <v>85.23809814453125</v>
      </c>
      <c r="BP86" s="16">
        <v>97.619049072265625</v>
      </c>
      <c r="BQ86" s="15">
        <v>1.5659327507019043</v>
      </c>
      <c r="BR86" s="15">
        <v>0.22395698726177216</v>
      </c>
      <c r="BS86" s="15">
        <v>7</v>
      </c>
      <c r="BT86" s="15">
        <v>92.344497680664063</v>
      </c>
      <c r="BU86" s="15">
        <v>84.285713195800781</v>
      </c>
      <c r="BV86" s="16">
        <v>98.095237731933594</v>
      </c>
      <c r="BW86" s="15">
        <v>1.54774010181427</v>
      </c>
      <c r="BX86" s="15">
        <v>0.21877953410148621</v>
      </c>
      <c r="BY86" s="15">
        <v>7</v>
      </c>
      <c r="BZ86" s="15">
        <v>91.469192504882813</v>
      </c>
      <c r="CA86" s="15">
        <v>83.490562438964844</v>
      </c>
      <c r="CB86" s="16">
        <v>98.113204956054688</v>
      </c>
      <c r="CC86" s="15">
        <v>1.5749462842941284</v>
      </c>
      <c r="CD86" s="15">
        <v>0.21651826798915863</v>
      </c>
      <c r="CE86" s="15">
        <v>7</v>
      </c>
      <c r="CF86" s="15">
        <v>93.301437377929688</v>
      </c>
      <c r="CG86" s="15">
        <v>84.285713195800781</v>
      </c>
      <c r="CH86" s="16">
        <v>98.095237731933594</v>
      </c>
      <c r="CI86" s="15">
        <v>1.5181118249893188</v>
      </c>
      <c r="CJ86" s="15">
        <v>0.21309070289134979</v>
      </c>
      <c r="CK86" s="15">
        <v>7</v>
      </c>
      <c r="CL86" s="15">
        <v>91.387557983398438</v>
      </c>
      <c r="CM86" s="15">
        <v>83.333335876464844</v>
      </c>
      <c r="CN86" s="16">
        <v>98.095237731933594</v>
      </c>
      <c r="CO86" s="15">
        <v>1.7317653894424438</v>
      </c>
      <c r="CP86" s="15">
        <v>0.22721496224403381</v>
      </c>
      <c r="CQ86" s="15">
        <v>7</v>
      </c>
      <c r="CR86" s="15">
        <v>94.711540222167969</v>
      </c>
      <c r="CS86" s="15">
        <v>87.559806823730469</v>
      </c>
      <c r="CT86" s="16">
        <v>99.043060302734375</v>
      </c>
    </row>
    <row r="87" spans="1:98" x14ac:dyDescent="0.25">
      <c r="A87" t="s">
        <v>179</v>
      </c>
      <c r="B87" t="s">
        <v>180</v>
      </c>
      <c r="C87" s="15">
        <v>-0.11478149145841599</v>
      </c>
      <c r="D87" s="15">
        <v>0.24897725880146027</v>
      </c>
      <c r="E87" s="15">
        <v>3</v>
      </c>
      <c r="F87" s="15">
        <v>53.170730590820313</v>
      </c>
      <c r="G87" s="15">
        <v>32.524272918701172</v>
      </c>
      <c r="H87" s="16">
        <v>63.106796264648438</v>
      </c>
      <c r="I87" s="15">
        <v>-0.14090389013290405</v>
      </c>
      <c r="J87" s="15">
        <v>0.20087775588035583</v>
      </c>
      <c r="K87" s="15">
        <v>5</v>
      </c>
      <c r="L87" s="15">
        <v>50.243904113769531</v>
      </c>
      <c r="M87" s="15">
        <v>34.951457977294922</v>
      </c>
      <c r="N87" s="16">
        <v>61.165046691894531</v>
      </c>
      <c r="O87" s="15">
        <v>2.0975934341549873E-2</v>
      </c>
      <c r="P87" s="15">
        <v>0.20770807564258575</v>
      </c>
      <c r="Q87" s="15">
        <v>5</v>
      </c>
      <c r="R87" s="15">
        <v>57.56097412109375</v>
      </c>
      <c r="S87" s="15">
        <v>43.689319610595703</v>
      </c>
      <c r="T87" s="16">
        <v>66.990287780761719</v>
      </c>
      <c r="U87" s="15">
        <v>-0.12651413679122925</v>
      </c>
      <c r="V87" s="15">
        <v>0.1862497478723526</v>
      </c>
      <c r="W87" s="15">
        <v>7</v>
      </c>
      <c r="X87" s="15">
        <v>52.195121765136719</v>
      </c>
      <c r="Y87" s="15">
        <v>37.864078521728516</v>
      </c>
      <c r="Z87" s="16">
        <v>61.650485992431641</v>
      </c>
      <c r="AA87" s="15">
        <v>-0.1857273131608963</v>
      </c>
      <c r="AB87" s="15">
        <v>0.17131116986274719</v>
      </c>
      <c r="AC87" s="15">
        <v>8</v>
      </c>
      <c r="AD87" s="15">
        <v>52.195121765136719</v>
      </c>
      <c r="AE87" s="15">
        <v>35.922328948974609</v>
      </c>
      <c r="AF87" s="16">
        <v>60.679611206054688</v>
      </c>
      <c r="AG87" s="15">
        <v>-0.1610444039106369</v>
      </c>
      <c r="AH87" s="15">
        <v>0.16644583642482758</v>
      </c>
      <c r="AI87" s="15">
        <v>9</v>
      </c>
      <c r="AJ87" s="15">
        <v>51.707317352294922</v>
      </c>
      <c r="AK87" s="15">
        <v>41.747573852539063</v>
      </c>
      <c r="AL87" s="16">
        <v>62.621360778808594</v>
      </c>
      <c r="AM87" s="15">
        <v>-0.15517450869083405</v>
      </c>
      <c r="AN87" s="15">
        <v>0.16539031267166138</v>
      </c>
      <c r="AO87" s="15">
        <v>9</v>
      </c>
      <c r="AP87" s="15">
        <v>50.731708526611328</v>
      </c>
      <c r="AQ87" s="15">
        <v>39.320388793945313</v>
      </c>
      <c r="AR87" s="16">
        <v>58.737865447998047</v>
      </c>
      <c r="AS87" s="15">
        <v>0.10521474480628967</v>
      </c>
      <c r="AT87" s="15">
        <v>0.19081422686576843</v>
      </c>
      <c r="AU87" s="15">
        <v>10</v>
      </c>
      <c r="AV87" s="15">
        <v>58.536586761474609</v>
      </c>
      <c r="AW87" s="15">
        <v>48.543689727783203</v>
      </c>
      <c r="AX87" s="16">
        <v>66.990287780761719</v>
      </c>
      <c r="AY87" s="15">
        <v>8.1160902976989746E-2</v>
      </c>
      <c r="AZ87" s="15">
        <v>0.19735100865364075</v>
      </c>
      <c r="BA87" s="15">
        <v>10</v>
      </c>
      <c r="BB87" s="15">
        <v>55.339805603027344</v>
      </c>
      <c r="BC87" s="15">
        <v>46.376811981201172</v>
      </c>
      <c r="BD87" s="16">
        <v>66.183578491210938</v>
      </c>
      <c r="BE87" s="15">
        <v>2.1983543410897255E-2</v>
      </c>
      <c r="BF87" s="15">
        <v>0.18346129357814789</v>
      </c>
      <c r="BG87" s="15">
        <v>11</v>
      </c>
      <c r="BH87" s="15">
        <v>56.310680389404297</v>
      </c>
      <c r="BI87" s="15">
        <v>45.893718719482422</v>
      </c>
      <c r="BJ87" s="16">
        <v>66.183578491210938</v>
      </c>
      <c r="BK87" s="15">
        <v>-3.7810027599334717E-2</v>
      </c>
      <c r="BL87" s="15">
        <v>0.1806909441947937</v>
      </c>
      <c r="BM87" s="15">
        <v>11</v>
      </c>
      <c r="BN87" s="15">
        <v>53.588516235351563</v>
      </c>
      <c r="BO87" s="15">
        <v>45.714286804199219</v>
      </c>
      <c r="BP87" s="16">
        <v>61.904762268066406</v>
      </c>
      <c r="BQ87" s="15">
        <v>-3.9284598082304001E-2</v>
      </c>
      <c r="BR87" s="15">
        <v>0.18385334312915802</v>
      </c>
      <c r="BS87" s="15">
        <v>11</v>
      </c>
      <c r="BT87" s="15">
        <v>54.066986083984375</v>
      </c>
      <c r="BU87" s="15">
        <v>43.333332061767578</v>
      </c>
      <c r="BV87" s="16">
        <v>63.333332061767578</v>
      </c>
      <c r="BW87" s="15">
        <v>-5.0584271550178528E-2</v>
      </c>
      <c r="BX87" s="15">
        <v>0.18415077030658722</v>
      </c>
      <c r="BY87" s="15">
        <v>11</v>
      </c>
      <c r="BZ87" s="15">
        <v>53.554500579833984</v>
      </c>
      <c r="CA87" s="15">
        <v>43.867923736572266</v>
      </c>
      <c r="CB87" s="16">
        <v>62.264152526855469</v>
      </c>
      <c r="CC87" s="15">
        <v>-7.241685688495636E-2</v>
      </c>
      <c r="CD87" s="15">
        <v>0.18290252983570099</v>
      </c>
      <c r="CE87" s="15">
        <v>11</v>
      </c>
      <c r="CF87" s="15">
        <v>52.153110504150391</v>
      </c>
      <c r="CG87" s="15">
        <v>42.857143402099609</v>
      </c>
      <c r="CH87" s="16">
        <v>60.952381134033203</v>
      </c>
      <c r="CI87" s="15">
        <v>-0.13441319763660431</v>
      </c>
      <c r="CJ87" s="15">
        <v>0.16736097633838654</v>
      </c>
      <c r="CK87" s="15">
        <v>12</v>
      </c>
      <c r="CL87" s="15">
        <v>49.282295227050781</v>
      </c>
      <c r="CM87" s="15">
        <v>41.428569793701172</v>
      </c>
      <c r="CN87" s="16">
        <v>59.047618865966797</v>
      </c>
      <c r="CO87" s="15">
        <v>-0.27330407500267029</v>
      </c>
      <c r="CP87" s="15">
        <v>0.18193741142749786</v>
      </c>
      <c r="CQ87" s="15">
        <v>12</v>
      </c>
      <c r="CR87" s="15">
        <v>44.230770111083984</v>
      </c>
      <c r="CS87" s="15">
        <v>30.62200927734375</v>
      </c>
      <c r="CT87" s="16">
        <v>56.459331512451172</v>
      </c>
    </row>
    <row r="88" spans="1:98" x14ac:dyDescent="0.25">
      <c r="A88" t="s">
        <v>181</v>
      </c>
      <c r="B88" t="s">
        <v>182</v>
      </c>
      <c r="C88" s="15">
        <v>0.81850475072860718</v>
      </c>
      <c r="D88" s="15">
        <v>0.23055198788642883</v>
      </c>
      <c r="E88" s="15">
        <v>5</v>
      </c>
      <c r="F88" s="15">
        <v>77.56097412109375</v>
      </c>
      <c r="G88" s="15">
        <v>67.475730895996094</v>
      </c>
      <c r="H88" s="16">
        <v>86.407768249511719</v>
      </c>
      <c r="I88" s="15">
        <v>0.75335252285003662</v>
      </c>
      <c r="J88" s="15">
        <v>0.20549727976322174</v>
      </c>
      <c r="K88" s="15">
        <v>5</v>
      </c>
      <c r="L88" s="15">
        <v>77.073173522949219</v>
      </c>
      <c r="M88" s="15">
        <v>68.446601867675781</v>
      </c>
      <c r="N88" s="16">
        <v>83.980583190917969</v>
      </c>
      <c r="O88" s="15">
        <v>0.64781004190444946</v>
      </c>
      <c r="P88" s="15">
        <v>0.20640270411968231</v>
      </c>
      <c r="Q88" s="15">
        <v>5</v>
      </c>
      <c r="R88" s="15">
        <v>75.1219482421875</v>
      </c>
      <c r="S88" s="15">
        <v>65.048545837402344</v>
      </c>
      <c r="T88" s="16">
        <v>81.553398132324219</v>
      </c>
      <c r="U88" s="15">
        <v>0.77184152603149414</v>
      </c>
      <c r="V88" s="15">
        <v>0.19138868153095245</v>
      </c>
      <c r="W88" s="15">
        <v>5</v>
      </c>
      <c r="X88" s="15">
        <v>75.609756469726563</v>
      </c>
      <c r="Y88" s="15">
        <v>68.446601867675781</v>
      </c>
      <c r="Z88" s="16">
        <v>83.495147705078125</v>
      </c>
      <c r="AA88" s="15">
        <v>0.74937838315963745</v>
      </c>
      <c r="AB88" s="15">
        <v>0.19136552512645721</v>
      </c>
      <c r="AC88" s="15">
        <v>5</v>
      </c>
      <c r="AD88" s="15">
        <v>75.1219482421875</v>
      </c>
      <c r="AE88" s="15">
        <v>67.475730895996094</v>
      </c>
      <c r="AF88" s="16">
        <v>82.524269104003906</v>
      </c>
      <c r="AG88" s="15">
        <v>0.83441013097763062</v>
      </c>
      <c r="AH88" s="15">
        <v>0.20634135603904724</v>
      </c>
      <c r="AI88" s="15">
        <v>5</v>
      </c>
      <c r="AJ88" s="15">
        <v>77.56097412109375</v>
      </c>
      <c r="AK88" s="15">
        <v>71.359222412109375</v>
      </c>
      <c r="AL88" s="16">
        <v>86.407768249511719</v>
      </c>
      <c r="AM88" s="15">
        <v>0.71894049644470215</v>
      </c>
      <c r="AN88" s="15">
        <v>0.18984538316726685</v>
      </c>
      <c r="AO88" s="15">
        <v>5</v>
      </c>
      <c r="AP88" s="15">
        <v>72.682929992675781</v>
      </c>
      <c r="AQ88" s="15">
        <v>65.048545837402344</v>
      </c>
      <c r="AR88" s="16">
        <v>82.524269104003906</v>
      </c>
      <c r="AS88" s="15">
        <v>0.68305850028991699</v>
      </c>
      <c r="AT88" s="15">
        <v>0.19907885789871216</v>
      </c>
      <c r="AU88" s="15">
        <v>7</v>
      </c>
      <c r="AV88" s="15">
        <v>72.682929992675781</v>
      </c>
      <c r="AW88" s="15">
        <v>65.048545837402344</v>
      </c>
      <c r="AX88" s="16">
        <v>81.553398132324219</v>
      </c>
      <c r="AY88" s="15">
        <v>0.57022368907928467</v>
      </c>
      <c r="AZ88" s="15">
        <v>0.21365147829055786</v>
      </c>
      <c r="BA88" s="15">
        <v>7</v>
      </c>
      <c r="BB88" s="15">
        <v>71.844657897949219</v>
      </c>
      <c r="BC88" s="15">
        <v>62.318840026855469</v>
      </c>
      <c r="BD88" s="16">
        <v>78.743965148925781</v>
      </c>
      <c r="BE88" s="15">
        <v>0.5900033712387085</v>
      </c>
      <c r="BF88" s="15">
        <v>0.22041003406047821</v>
      </c>
      <c r="BG88" s="15">
        <v>7</v>
      </c>
      <c r="BH88" s="15">
        <v>71.844657897949219</v>
      </c>
      <c r="BI88" s="15">
        <v>62.318840026855469</v>
      </c>
      <c r="BJ88" s="16">
        <v>79.22705078125</v>
      </c>
      <c r="BK88" s="15">
        <v>0.61465948820114136</v>
      </c>
      <c r="BL88" s="15">
        <v>0.21434351801872253</v>
      </c>
      <c r="BM88" s="15">
        <v>7</v>
      </c>
      <c r="BN88" s="15">
        <v>71.770332336425781</v>
      </c>
      <c r="BO88" s="15">
        <v>61.904762268066406</v>
      </c>
      <c r="BP88" s="16">
        <v>78.095237731933594</v>
      </c>
      <c r="BQ88" s="15">
        <v>0.54792338609695435</v>
      </c>
      <c r="BR88" s="15">
        <v>0.22395698726177216</v>
      </c>
      <c r="BS88" s="15">
        <v>7</v>
      </c>
      <c r="BT88" s="15">
        <v>69.37799072265625</v>
      </c>
      <c r="BU88" s="15">
        <v>61.428569793701172</v>
      </c>
      <c r="BV88" s="16">
        <v>78.571426391601563</v>
      </c>
      <c r="BW88" s="15">
        <v>0.50233155488967896</v>
      </c>
      <c r="BX88" s="15">
        <v>0.21877953410148621</v>
      </c>
      <c r="BY88" s="15">
        <v>7</v>
      </c>
      <c r="BZ88" s="15">
        <v>68.246444702148438</v>
      </c>
      <c r="CA88" s="15">
        <v>60.377357482910156</v>
      </c>
      <c r="CB88" s="16">
        <v>76.886795043945313</v>
      </c>
      <c r="CC88" s="15">
        <v>0.30749234557151794</v>
      </c>
      <c r="CD88" s="15">
        <v>0.21651826798915863</v>
      </c>
      <c r="CE88" s="15">
        <v>7</v>
      </c>
      <c r="CF88" s="15">
        <v>62.200958251953125</v>
      </c>
      <c r="CG88" s="15">
        <v>53.333332061767578</v>
      </c>
      <c r="CH88" s="16">
        <v>71.428573608398438</v>
      </c>
      <c r="CI88" s="15">
        <v>0.44906046986579895</v>
      </c>
      <c r="CJ88" s="15">
        <v>0.21309070289134979</v>
      </c>
      <c r="CK88" s="15">
        <v>7</v>
      </c>
      <c r="CL88" s="15">
        <v>66.985649108886719</v>
      </c>
      <c r="CM88" s="15">
        <v>58.571430206298828</v>
      </c>
      <c r="CN88" s="16">
        <v>73.333335876464844</v>
      </c>
      <c r="CO88" s="15">
        <v>0.39540791511535645</v>
      </c>
      <c r="CP88" s="15">
        <v>0.22721496224403381</v>
      </c>
      <c r="CQ88" s="15">
        <v>7</v>
      </c>
      <c r="CR88" s="15">
        <v>68.75</v>
      </c>
      <c r="CS88" s="15">
        <v>55.980861663818359</v>
      </c>
      <c r="CT88" s="16">
        <v>74.162681579589844</v>
      </c>
    </row>
    <row r="89" spans="1:98" x14ac:dyDescent="0.25">
      <c r="A89" t="s">
        <v>183</v>
      </c>
      <c r="B89" t="s">
        <v>184</v>
      </c>
      <c r="C89" s="15" t="e">
        <v>#N/A</v>
      </c>
      <c r="D89" s="15" t="e">
        <v>#N/A</v>
      </c>
      <c r="E89" s="15" t="e">
        <v>#N/A</v>
      </c>
      <c r="F89" s="15" t="e">
        <v>#N/A</v>
      </c>
      <c r="G89" s="15" t="e">
        <v>#N/A</v>
      </c>
      <c r="H89" s="16" t="e">
        <v>#N/A</v>
      </c>
      <c r="I89" s="15" t="e">
        <v>#N/A</v>
      </c>
      <c r="J89" s="15" t="e">
        <v>#N/A</v>
      </c>
      <c r="K89" s="15" t="e">
        <v>#N/A</v>
      </c>
      <c r="L89" s="15" t="e">
        <v>#N/A</v>
      </c>
      <c r="M89" s="15" t="e">
        <v>#N/A</v>
      </c>
      <c r="N89" s="16" t="e">
        <v>#N/A</v>
      </c>
      <c r="O89" s="15" t="e">
        <v>#N/A</v>
      </c>
      <c r="P89" s="15" t="e">
        <v>#N/A</v>
      </c>
      <c r="Q89" s="15" t="e">
        <v>#N/A</v>
      </c>
      <c r="R89" s="15" t="e">
        <v>#N/A</v>
      </c>
      <c r="S89" s="15" t="e">
        <v>#N/A</v>
      </c>
      <c r="T89" s="16" t="e">
        <v>#N/A</v>
      </c>
      <c r="U89" s="15" t="e">
        <v>#N/A</v>
      </c>
      <c r="V89" s="15" t="e">
        <v>#N/A</v>
      </c>
      <c r="W89" s="15" t="e">
        <v>#N/A</v>
      </c>
      <c r="X89" s="15" t="e">
        <v>#N/A</v>
      </c>
      <c r="Y89" s="15" t="e">
        <v>#N/A</v>
      </c>
      <c r="Z89" s="16" t="e">
        <v>#N/A</v>
      </c>
      <c r="AA89" s="15" t="e">
        <v>#N/A</v>
      </c>
      <c r="AB89" s="15" t="e">
        <v>#N/A</v>
      </c>
      <c r="AC89" s="15" t="e">
        <v>#N/A</v>
      </c>
      <c r="AD89" s="15" t="e">
        <v>#N/A</v>
      </c>
      <c r="AE89" s="15" t="e">
        <v>#N/A</v>
      </c>
      <c r="AF89" s="16" t="e">
        <v>#N/A</v>
      </c>
      <c r="AG89" s="15" t="e">
        <v>#N/A</v>
      </c>
      <c r="AH89" s="15" t="e">
        <v>#N/A</v>
      </c>
      <c r="AI89" s="15" t="e">
        <v>#N/A</v>
      </c>
      <c r="AJ89" s="15" t="e">
        <v>#N/A</v>
      </c>
      <c r="AK89" s="15" t="e">
        <v>#N/A</v>
      </c>
      <c r="AL89" s="16" t="e">
        <v>#N/A</v>
      </c>
      <c r="AM89" s="15" t="e">
        <v>#N/A</v>
      </c>
      <c r="AN89" s="15" t="e">
        <v>#N/A</v>
      </c>
      <c r="AO89" s="15" t="e">
        <v>#N/A</v>
      </c>
      <c r="AP89" s="15" t="e">
        <v>#N/A</v>
      </c>
      <c r="AQ89" s="15" t="e">
        <v>#N/A</v>
      </c>
      <c r="AR89" s="16" t="e">
        <v>#N/A</v>
      </c>
      <c r="AS89" s="15" t="e">
        <v>#N/A</v>
      </c>
      <c r="AT89" s="15" t="e">
        <v>#N/A</v>
      </c>
      <c r="AU89" s="15" t="e">
        <v>#N/A</v>
      </c>
      <c r="AV89" s="15" t="e">
        <v>#N/A</v>
      </c>
      <c r="AW89" s="15" t="e">
        <v>#N/A</v>
      </c>
      <c r="AX89" s="16" t="e">
        <v>#N/A</v>
      </c>
      <c r="AY89" s="15" t="e">
        <v>#N/A</v>
      </c>
      <c r="AZ89" s="15" t="e">
        <v>#N/A</v>
      </c>
      <c r="BA89" s="15" t="e">
        <v>#N/A</v>
      </c>
      <c r="BB89" s="15" t="e">
        <v>#N/A</v>
      </c>
      <c r="BC89" s="15" t="e">
        <v>#N/A</v>
      </c>
      <c r="BD89" s="16" t="e">
        <v>#N/A</v>
      </c>
      <c r="BE89" s="15" t="e">
        <v>#N/A</v>
      </c>
      <c r="BF89" s="15" t="e">
        <v>#N/A</v>
      </c>
      <c r="BG89" s="15" t="e">
        <v>#N/A</v>
      </c>
      <c r="BH89" s="15" t="e">
        <v>#N/A</v>
      </c>
      <c r="BI89" s="15" t="e">
        <v>#N/A</v>
      </c>
      <c r="BJ89" s="16" t="e">
        <v>#N/A</v>
      </c>
      <c r="BK89" s="15">
        <v>0.98698544502258301</v>
      </c>
      <c r="BL89" s="15">
        <v>0.45354336500167847</v>
      </c>
      <c r="BM89" s="15">
        <v>1</v>
      </c>
      <c r="BN89" s="15">
        <v>78.468902587890625</v>
      </c>
      <c r="BO89" s="15">
        <v>61.904762268066406</v>
      </c>
      <c r="BP89" s="16">
        <v>94.285713195800781</v>
      </c>
      <c r="BQ89" s="15">
        <v>0.97746527194976807</v>
      </c>
      <c r="BR89" s="15">
        <v>0.45217964053153992</v>
      </c>
      <c r="BS89" s="15">
        <v>1</v>
      </c>
      <c r="BT89" s="15">
        <v>78.947364807128906</v>
      </c>
      <c r="BU89" s="15">
        <v>62.857143402099609</v>
      </c>
      <c r="BV89" s="16">
        <v>94.285713195800781</v>
      </c>
      <c r="BW89" s="15">
        <v>0.97874510288238525</v>
      </c>
      <c r="BX89" s="15">
        <v>0.44165787100791931</v>
      </c>
      <c r="BY89" s="15">
        <v>1</v>
      </c>
      <c r="BZ89" s="15">
        <v>79.146919250488281</v>
      </c>
      <c r="CA89" s="15">
        <v>62.264152526855469</v>
      </c>
      <c r="CB89" s="16">
        <v>94.811317443847656</v>
      </c>
      <c r="CC89" s="15">
        <v>0.9667467474937439</v>
      </c>
      <c r="CD89" s="15">
        <v>0.45274215936660767</v>
      </c>
      <c r="CE89" s="15">
        <v>1</v>
      </c>
      <c r="CF89" s="15">
        <v>78.468902587890625</v>
      </c>
      <c r="CG89" s="15">
        <v>60.952381134033203</v>
      </c>
      <c r="CH89" s="16">
        <v>94.76190185546875</v>
      </c>
      <c r="CI89" s="15">
        <v>0.90615254640579224</v>
      </c>
      <c r="CJ89" s="15">
        <v>0.44021004438400269</v>
      </c>
      <c r="CK89" s="15">
        <v>1</v>
      </c>
      <c r="CL89" s="15">
        <v>77.511962890625</v>
      </c>
      <c r="CM89" s="15">
        <v>60</v>
      </c>
      <c r="CN89" s="16">
        <v>94.76190185546875</v>
      </c>
      <c r="CO89" s="15">
        <v>0.89498651027679443</v>
      </c>
      <c r="CP89" s="15">
        <v>0.48294463753700256</v>
      </c>
      <c r="CQ89" s="15">
        <v>1</v>
      </c>
      <c r="CR89" s="15">
        <v>75.961540222167969</v>
      </c>
      <c r="CS89" s="15">
        <v>58.373207092285156</v>
      </c>
      <c r="CT89" s="16">
        <v>94.258369445800781</v>
      </c>
    </row>
    <row r="90" spans="1:98" x14ac:dyDescent="0.25">
      <c r="A90" t="s">
        <v>185</v>
      </c>
      <c r="B90" t="s">
        <v>186</v>
      </c>
      <c r="C90" s="15">
        <v>0.64641398191452026</v>
      </c>
      <c r="D90" s="15">
        <v>0.31360429525375366</v>
      </c>
      <c r="E90" s="15">
        <v>1</v>
      </c>
      <c r="F90" s="15">
        <v>75.609756469726563</v>
      </c>
      <c r="G90" s="15">
        <v>59.708736419677734</v>
      </c>
      <c r="H90" s="16">
        <v>84.951454162597656</v>
      </c>
      <c r="I90" s="15">
        <v>0.33153730630874634</v>
      </c>
      <c r="J90" s="15">
        <v>0.28961619734764099</v>
      </c>
      <c r="K90" s="15">
        <v>2</v>
      </c>
      <c r="L90" s="15">
        <v>64.8780517578125</v>
      </c>
      <c r="M90" s="15">
        <v>50</v>
      </c>
      <c r="N90" s="16">
        <v>78.155342102050781</v>
      </c>
      <c r="O90" s="15">
        <v>0.34805220365524292</v>
      </c>
      <c r="P90" s="15">
        <v>0.2949691116809845</v>
      </c>
      <c r="Q90" s="15">
        <v>2</v>
      </c>
      <c r="R90" s="15">
        <v>66.341461181640625</v>
      </c>
      <c r="S90" s="15">
        <v>51.456310272216797</v>
      </c>
      <c r="T90" s="16">
        <v>79.126213073730469</v>
      </c>
      <c r="U90" s="15">
        <v>0.36219596862792969</v>
      </c>
      <c r="V90" s="15">
        <v>0.27961030602455139</v>
      </c>
      <c r="W90" s="15">
        <v>2</v>
      </c>
      <c r="X90" s="15">
        <v>66.341461181640625</v>
      </c>
      <c r="Y90" s="15">
        <v>53.398059844970703</v>
      </c>
      <c r="Z90" s="16">
        <v>77.184463500976563</v>
      </c>
      <c r="AA90" s="15">
        <v>0.18553130328655243</v>
      </c>
      <c r="AB90" s="15">
        <v>0.30743283033370972</v>
      </c>
      <c r="AC90" s="15">
        <v>2</v>
      </c>
      <c r="AD90" s="15">
        <v>61.951217651367188</v>
      </c>
      <c r="AE90" s="15">
        <v>44.174758911132813</v>
      </c>
      <c r="AF90" s="16">
        <v>74.271842956542969</v>
      </c>
      <c r="AG90" s="15">
        <v>8.5319891571998596E-2</v>
      </c>
      <c r="AH90" s="15">
        <v>0.29502278566360474</v>
      </c>
      <c r="AI90" s="15">
        <v>3</v>
      </c>
      <c r="AJ90" s="15">
        <v>61.951217651367188</v>
      </c>
      <c r="AK90" s="15">
        <v>42.71844482421875</v>
      </c>
      <c r="AL90" s="16">
        <v>71.844657897949219</v>
      </c>
      <c r="AM90" s="15">
        <v>0.27851119637489319</v>
      </c>
      <c r="AN90" s="15">
        <v>0.27559465169906616</v>
      </c>
      <c r="AO90" s="15">
        <v>3</v>
      </c>
      <c r="AP90" s="15">
        <v>62.926830291748047</v>
      </c>
      <c r="AQ90" s="15">
        <v>49.029125213623047</v>
      </c>
      <c r="AR90" s="16">
        <v>73.786407470703125</v>
      </c>
      <c r="AS90" s="15">
        <v>0.23590144515037537</v>
      </c>
      <c r="AT90" s="15">
        <v>0.30741396546363831</v>
      </c>
      <c r="AU90" s="15">
        <v>3</v>
      </c>
      <c r="AV90" s="15">
        <v>62.926830291748047</v>
      </c>
      <c r="AW90" s="15">
        <v>45.631069183349609</v>
      </c>
      <c r="AX90" s="16">
        <v>76.213592529296875</v>
      </c>
      <c r="AY90" s="15">
        <v>0.22205471992492676</v>
      </c>
      <c r="AZ90" s="15">
        <v>0.35026943683624268</v>
      </c>
      <c r="BA90" s="15">
        <v>2</v>
      </c>
      <c r="BB90" s="15">
        <v>63.106796264648438</v>
      </c>
      <c r="BC90" s="15">
        <v>43.961353302001953</v>
      </c>
      <c r="BD90" s="16">
        <v>77.777778625488281</v>
      </c>
      <c r="BE90" s="15">
        <v>0.23153838515281677</v>
      </c>
      <c r="BF90" s="15">
        <v>0.33802208304405212</v>
      </c>
      <c r="BG90" s="15">
        <v>2</v>
      </c>
      <c r="BH90" s="15">
        <v>62.621360778808594</v>
      </c>
      <c r="BI90" s="15">
        <v>45.410629272460938</v>
      </c>
      <c r="BJ90" s="16">
        <v>77.294685363769531</v>
      </c>
      <c r="BK90" s="15">
        <v>0.20384716987609863</v>
      </c>
      <c r="BL90" s="15">
        <v>0.30812451243400574</v>
      </c>
      <c r="BM90" s="15">
        <v>3</v>
      </c>
      <c r="BN90" s="15">
        <v>60.765548706054688</v>
      </c>
      <c r="BO90" s="15">
        <v>46.190475463867188</v>
      </c>
      <c r="BP90" s="16">
        <v>73.333335876464844</v>
      </c>
      <c r="BQ90" s="15">
        <v>0.17235124111175537</v>
      </c>
      <c r="BR90" s="15">
        <v>0.30647629499435425</v>
      </c>
      <c r="BS90" s="15">
        <v>3</v>
      </c>
      <c r="BT90" s="15">
        <v>60.765548706054688</v>
      </c>
      <c r="BU90" s="15">
        <v>43.333332061767578</v>
      </c>
      <c r="BV90" s="16">
        <v>72.380950927734375</v>
      </c>
      <c r="BW90" s="15">
        <v>0.2253061830997467</v>
      </c>
      <c r="BX90" s="15">
        <v>0.30826407670974731</v>
      </c>
      <c r="BY90" s="15">
        <v>3</v>
      </c>
      <c r="BZ90" s="15">
        <v>62.085308074951172</v>
      </c>
      <c r="CA90" s="15">
        <v>45.754718780517578</v>
      </c>
      <c r="CB90" s="16">
        <v>73.113204956054688</v>
      </c>
      <c r="CC90" s="15">
        <v>0.30582669377326965</v>
      </c>
      <c r="CD90" s="15">
        <v>0.32046347856521606</v>
      </c>
      <c r="CE90" s="15">
        <v>2</v>
      </c>
      <c r="CF90" s="15">
        <v>61.722488403320313</v>
      </c>
      <c r="CG90" s="15">
        <v>46.666667938232422</v>
      </c>
      <c r="CH90" s="16">
        <v>74.76190185546875</v>
      </c>
      <c r="CI90" s="15">
        <v>0.2695963978767395</v>
      </c>
      <c r="CJ90" s="15">
        <v>0.31328204274177551</v>
      </c>
      <c r="CK90" s="15">
        <v>2</v>
      </c>
      <c r="CL90" s="15">
        <v>61.722488403320313</v>
      </c>
      <c r="CM90" s="15">
        <v>45.238094329833984</v>
      </c>
      <c r="CN90" s="16">
        <v>73.333335876464844</v>
      </c>
      <c r="CO90" s="15">
        <v>-0.11797695606946945</v>
      </c>
      <c r="CP90" s="15">
        <v>0.3510284423828125</v>
      </c>
      <c r="CQ90" s="15">
        <v>2</v>
      </c>
      <c r="CR90" s="15">
        <v>49.038459777832031</v>
      </c>
      <c r="CS90" s="15">
        <v>24.880382537841797</v>
      </c>
      <c r="CT90" s="16">
        <v>70.813400268554688</v>
      </c>
    </row>
    <row r="91" spans="1:98" x14ac:dyDescent="0.25">
      <c r="A91" t="s">
        <v>187</v>
      </c>
      <c r="B91" t="s">
        <v>188</v>
      </c>
      <c r="C91" s="15" t="e">
        <v>#N/A</v>
      </c>
      <c r="D91" s="15" t="e">
        <v>#N/A</v>
      </c>
      <c r="E91" s="15" t="e">
        <v>#N/A</v>
      </c>
      <c r="F91" s="15" t="e">
        <v>#N/A</v>
      </c>
      <c r="G91" s="15" t="e">
        <v>#N/A</v>
      </c>
      <c r="H91" s="16" t="e">
        <v>#N/A</v>
      </c>
      <c r="I91" s="15" t="e">
        <v>#N/A</v>
      </c>
      <c r="J91" s="15" t="e">
        <v>#N/A</v>
      </c>
      <c r="K91" s="15" t="e">
        <v>#N/A</v>
      </c>
      <c r="L91" s="15" t="e">
        <v>#N/A</v>
      </c>
      <c r="M91" s="15" t="e">
        <v>#N/A</v>
      </c>
      <c r="N91" s="16" t="e">
        <v>#N/A</v>
      </c>
      <c r="O91" s="15" t="e">
        <v>#N/A</v>
      </c>
      <c r="P91" s="15" t="e">
        <v>#N/A</v>
      </c>
      <c r="Q91" s="15" t="e">
        <v>#N/A</v>
      </c>
      <c r="R91" s="15" t="e">
        <v>#N/A</v>
      </c>
      <c r="S91" s="15" t="e">
        <v>#N/A</v>
      </c>
      <c r="T91" s="16" t="e">
        <v>#N/A</v>
      </c>
      <c r="U91" s="15" t="e">
        <v>#N/A</v>
      </c>
      <c r="V91" s="15" t="e">
        <v>#N/A</v>
      </c>
      <c r="W91" s="15" t="e">
        <v>#N/A</v>
      </c>
      <c r="X91" s="15" t="e">
        <v>#N/A</v>
      </c>
      <c r="Y91" s="15" t="e">
        <v>#N/A</v>
      </c>
      <c r="Z91" s="16" t="e">
        <v>#N/A</v>
      </c>
      <c r="AA91" s="15" t="e">
        <v>#N/A</v>
      </c>
      <c r="AB91" s="15" t="e">
        <v>#N/A</v>
      </c>
      <c r="AC91" s="15" t="e">
        <v>#N/A</v>
      </c>
      <c r="AD91" s="15" t="e">
        <v>#N/A</v>
      </c>
      <c r="AE91" s="15" t="e">
        <v>#N/A</v>
      </c>
      <c r="AF91" s="16" t="e">
        <v>#N/A</v>
      </c>
      <c r="AG91" s="15">
        <v>0.26429584622383118</v>
      </c>
      <c r="AH91" s="15">
        <v>0.42259153723716736</v>
      </c>
      <c r="AI91" s="15">
        <v>1</v>
      </c>
      <c r="AJ91" s="15">
        <v>66.341461181640625</v>
      </c>
      <c r="AK91" s="15">
        <v>41.747573852539063</v>
      </c>
      <c r="AL91" s="16">
        <v>80.097084045410156</v>
      </c>
      <c r="AM91" s="15">
        <v>0.1936182826757431</v>
      </c>
      <c r="AN91" s="15">
        <v>0.3185059130191803</v>
      </c>
      <c r="AO91" s="15">
        <v>1</v>
      </c>
      <c r="AP91" s="15">
        <v>61.951217651367188</v>
      </c>
      <c r="AQ91" s="15">
        <v>44.174758911132813</v>
      </c>
      <c r="AR91" s="16">
        <v>72.330093383789063</v>
      </c>
      <c r="AS91" s="15">
        <v>0.20403416454792023</v>
      </c>
      <c r="AT91" s="15">
        <v>0.41235163807868958</v>
      </c>
      <c r="AU91" s="15">
        <v>1</v>
      </c>
      <c r="AV91" s="15">
        <v>62.43902587890625</v>
      </c>
      <c r="AW91" s="15">
        <v>37.378639221191406</v>
      </c>
      <c r="AX91" s="16">
        <v>77.669906616210938</v>
      </c>
      <c r="AY91" s="15">
        <v>0.2015407532453537</v>
      </c>
      <c r="AZ91" s="15">
        <v>0.4667278528213501</v>
      </c>
      <c r="BA91" s="15">
        <v>1</v>
      </c>
      <c r="BB91" s="15">
        <v>61.165046691894531</v>
      </c>
      <c r="BC91" s="15">
        <v>31.884057998657227</v>
      </c>
      <c r="BD91" s="16">
        <v>80.1932373046875</v>
      </c>
      <c r="BE91" s="15">
        <v>0.22068962454795837</v>
      </c>
      <c r="BF91" s="15">
        <v>0.44599905610084534</v>
      </c>
      <c r="BG91" s="15">
        <v>1</v>
      </c>
      <c r="BH91" s="15">
        <v>62.135921478271484</v>
      </c>
      <c r="BI91" s="15">
        <v>37.198066711425781</v>
      </c>
      <c r="BJ91" s="16">
        <v>79.22705078125</v>
      </c>
      <c r="BK91" s="15">
        <v>-3.1316310167312622E-2</v>
      </c>
      <c r="BL91" s="15">
        <v>0.42097222805023193</v>
      </c>
      <c r="BM91" s="15">
        <v>1</v>
      </c>
      <c r="BN91" s="15">
        <v>54.545455932617188</v>
      </c>
      <c r="BO91" s="15">
        <v>27.142856597900391</v>
      </c>
      <c r="BP91" s="16">
        <v>72.380950927734375</v>
      </c>
      <c r="BQ91" s="15">
        <v>-2.6067782193422318E-2</v>
      </c>
      <c r="BR91" s="15">
        <v>0.43808811902999878</v>
      </c>
      <c r="BS91" s="15">
        <v>1</v>
      </c>
      <c r="BT91" s="15">
        <v>54.545455932617188</v>
      </c>
      <c r="BU91" s="15">
        <v>25.714284896850586</v>
      </c>
      <c r="BV91" s="16">
        <v>72.380950927734375</v>
      </c>
      <c r="BW91" s="15">
        <v>-2.9737766832113266E-2</v>
      </c>
      <c r="BX91" s="15">
        <v>0.42134255170822144</v>
      </c>
      <c r="BY91" s="15">
        <v>1</v>
      </c>
      <c r="BZ91" s="15">
        <v>54.028434753417969</v>
      </c>
      <c r="CA91" s="15">
        <v>26.88679313659668</v>
      </c>
      <c r="CB91" s="16">
        <v>71.698112487792969</v>
      </c>
      <c r="CC91" s="15">
        <v>-4.2226623743772507E-2</v>
      </c>
      <c r="CD91" s="15">
        <v>0.38801050186157227</v>
      </c>
      <c r="CE91" s="15">
        <v>1</v>
      </c>
      <c r="CF91" s="15">
        <v>54.066986083984375</v>
      </c>
      <c r="CG91" s="15">
        <v>29.047618865966797</v>
      </c>
      <c r="CH91" s="16">
        <v>70.476188659667969</v>
      </c>
      <c r="CI91" s="15">
        <v>-4.1392616927623749E-2</v>
      </c>
      <c r="CJ91" s="15">
        <v>0.3687494695186615</v>
      </c>
      <c r="CK91" s="15">
        <v>1</v>
      </c>
      <c r="CL91" s="15">
        <v>53.588516235351563</v>
      </c>
      <c r="CM91" s="15">
        <v>30.952381134033203</v>
      </c>
      <c r="CN91" s="16">
        <v>69.523811340332031</v>
      </c>
      <c r="CO91" s="15">
        <v>0.41715928912162781</v>
      </c>
      <c r="CP91" s="15">
        <v>0.45967447757720947</v>
      </c>
      <c r="CQ91" s="15">
        <v>1</v>
      </c>
      <c r="CR91" s="15">
        <v>70.192306518554688</v>
      </c>
      <c r="CS91" s="15">
        <v>42.105262756347656</v>
      </c>
      <c r="CT91" s="16">
        <v>85.64593505859375</v>
      </c>
    </row>
    <row r="92" spans="1:98" x14ac:dyDescent="0.25">
      <c r="A92" t="s">
        <v>189</v>
      </c>
      <c r="B92" t="s">
        <v>190</v>
      </c>
      <c r="C92" s="15">
        <v>-0.49981555342674255</v>
      </c>
      <c r="D92" s="15">
        <v>0.24059201776981354</v>
      </c>
      <c r="E92" s="15">
        <v>5</v>
      </c>
      <c r="F92" s="15">
        <v>34.146343231201172</v>
      </c>
      <c r="G92" s="15">
        <v>17.961164474487305</v>
      </c>
      <c r="H92" s="16">
        <v>53.398059844970703</v>
      </c>
      <c r="I92" s="15">
        <v>-0.41902652382850647</v>
      </c>
      <c r="J92" s="15">
        <v>0.20895388722419739</v>
      </c>
      <c r="K92" s="15">
        <v>4</v>
      </c>
      <c r="L92" s="15">
        <v>40</v>
      </c>
      <c r="M92" s="15">
        <v>22.330097198486328</v>
      </c>
      <c r="N92" s="16">
        <v>54.368930816650391</v>
      </c>
      <c r="O92" s="15">
        <v>-0.52682149410247803</v>
      </c>
      <c r="P92" s="15">
        <v>0.20036275684833527</v>
      </c>
      <c r="Q92" s="15">
        <v>5</v>
      </c>
      <c r="R92" s="15">
        <v>35.609756469726563</v>
      </c>
      <c r="S92" s="15">
        <v>17.961164474487305</v>
      </c>
      <c r="T92" s="16">
        <v>47.087379455566406</v>
      </c>
      <c r="U92" s="15">
        <v>-0.49322924017906189</v>
      </c>
      <c r="V92" s="15">
        <v>0.17654252052307129</v>
      </c>
      <c r="W92" s="15">
        <v>7</v>
      </c>
      <c r="X92" s="15">
        <v>35.121952056884766</v>
      </c>
      <c r="Y92" s="15">
        <v>25.728155136108398</v>
      </c>
      <c r="Z92" s="16">
        <v>48.543689727783203</v>
      </c>
      <c r="AA92" s="15">
        <v>-0.44750291109085083</v>
      </c>
      <c r="AB92" s="15">
        <v>0.17437061667442322</v>
      </c>
      <c r="AC92" s="15">
        <v>7</v>
      </c>
      <c r="AD92" s="15">
        <v>38.536586761474609</v>
      </c>
      <c r="AE92" s="15">
        <v>25.242717742919922</v>
      </c>
      <c r="AF92" s="16">
        <v>53.398059844970703</v>
      </c>
      <c r="AG92" s="15">
        <v>-0.64076977968215942</v>
      </c>
      <c r="AH92" s="15">
        <v>0.17790238559246063</v>
      </c>
      <c r="AI92" s="15">
        <v>8</v>
      </c>
      <c r="AJ92" s="15">
        <v>26.829267501831055</v>
      </c>
      <c r="AK92" s="15">
        <v>14.563106536865234</v>
      </c>
      <c r="AL92" s="16">
        <v>46.601940155029297</v>
      </c>
      <c r="AM92" s="15">
        <v>-0.69747442007064819</v>
      </c>
      <c r="AN92" s="15">
        <v>0.17267592251300812</v>
      </c>
      <c r="AO92" s="15">
        <v>8</v>
      </c>
      <c r="AP92" s="15">
        <v>27.804878234863281</v>
      </c>
      <c r="AQ92" s="15">
        <v>15.533980369567871</v>
      </c>
      <c r="AR92" s="16">
        <v>40.291263580322266</v>
      </c>
      <c r="AS92" s="15">
        <v>-0.59240472316741943</v>
      </c>
      <c r="AT92" s="15">
        <v>0.17838262021541595</v>
      </c>
      <c r="AU92" s="15">
        <v>10</v>
      </c>
      <c r="AV92" s="15">
        <v>30.731706619262695</v>
      </c>
      <c r="AW92" s="15">
        <v>20.388349533081055</v>
      </c>
      <c r="AX92" s="16">
        <v>45.1456298828125</v>
      </c>
      <c r="AY92" s="15">
        <v>-0.5483478307723999</v>
      </c>
      <c r="AZ92" s="15">
        <v>0.19682753086090088</v>
      </c>
      <c r="BA92" s="15">
        <v>10</v>
      </c>
      <c r="BB92" s="15">
        <v>33.980583190917969</v>
      </c>
      <c r="BC92" s="15">
        <v>16.908212661743164</v>
      </c>
      <c r="BD92" s="16">
        <v>46.859905242919922</v>
      </c>
      <c r="BE92" s="15">
        <v>-0.56347894668579102</v>
      </c>
      <c r="BF92" s="15">
        <v>0.1980634331703186</v>
      </c>
      <c r="BG92" s="15">
        <v>10</v>
      </c>
      <c r="BH92" s="15">
        <v>35.436893463134766</v>
      </c>
      <c r="BI92" s="15">
        <v>17.391304016113281</v>
      </c>
      <c r="BJ92" s="16">
        <v>46.859905242919922</v>
      </c>
      <c r="BK92" s="15">
        <v>-0.69381833076477051</v>
      </c>
      <c r="BL92" s="15">
        <v>0.19233325123786926</v>
      </c>
      <c r="BM92" s="15">
        <v>10</v>
      </c>
      <c r="BN92" s="15">
        <v>28.229665756225586</v>
      </c>
      <c r="BO92" s="15">
        <v>14.761904716491699</v>
      </c>
      <c r="BP92" s="16">
        <v>43.809524536132813</v>
      </c>
      <c r="BQ92" s="15">
        <v>-0.69874817132949829</v>
      </c>
      <c r="BR92" s="15">
        <v>0.19563797116279602</v>
      </c>
      <c r="BS92" s="15">
        <v>10</v>
      </c>
      <c r="BT92" s="15">
        <v>28.708133697509766</v>
      </c>
      <c r="BU92" s="15">
        <v>14.761904716491699</v>
      </c>
      <c r="BV92" s="16">
        <v>42.857143402099609</v>
      </c>
      <c r="BW92" s="15">
        <v>-0.69950228929519653</v>
      </c>
      <c r="BX92" s="15">
        <v>0.19619320333003998</v>
      </c>
      <c r="BY92" s="15">
        <v>10</v>
      </c>
      <c r="BZ92" s="15">
        <v>27.962085723876953</v>
      </c>
      <c r="CA92" s="15">
        <v>15.094339370727539</v>
      </c>
      <c r="CB92" s="16">
        <v>42.924530029296875</v>
      </c>
      <c r="CC92" s="15">
        <v>-0.76326185464859009</v>
      </c>
      <c r="CD92" s="15">
        <v>0.1931753009557724</v>
      </c>
      <c r="CE92" s="15">
        <v>10</v>
      </c>
      <c r="CF92" s="15">
        <v>25.837320327758789</v>
      </c>
      <c r="CG92" s="15">
        <v>15.238095283508301</v>
      </c>
      <c r="CH92" s="16">
        <v>39.523811340332031</v>
      </c>
      <c r="CI92" s="15">
        <v>-0.71182310581207275</v>
      </c>
      <c r="CJ92" s="15">
        <v>0.18644027411937714</v>
      </c>
      <c r="CK92" s="15">
        <v>10</v>
      </c>
      <c r="CL92" s="15">
        <v>27.272727966308594</v>
      </c>
      <c r="CM92" s="15">
        <v>15.714285850524902</v>
      </c>
      <c r="CN92" s="16">
        <v>41.428569793701172</v>
      </c>
      <c r="CO92" s="15">
        <v>-0.71473020315170288</v>
      </c>
      <c r="CP92" s="15">
        <v>0.2025214284658432</v>
      </c>
      <c r="CQ92" s="15">
        <v>10</v>
      </c>
      <c r="CR92" s="15">
        <v>24.519229888916016</v>
      </c>
      <c r="CS92" s="15">
        <v>16.267942428588867</v>
      </c>
      <c r="CT92" s="16">
        <v>40.191387176513672</v>
      </c>
    </row>
    <row r="93" spans="1:98" x14ac:dyDescent="0.25">
      <c r="A93" t="s">
        <v>191</v>
      </c>
      <c r="B93" t="s">
        <v>192</v>
      </c>
      <c r="C93" s="15">
        <v>-1.2443227767944336</v>
      </c>
      <c r="D93" s="15">
        <v>0.28729388117790222</v>
      </c>
      <c r="E93" s="15">
        <v>2</v>
      </c>
      <c r="F93" s="15">
        <v>8.2926826477050781</v>
      </c>
      <c r="G93" s="15">
        <v>3.3980581760406494</v>
      </c>
      <c r="H93" s="16">
        <v>23.300970077514648</v>
      </c>
      <c r="I93" s="15">
        <v>-0.79896032810211182</v>
      </c>
      <c r="J93" s="15">
        <v>0.23847779631614685</v>
      </c>
      <c r="K93" s="15">
        <v>4</v>
      </c>
      <c r="L93" s="15">
        <v>21.463415145874023</v>
      </c>
      <c r="M93" s="15">
        <v>9.2233009338378906</v>
      </c>
      <c r="N93" s="16">
        <v>40.776699066162109</v>
      </c>
      <c r="O93" s="15">
        <v>-0.82696008682250977</v>
      </c>
      <c r="P93" s="15">
        <v>0.24574844539165497</v>
      </c>
      <c r="Q93" s="15">
        <v>4</v>
      </c>
      <c r="R93" s="15">
        <v>19.512195587158203</v>
      </c>
      <c r="S93" s="15">
        <v>8.2524271011352539</v>
      </c>
      <c r="T93" s="16">
        <v>40.291263580322266</v>
      </c>
      <c r="U93" s="15">
        <v>-0.9483182430267334</v>
      </c>
      <c r="V93" s="15">
        <v>0.22196516394615173</v>
      </c>
      <c r="W93" s="15">
        <v>5</v>
      </c>
      <c r="X93" s="15">
        <v>14.634146690368652</v>
      </c>
      <c r="Y93" s="15">
        <v>6.7961163520812988</v>
      </c>
      <c r="Z93" s="16">
        <v>32.038833618164063</v>
      </c>
      <c r="AA93" s="15">
        <v>-0.76062387228012085</v>
      </c>
      <c r="AB93" s="15">
        <v>0.23302529752254486</v>
      </c>
      <c r="AC93" s="15">
        <v>5</v>
      </c>
      <c r="AD93" s="15">
        <v>22.926828384399414</v>
      </c>
      <c r="AE93" s="15">
        <v>10.194174766540527</v>
      </c>
      <c r="AF93" s="16">
        <v>40.776699066162109</v>
      </c>
      <c r="AG93" s="15">
        <v>-0.88442689180374146</v>
      </c>
      <c r="AH93" s="15">
        <v>0.21098214387893677</v>
      </c>
      <c r="AI93" s="15">
        <v>6</v>
      </c>
      <c r="AJ93" s="15">
        <v>16.585365295410156</v>
      </c>
      <c r="AK93" s="15">
        <v>7.7669901847839355</v>
      </c>
      <c r="AL93" s="16">
        <v>33.980583190917969</v>
      </c>
      <c r="AM93" s="15">
        <v>-1.0584098100662231</v>
      </c>
      <c r="AN93" s="15">
        <v>0.2134152352809906</v>
      </c>
      <c r="AO93" s="15">
        <v>6</v>
      </c>
      <c r="AP93" s="15">
        <v>14.634146690368652</v>
      </c>
      <c r="AQ93" s="15">
        <v>4.8543691635131836</v>
      </c>
      <c r="AR93" s="16">
        <v>27.669902801513672</v>
      </c>
      <c r="AS93" s="15">
        <v>-1.3414672613143921</v>
      </c>
      <c r="AT93" s="15">
        <v>0.20115303993225098</v>
      </c>
      <c r="AU93" s="15">
        <v>7</v>
      </c>
      <c r="AV93" s="15">
        <v>6.341463565826416</v>
      </c>
      <c r="AW93" s="15">
        <v>1.9417475461959839</v>
      </c>
      <c r="AX93" s="16">
        <v>15.533980369567871</v>
      </c>
      <c r="AY93" s="15">
        <v>-1.2737923860549927</v>
      </c>
      <c r="AZ93" s="15">
        <v>0.20795826613903046</v>
      </c>
      <c r="BA93" s="15">
        <v>7</v>
      </c>
      <c r="BB93" s="15">
        <v>7.2815532684326172</v>
      </c>
      <c r="BC93" s="15">
        <v>2.4154589176177979</v>
      </c>
      <c r="BD93" s="16">
        <v>16.425121307373047</v>
      </c>
      <c r="BE93" s="15">
        <v>-1.1727732419967651</v>
      </c>
      <c r="BF93" s="15">
        <v>0.20013406872749329</v>
      </c>
      <c r="BG93" s="15">
        <v>8</v>
      </c>
      <c r="BH93" s="15">
        <v>10.194174766540527</v>
      </c>
      <c r="BI93" s="15">
        <v>3.3816425800323486</v>
      </c>
      <c r="BJ93" s="16">
        <v>20.28985595703125</v>
      </c>
      <c r="BK93" s="15">
        <v>-1.0314767360687256</v>
      </c>
      <c r="BL93" s="15">
        <v>0.20393030345439911</v>
      </c>
      <c r="BM93" s="15">
        <v>8</v>
      </c>
      <c r="BN93" s="15">
        <v>13.397129058837891</v>
      </c>
      <c r="BO93" s="15">
        <v>7.1428570747375488</v>
      </c>
      <c r="BP93" s="16">
        <v>28.095237731933594</v>
      </c>
      <c r="BQ93" s="15">
        <v>-1.1309276819229126</v>
      </c>
      <c r="BR93" s="15">
        <v>0.20346143841743469</v>
      </c>
      <c r="BS93" s="15">
        <v>8</v>
      </c>
      <c r="BT93" s="15">
        <v>11.483253479003906</v>
      </c>
      <c r="BU93" s="15">
        <v>4.2857141494750977</v>
      </c>
      <c r="BV93" s="16">
        <v>23.809524536132813</v>
      </c>
      <c r="BW93" s="15">
        <v>-1.1456027030944824</v>
      </c>
      <c r="BX93" s="15">
        <v>0.20163661241531372</v>
      </c>
      <c r="BY93" s="15">
        <v>9</v>
      </c>
      <c r="BZ93" s="15">
        <v>11.374407768249512</v>
      </c>
      <c r="CA93" s="15">
        <v>4.7169809341430664</v>
      </c>
      <c r="CB93" s="16">
        <v>21.226415634155273</v>
      </c>
      <c r="CC93" s="15">
        <v>-1.2784658670425415</v>
      </c>
      <c r="CD93" s="15">
        <v>0.18290252983570099</v>
      </c>
      <c r="CE93" s="15">
        <v>11</v>
      </c>
      <c r="CF93" s="15">
        <v>8.6124401092529297</v>
      </c>
      <c r="CG93" s="15">
        <v>3.3333332538604736</v>
      </c>
      <c r="CH93" s="16">
        <v>17.142856597900391</v>
      </c>
      <c r="CI93" s="15">
        <v>-1.2257957458496094</v>
      </c>
      <c r="CJ93" s="15">
        <v>0.16736097633838654</v>
      </c>
      <c r="CK93" s="15">
        <v>12</v>
      </c>
      <c r="CL93" s="15">
        <v>10.526315689086914</v>
      </c>
      <c r="CM93" s="15">
        <v>5.2380952835083008</v>
      </c>
      <c r="CN93" s="16">
        <v>17.619047164916992</v>
      </c>
      <c r="CO93" s="15">
        <v>-1.2138857841491699</v>
      </c>
      <c r="CP93" s="15">
        <v>0.18193741142749786</v>
      </c>
      <c r="CQ93" s="15">
        <v>12</v>
      </c>
      <c r="CR93" s="15">
        <v>11.057692527770996</v>
      </c>
      <c r="CS93" s="15">
        <v>5.7416267395019531</v>
      </c>
      <c r="CT93" s="16">
        <v>17.703350067138672</v>
      </c>
    </row>
    <row r="94" spans="1:98" x14ac:dyDescent="0.25">
      <c r="A94" t="s">
        <v>193</v>
      </c>
      <c r="B94" t="s">
        <v>194</v>
      </c>
      <c r="C94" s="15">
        <v>-1.465628981590271</v>
      </c>
      <c r="D94" s="15">
        <v>0.28729388117790222</v>
      </c>
      <c r="E94" s="15">
        <v>2</v>
      </c>
      <c r="F94" s="15">
        <v>4.3902440071105957</v>
      </c>
      <c r="G94" s="15">
        <v>1.4563106298446655</v>
      </c>
      <c r="H94" s="16">
        <v>15.048543930053711</v>
      </c>
      <c r="I94" s="15">
        <v>-1.3128095865249634</v>
      </c>
      <c r="J94" s="15">
        <v>0.23847779631614685</v>
      </c>
      <c r="K94" s="15">
        <v>4</v>
      </c>
      <c r="L94" s="15">
        <v>6.341463565826416</v>
      </c>
      <c r="M94" s="15">
        <v>2.9126212596893311</v>
      </c>
      <c r="N94" s="16">
        <v>16.019416809082031</v>
      </c>
      <c r="O94" s="15">
        <v>-1.0633589029312134</v>
      </c>
      <c r="P94" s="15">
        <v>0.24574844539165497</v>
      </c>
      <c r="Q94" s="15">
        <v>4</v>
      </c>
      <c r="R94" s="15">
        <v>11.707317352294922</v>
      </c>
      <c r="S94" s="15">
        <v>3.3980581760406494</v>
      </c>
      <c r="T94" s="16">
        <v>27.669902801513672</v>
      </c>
      <c r="U94" s="15">
        <v>-1.1505641937255859</v>
      </c>
      <c r="V94" s="15">
        <v>0.24170154333114624</v>
      </c>
      <c r="W94" s="15">
        <v>4</v>
      </c>
      <c r="X94" s="15">
        <v>9.7560977935791016</v>
      </c>
      <c r="Y94" s="15">
        <v>4.3689322471618652</v>
      </c>
      <c r="Z94" s="16">
        <v>26.213592529296875</v>
      </c>
      <c r="AA94" s="15">
        <v>-1.3077578544616699</v>
      </c>
      <c r="AB94" s="15">
        <v>0.25346314907073975</v>
      </c>
      <c r="AC94" s="15">
        <v>4</v>
      </c>
      <c r="AD94" s="15">
        <v>6.341463565826416</v>
      </c>
      <c r="AE94" s="15">
        <v>1.4563106298446655</v>
      </c>
      <c r="AF94" s="16">
        <v>17.475728988647461</v>
      </c>
      <c r="AG94" s="15">
        <v>-1.4927375316619873</v>
      </c>
      <c r="AH94" s="15">
        <v>0.22658261656761169</v>
      </c>
      <c r="AI94" s="15">
        <v>5</v>
      </c>
      <c r="AJ94" s="15">
        <v>4.8780488967895508</v>
      </c>
      <c r="AK94" s="15">
        <v>0.48543688654899597</v>
      </c>
      <c r="AL94" s="16">
        <v>9.2233009338378906</v>
      </c>
      <c r="AM94" s="15">
        <v>-1.3807470798492432</v>
      </c>
      <c r="AN94" s="15">
        <v>0.22651691734790802</v>
      </c>
      <c r="AO94" s="15">
        <v>5</v>
      </c>
      <c r="AP94" s="15">
        <v>5.3658537864685059</v>
      </c>
      <c r="AQ94" s="15">
        <v>0.48543688654899597</v>
      </c>
      <c r="AR94" s="16">
        <v>15.048543930053711</v>
      </c>
      <c r="AS94" s="15">
        <v>-1.1314842700958252</v>
      </c>
      <c r="AT94" s="15">
        <v>0.23508395254611969</v>
      </c>
      <c r="AU94" s="15">
        <v>5</v>
      </c>
      <c r="AV94" s="15">
        <v>11.707317352294922</v>
      </c>
      <c r="AW94" s="15">
        <v>3.8834950923919678</v>
      </c>
      <c r="AX94" s="16">
        <v>26.699029922485352</v>
      </c>
      <c r="AY94" s="15">
        <v>-1.1195826530456543</v>
      </c>
      <c r="AZ94" s="15">
        <v>0.24990440905094147</v>
      </c>
      <c r="BA94" s="15">
        <v>5</v>
      </c>
      <c r="BB94" s="15">
        <v>13.106796264648438</v>
      </c>
      <c r="BC94" s="15">
        <v>3.3816425800323486</v>
      </c>
      <c r="BD94" s="16">
        <v>26.570047378540039</v>
      </c>
      <c r="BE94" s="15">
        <v>-1.0572599172592163</v>
      </c>
      <c r="BF94" s="15">
        <v>0.23633475601673126</v>
      </c>
      <c r="BG94" s="15">
        <v>5</v>
      </c>
      <c r="BH94" s="15">
        <v>14.077670097351074</v>
      </c>
      <c r="BI94" s="15">
        <v>4.8309178352355957</v>
      </c>
      <c r="BJ94" s="16">
        <v>28.985507965087891</v>
      </c>
      <c r="BK94" s="15">
        <v>-1.0304288864135742</v>
      </c>
      <c r="BL94" s="15">
        <v>0.23550073802471161</v>
      </c>
      <c r="BM94" s="15">
        <v>5</v>
      </c>
      <c r="BN94" s="15">
        <v>13.875597953796387</v>
      </c>
      <c r="BO94" s="15">
        <v>5.7142858505249023</v>
      </c>
      <c r="BP94" s="16">
        <v>30.952381134033203</v>
      </c>
      <c r="BQ94" s="15">
        <v>-1.0364900827407837</v>
      </c>
      <c r="BR94" s="15">
        <v>0.23580899834632874</v>
      </c>
      <c r="BS94" s="15">
        <v>5</v>
      </c>
      <c r="BT94" s="15">
        <v>13.875597953796387</v>
      </c>
      <c r="BU94" s="15">
        <v>5.2380952835083008</v>
      </c>
      <c r="BV94" s="16">
        <v>30.476190567016602</v>
      </c>
      <c r="BW94" s="15">
        <v>-1.0359808206558228</v>
      </c>
      <c r="BX94" s="15">
        <v>0.23557582497596741</v>
      </c>
      <c r="BY94" s="15">
        <v>5</v>
      </c>
      <c r="BZ94" s="15">
        <v>14.691943168640137</v>
      </c>
      <c r="CA94" s="15">
        <v>5.1886792182922363</v>
      </c>
      <c r="CB94" s="16">
        <v>28.773584365844727</v>
      </c>
      <c r="CC94" s="15">
        <v>-1.2438663244247437</v>
      </c>
      <c r="CD94" s="15">
        <v>0.23287029564380646</v>
      </c>
      <c r="CE94" s="15">
        <v>5</v>
      </c>
      <c r="CF94" s="15">
        <v>9.5693778991699219</v>
      </c>
      <c r="CG94" s="15">
        <v>2.3809523582458496</v>
      </c>
      <c r="CH94" s="16">
        <v>21.428571701049805</v>
      </c>
      <c r="CI94" s="15">
        <v>-1.4955223798751831</v>
      </c>
      <c r="CJ94" s="15">
        <v>0.20671491324901581</v>
      </c>
      <c r="CK94" s="15">
        <v>6</v>
      </c>
      <c r="CL94" s="15">
        <v>5.263157844543457</v>
      </c>
      <c r="CM94" s="15">
        <v>0.9523809552192688</v>
      </c>
      <c r="CN94" s="16">
        <v>12.857142448425293</v>
      </c>
      <c r="CO94" s="15">
        <v>-1.551520824432373</v>
      </c>
      <c r="CP94" s="15">
        <v>0.22871394455432892</v>
      </c>
      <c r="CQ94" s="15">
        <v>6</v>
      </c>
      <c r="CR94" s="15">
        <v>4.8076925277709961</v>
      </c>
      <c r="CS94" s="15">
        <v>1.4354066848754883</v>
      </c>
      <c r="CT94" s="16">
        <v>12.440191268920898</v>
      </c>
    </row>
    <row r="95" spans="1:98" x14ac:dyDescent="0.25">
      <c r="A95" t="s">
        <v>195</v>
      </c>
      <c r="B95" t="s">
        <v>196</v>
      </c>
      <c r="C95" s="15">
        <v>-0.39347198605537415</v>
      </c>
      <c r="D95" s="15">
        <v>0.28729388117790222</v>
      </c>
      <c r="E95" s="15">
        <v>2</v>
      </c>
      <c r="F95" s="15">
        <v>40.975608825683594</v>
      </c>
      <c r="G95" s="15">
        <v>18.932039260864258</v>
      </c>
      <c r="H95" s="16">
        <v>59.223300933837891</v>
      </c>
      <c r="I95" s="15">
        <v>-4.9413848668336868E-2</v>
      </c>
      <c r="J95" s="15">
        <v>0.25233858823776245</v>
      </c>
      <c r="K95" s="15">
        <v>3</v>
      </c>
      <c r="L95" s="15">
        <v>55.121952056884766</v>
      </c>
      <c r="M95" s="15">
        <v>34.951457977294922</v>
      </c>
      <c r="N95" s="16">
        <v>67.475730895996094</v>
      </c>
      <c r="O95" s="15">
        <v>-0.19404417276382446</v>
      </c>
      <c r="P95" s="15">
        <v>0.25894874334335327</v>
      </c>
      <c r="Q95" s="15">
        <v>3</v>
      </c>
      <c r="R95" s="15">
        <v>47.804878234863281</v>
      </c>
      <c r="S95" s="15">
        <v>30.097087860107422</v>
      </c>
      <c r="T95" s="16">
        <v>62.135921478271484</v>
      </c>
      <c r="U95" s="15">
        <v>-0.27480190992355347</v>
      </c>
      <c r="V95" s="15">
        <v>0.24888141453266144</v>
      </c>
      <c r="W95" s="15">
        <v>3</v>
      </c>
      <c r="X95" s="15">
        <v>46.341464996337891</v>
      </c>
      <c r="Y95" s="15">
        <v>27.669902801513672</v>
      </c>
      <c r="Z95" s="16">
        <v>61.650485992431641</v>
      </c>
      <c r="AA95" s="15">
        <v>-0.17643184959888458</v>
      </c>
      <c r="AB95" s="15">
        <v>0.26569569110870361</v>
      </c>
      <c r="AC95" s="15">
        <v>3</v>
      </c>
      <c r="AD95" s="15">
        <v>53.170730590820313</v>
      </c>
      <c r="AE95" s="15">
        <v>30.582523345947266</v>
      </c>
      <c r="AF95" s="16">
        <v>64.5631103515625</v>
      </c>
      <c r="AG95" s="15">
        <v>-0.19400604069232941</v>
      </c>
      <c r="AH95" s="15">
        <v>0.2601744532585144</v>
      </c>
      <c r="AI95" s="15">
        <v>4</v>
      </c>
      <c r="AJ95" s="15">
        <v>49.756095886230469</v>
      </c>
      <c r="AK95" s="15">
        <v>30.582523345947266</v>
      </c>
      <c r="AL95" s="16">
        <v>65.533981323242188</v>
      </c>
      <c r="AM95" s="15">
        <v>-0.48432442545890808</v>
      </c>
      <c r="AN95" s="15">
        <v>0.20721897482872009</v>
      </c>
      <c r="AO95" s="15">
        <v>5</v>
      </c>
      <c r="AP95" s="15">
        <v>37.56097412109375</v>
      </c>
      <c r="AQ95" s="15">
        <v>23.300970077514648</v>
      </c>
      <c r="AR95" s="16">
        <v>51.456310272216797</v>
      </c>
      <c r="AS95" s="15">
        <v>-0.21441386640071869</v>
      </c>
      <c r="AT95" s="15">
        <v>0.19417333602905273</v>
      </c>
      <c r="AU95" s="15">
        <v>6</v>
      </c>
      <c r="AV95" s="15">
        <v>47.804878234863281</v>
      </c>
      <c r="AW95" s="15">
        <v>34.951457977294922</v>
      </c>
      <c r="AX95" s="16">
        <v>57.766990661621094</v>
      </c>
      <c r="AY95" s="15">
        <v>-3.5942893475294113E-2</v>
      </c>
      <c r="AZ95" s="15">
        <v>0.20887069404125214</v>
      </c>
      <c r="BA95" s="15">
        <v>7</v>
      </c>
      <c r="BB95" s="15">
        <v>52.912620544433594</v>
      </c>
      <c r="BC95" s="15">
        <v>42.028984069824219</v>
      </c>
      <c r="BD95" s="16">
        <v>64.251205444335938</v>
      </c>
      <c r="BE95" s="15">
        <v>-0.16718690097332001</v>
      </c>
      <c r="BF95" s="15">
        <v>0.22026397287845612</v>
      </c>
      <c r="BG95" s="15">
        <v>6</v>
      </c>
      <c r="BH95" s="15">
        <v>48.543689727783203</v>
      </c>
      <c r="BI95" s="15">
        <v>36.714977264404297</v>
      </c>
      <c r="BJ95" s="16">
        <v>60.386474609375</v>
      </c>
      <c r="BK95" s="15">
        <v>-0.16906896233558655</v>
      </c>
      <c r="BL95" s="15">
        <v>0.21103717386722565</v>
      </c>
      <c r="BM95" s="15">
        <v>7</v>
      </c>
      <c r="BN95" s="15">
        <v>49.282295227050781</v>
      </c>
      <c r="BO95" s="15">
        <v>38.095237731933594</v>
      </c>
      <c r="BP95" s="16">
        <v>60.476188659667969</v>
      </c>
      <c r="BQ95" s="15">
        <v>-0.11736197024583817</v>
      </c>
      <c r="BR95" s="15">
        <v>0.2132650762796402</v>
      </c>
      <c r="BS95" s="15">
        <v>7</v>
      </c>
      <c r="BT95" s="15">
        <v>50.239234924316406</v>
      </c>
      <c r="BU95" s="15">
        <v>39.523811340332031</v>
      </c>
      <c r="BV95" s="16">
        <v>62.857143402099609</v>
      </c>
      <c r="BW95" s="15">
        <v>-9.6453316509723663E-2</v>
      </c>
      <c r="BX95" s="15">
        <v>0.21129141747951508</v>
      </c>
      <c r="BY95" s="15">
        <v>7</v>
      </c>
      <c r="BZ95" s="15">
        <v>53.080570220947266</v>
      </c>
      <c r="CA95" s="15">
        <v>41.037734985351563</v>
      </c>
      <c r="CB95" s="16">
        <v>62.264152526855469</v>
      </c>
      <c r="CC95" s="15">
        <v>-0.13979963958263397</v>
      </c>
      <c r="CD95" s="15">
        <v>0.20827437937259674</v>
      </c>
      <c r="CE95" s="15">
        <v>7</v>
      </c>
      <c r="CF95" s="15">
        <v>49.760765075683594</v>
      </c>
      <c r="CG95" s="15">
        <v>38.571430206298828</v>
      </c>
      <c r="CH95" s="16">
        <v>60.476188659667969</v>
      </c>
      <c r="CI95" s="15">
        <v>-0.16315531730651855</v>
      </c>
      <c r="CJ95" s="15">
        <v>0.20012393593788147</v>
      </c>
      <c r="CK95" s="15">
        <v>7</v>
      </c>
      <c r="CL95" s="15">
        <v>48.325359344482422</v>
      </c>
      <c r="CM95" s="15">
        <v>36.666667938232422</v>
      </c>
      <c r="CN95" s="16">
        <v>60</v>
      </c>
      <c r="CO95" s="15">
        <v>-0.2245633602142334</v>
      </c>
      <c r="CP95" s="15">
        <v>0.21713851392269135</v>
      </c>
      <c r="CQ95" s="15">
        <v>7</v>
      </c>
      <c r="CR95" s="15">
        <v>44.711540222167969</v>
      </c>
      <c r="CS95" s="15">
        <v>30.14354133605957</v>
      </c>
      <c r="CT95" s="16">
        <v>59.330142974853516</v>
      </c>
    </row>
    <row r="96" spans="1:98" x14ac:dyDescent="0.25">
      <c r="A96" t="s">
        <v>197</v>
      </c>
      <c r="B96" t="s">
        <v>198</v>
      </c>
      <c r="C96" s="15">
        <v>-1.2099487781524658</v>
      </c>
      <c r="D96" s="15">
        <v>0.28729388117790222</v>
      </c>
      <c r="E96" s="15">
        <v>2</v>
      </c>
      <c r="F96" s="15">
        <v>9.2682924270629883</v>
      </c>
      <c r="G96" s="15">
        <v>3.8834950923919678</v>
      </c>
      <c r="H96" s="16">
        <v>23.300970077514648</v>
      </c>
      <c r="I96" s="15">
        <v>-1.3276849985122681</v>
      </c>
      <c r="J96" s="15">
        <v>0.25233858823776245</v>
      </c>
      <c r="K96" s="15">
        <v>3</v>
      </c>
      <c r="L96" s="15">
        <v>5.8536586761474609</v>
      </c>
      <c r="M96" s="15">
        <v>2.9126212596893311</v>
      </c>
      <c r="N96" s="16">
        <v>16.990291595458984</v>
      </c>
      <c r="O96" s="15">
        <v>-1.460995078086853</v>
      </c>
      <c r="P96" s="15">
        <v>0.25894874334335327</v>
      </c>
      <c r="Q96" s="15">
        <v>3</v>
      </c>
      <c r="R96" s="15">
        <v>3.9024391174316406</v>
      </c>
      <c r="S96" s="15">
        <v>1.9417475461959839</v>
      </c>
      <c r="T96" s="16">
        <v>12.135922431945801</v>
      </c>
      <c r="U96" s="15">
        <v>-1.633908748626709</v>
      </c>
      <c r="V96" s="15">
        <v>0.20581747591495514</v>
      </c>
      <c r="W96" s="15">
        <v>5</v>
      </c>
      <c r="X96" s="15">
        <v>2.4390244483947754</v>
      </c>
      <c r="Y96" s="15">
        <v>0.48543688654899597</v>
      </c>
      <c r="Z96" s="16">
        <v>7.7669901847839355</v>
      </c>
      <c r="AA96" s="15">
        <v>-1.5533726215362549</v>
      </c>
      <c r="AB96" s="15">
        <v>0.21174491941928864</v>
      </c>
      <c r="AC96" s="15">
        <v>5</v>
      </c>
      <c r="AD96" s="15">
        <v>3.4146342277526855</v>
      </c>
      <c r="AE96" s="15">
        <v>1.4563106298446655</v>
      </c>
      <c r="AF96" s="16">
        <v>9.2233009338378906</v>
      </c>
      <c r="AG96" s="15">
        <v>-1.6766462326049805</v>
      </c>
      <c r="AH96" s="15">
        <v>0.23728904128074646</v>
      </c>
      <c r="AI96" s="15">
        <v>5</v>
      </c>
      <c r="AJ96" s="15">
        <v>0.97560977935791016</v>
      </c>
      <c r="AK96" s="15">
        <v>0.48543688654899597</v>
      </c>
      <c r="AL96" s="16">
        <v>6.7961163520812988</v>
      </c>
      <c r="AM96" s="15">
        <v>-1.3757438659667969</v>
      </c>
      <c r="AN96" s="15">
        <v>0.2297951877117157</v>
      </c>
      <c r="AO96" s="15">
        <v>5</v>
      </c>
      <c r="AP96" s="15">
        <v>5.8536586761474609</v>
      </c>
      <c r="AQ96" s="15">
        <v>0.48543688654899597</v>
      </c>
      <c r="AR96" s="16">
        <v>15.533980369567871</v>
      </c>
      <c r="AS96" s="15">
        <v>-1.3256272077560425</v>
      </c>
      <c r="AT96" s="15">
        <v>0.22700023651123047</v>
      </c>
      <c r="AU96" s="15">
        <v>6</v>
      </c>
      <c r="AV96" s="15">
        <v>6.8292684555053711</v>
      </c>
      <c r="AW96" s="15">
        <v>1.4563106298446655</v>
      </c>
      <c r="AX96" s="16">
        <v>17.961164474487305</v>
      </c>
      <c r="AY96" s="15">
        <v>-1.3180121183395386</v>
      </c>
      <c r="AZ96" s="15">
        <v>0.22682107985019684</v>
      </c>
      <c r="BA96" s="15">
        <v>6</v>
      </c>
      <c r="BB96" s="15">
        <v>6.3106794357299805</v>
      </c>
      <c r="BC96" s="15">
        <v>1.932367205619812</v>
      </c>
      <c r="BD96" s="16">
        <v>16.425121307373047</v>
      </c>
      <c r="BE96" s="15">
        <v>-1.2903035879135132</v>
      </c>
      <c r="BF96" s="15">
        <v>0.21905124187469482</v>
      </c>
      <c r="BG96" s="15">
        <v>7</v>
      </c>
      <c r="BH96" s="15">
        <v>7.2815532684326172</v>
      </c>
      <c r="BI96" s="15">
        <v>2.4154589176177979</v>
      </c>
      <c r="BJ96" s="16">
        <v>16.908212661743164</v>
      </c>
      <c r="BK96" s="15">
        <v>-1.5074245929718018</v>
      </c>
      <c r="BL96" s="15">
        <v>0.21449355781078339</v>
      </c>
      <c r="BM96" s="15">
        <v>8</v>
      </c>
      <c r="BN96" s="15">
        <v>3.3492822647094727</v>
      </c>
      <c r="BO96" s="15">
        <v>0.4761904776096344</v>
      </c>
      <c r="BP96" s="16">
        <v>10.476190567016602</v>
      </c>
      <c r="BQ96" s="15">
        <v>-1.6314378976821899</v>
      </c>
      <c r="BR96" s="15">
        <v>0.21200971305370331</v>
      </c>
      <c r="BS96" s="15">
        <v>8</v>
      </c>
      <c r="BT96" s="15">
        <v>2.8708133697509766</v>
      </c>
      <c r="BU96" s="15">
        <v>0.4761904776096344</v>
      </c>
      <c r="BV96" s="16">
        <v>7.1428570747375488</v>
      </c>
      <c r="BW96" s="15">
        <v>-1.6527327299118042</v>
      </c>
      <c r="BX96" s="15">
        <v>0.19660782814025879</v>
      </c>
      <c r="BY96" s="15">
        <v>9</v>
      </c>
      <c r="BZ96" s="15">
        <v>2.3696682453155518</v>
      </c>
      <c r="CA96" s="15">
        <v>0.4716981053352356</v>
      </c>
      <c r="CB96" s="16">
        <v>8.0188674926757813</v>
      </c>
      <c r="CC96" s="15">
        <v>-1.6263244152069092</v>
      </c>
      <c r="CD96" s="15">
        <v>0.1935533732175827</v>
      </c>
      <c r="CE96" s="15">
        <v>9</v>
      </c>
      <c r="CF96" s="15">
        <v>2.3923444747924805</v>
      </c>
      <c r="CG96" s="15">
        <v>0.4761904776096344</v>
      </c>
      <c r="CH96" s="16">
        <v>8.0952377319335938</v>
      </c>
      <c r="CI96" s="15">
        <v>-1.5296435356140137</v>
      </c>
      <c r="CJ96" s="15">
        <v>0.18683706223964691</v>
      </c>
      <c r="CK96" s="15">
        <v>9</v>
      </c>
      <c r="CL96" s="15">
        <v>3.8277511596679688</v>
      </c>
      <c r="CM96" s="15">
        <v>0.9523809552192688</v>
      </c>
      <c r="CN96" s="16">
        <v>10.952381134033203</v>
      </c>
      <c r="CO96" s="15">
        <v>-2.0308837890625</v>
      </c>
      <c r="CP96" s="15">
        <v>0.20274996757507324</v>
      </c>
      <c r="CQ96" s="15">
        <v>9</v>
      </c>
      <c r="CR96" s="15">
        <v>0.96153843402862549</v>
      </c>
      <c r="CS96" s="15">
        <v>0.47846889495849609</v>
      </c>
      <c r="CT96" s="16">
        <v>1.9138755798339844</v>
      </c>
    </row>
    <row r="97" spans="1:98" x14ac:dyDescent="0.25">
      <c r="A97" t="s">
        <v>199</v>
      </c>
      <c r="B97" t="s">
        <v>200</v>
      </c>
      <c r="C97" s="15">
        <v>-0.86272865533828735</v>
      </c>
      <c r="D97" s="15">
        <v>0.24059201776981354</v>
      </c>
      <c r="E97" s="15">
        <v>5</v>
      </c>
      <c r="F97" s="15">
        <v>19.512195587158203</v>
      </c>
      <c r="G97" s="15">
        <v>6.7961163520812988</v>
      </c>
      <c r="H97" s="16">
        <v>34.951457977294922</v>
      </c>
      <c r="I97" s="15">
        <v>-0.56069755554199219</v>
      </c>
      <c r="J97" s="15">
        <v>0.20895388722419739</v>
      </c>
      <c r="K97" s="15">
        <v>4</v>
      </c>
      <c r="L97" s="15">
        <v>31.219512939453125</v>
      </c>
      <c r="M97" s="15">
        <v>17.475728988647461</v>
      </c>
      <c r="N97" s="16">
        <v>47.57281494140625</v>
      </c>
      <c r="O97" s="15">
        <v>-0.5418398380279541</v>
      </c>
      <c r="P97" s="15">
        <v>0.20036275684833527</v>
      </c>
      <c r="Q97" s="15">
        <v>5</v>
      </c>
      <c r="R97" s="15">
        <v>33.658535003662109</v>
      </c>
      <c r="S97" s="15">
        <v>16.990291595458984</v>
      </c>
      <c r="T97" s="16">
        <v>46.601940155029297</v>
      </c>
      <c r="U97" s="15">
        <v>-0.63186430931091309</v>
      </c>
      <c r="V97" s="15">
        <v>0.17654252052307129</v>
      </c>
      <c r="W97" s="15">
        <v>7</v>
      </c>
      <c r="X97" s="15">
        <v>29.756097793579102</v>
      </c>
      <c r="Y97" s="15">
        <v>17.475728988647461</v>
      </c>
      <c r="Z97" s="16">
        <v>44.174758911132813</v>
      </c>
      <c r="AA97" s="15">
        <v>-0.58416932821273804</v>
      </c>
      <c r="AB97" s="15">
        <v>0.17437061667442322</v>
      </c>
      <c r="AC97" s="15">
        <v>7</v>
      </c>
      <c r="AD97" s="15">
        <v>32.682926177978516</v>
      </c>
      <c r="AE97" s="15">
        <v>18.932039260864258</v>
      </c>
      <c r="AF97" s="16">
        <v>45.1456298828125</v>
      </c>
      <c r="AG97" s="15">
        <v>-0.55975854396820068</v>
      </c>
      <c r="AH97" s="15">
        <v>0.17790238559246063</v>
      </c>
      <c r="AI97" s="15">
        <v>8</v>
      </c>
      <c r="AJ97" s="15">
        <v>32.195121765136719</v>
      </c>
      <c r="AK97" s="15">
        <v>18.932039260864258</v>
      </c>
      <c r="AL97" s="16">
        <v>48.058254241943359</v>
      </c>
      <c r="AM97" s="15">
        <v>-0.64008951187133789</v>
      </c>
      <c r="AN97" s="15">
        <v>0.17267592251300812</v>
      </c>
      <c r="AO97" s="15">
        <v>8</v>
      </c>
      <c r="AP97" s="15">
        <v>30.731706619262695</v>
      </c>
      <c r="AQ97" s="15">
        <v>17.961164474487305</v>
      </c>
      <c r="AR97" s="16">
        <v>43.203884124755859</v>
      </c>
      <c r="AS97" s="15">
        <v>-0.61360061168670654</v>
      </c>
      <c r="AT97" s="15">
        <v>0.18154197931289673</v>
      </c>
      <c r="AU97" s="15">
        <v>9</v>
      </c>
      <c r="AV97" s="15">
        <v>29.756097793579102</v>
      </c>
      <c r="AW97" s="15">
        <v>19.417476654052734</v>
      </c>
      <c r="AX97" s="16">
        <v>45.1456298828125</v>
      </c>
      <c r="AY97" s="15">
        <v>-0.55489397048950195</v>
      </c>
      <c r="AZ97" s="15">
        <v>0.20092563331127167</v>
      </c>
      <c r="BA97" s="15">
        <v>9</v>
      </c>
      <c r="BB97" s="15">
        <v>33.009708404541016</v>
      </c>
      <c r="BC97" s="15">
        <v>16.908212661743164</v>
      </c>
      <c r="BD97" s="16">
        <v>46.859905242919922</v>
      </c>
      <c r="BE97" s="15">
        <v>-0.62054425477981567</v>
      </c>
      <c r="BF97" s="15">
        <v>0.20251058042049408</v>
      </c>
      <c r="BG97" s="15">
        <v>9</v>
      </c>
      <c r="BH97" s="15">
        <v>31.553398132324219</v>
      </c>
      <c r="BI97" s="15">
        <v>15.942028999328613</v>
      </c>
      <c r="BJ97" s="16">
        <v>45.893718719482422</v>
      </c>
      <c r="BK97" s="15">
        <v>-0.66627740859985352</v>
      </c>
      <c r="BL97" s="15">
        <v>0.19233325123786926</v>
      </c>
      <c r="BM97" s="15">
        <v>10</v>
      </c>
      <c r="BN97" s="15">
        <v>29.186603546142578</v>
      </c>
      <c r="BO97" s="15">
        <v>14.761904716491699</v>
      </c>
      <c r="BP97" s="16">
        <v>45.238094329833984</v>
      </c>
      <c r="BQ97" s="15">
        <v>-0.6403038501739502</v>
      </c>
      <c r="BR97" s="15">
        <v>0.19563797116279602</v>
      </c>
      <c r="BS97" s="15">
        <v>10</v>
      </c>
      <c r="BT97" s="15">
        <v>31.100479125976563</v>
      </c>
      <c r="BU97" s="15">
        <v>16.666666030883789</v>
      </c>
      <c r="BV97" s="16">
        <v>43.333332061767578</v>
      </c>
      <c r="BW97" s="15">
        <v>-0.54895579814910889</v>
      </c>
      <c r="BX97" s="15">
        <v>0.19619320333003998</v>
      </c>
      <c r="BY97" s="15">
        <v>10</v>
      </c>
      <c r="BZ97" s="15">
        <v>36.492889404296875</v>
      </c>
      <c r="CA97" s="15">
        <v>19.339622497558594</v>
      </c>
      <c r="CB97" s="16">
        <v>47.641510009765625</v>
      </c>
      <c r="CC97" s="15">
        <v>-0.71746009588241577</v>
      </c>
      <c r="CD97" s="15">
        <v>0.1931753009557724</v>
      </c>
      <c r="CE97" s="15">
        <v>10</v>
      </c>
      <c r="CF97" s="15">
        <v>26.794258117675781</v>
      </c>
      <c r="CG97" s="15">
        <v>15.238095283508301</v>
      </c>
      <c r="CH97" s="16">
        <v>41.428569793701172</v>
      </c>
      <c r="CI97" s="15">
        <v>-0.74317473173141479</v>
      </c>
      <c r="CJ97" s="15">
        <v>0.18644027411937714</v>
      </c>
      <c r="CK97" s="15">
        <v>10</v>
      </c>
      <c r="CL97" s="15">
        <v>25.837320327758789</v>
      </c>
      <c r="CM97" s="15">
        <v>14.761904716491699</v>
      </c>
      <c r="CN97" s="16">
        <v>40</v>
      </c>
      <c r="CO97" s="15">
        <v>-0.79515594244003296</v>
      </c>
      <c r="CP97" s="15">
        <v>0.2025214284658432</v>
      </c>
      <c r="CQ97" s="15">
        <v>10</v>
      </c>
      <c r="CR97" s="15">
        <v>20.673076629638672</v>
      </c>
      <c r="CS97" s="15">
        <v>14.354066848754883</v>
      </c>
      <c r="CT97" s="16">
        <v>36.842105865478516</v>
      </c>
    </row>
    <row r="98" spans="1:98" x14ac:dyDescent="0.25">
      <c r="A98" t="s">
        <v>201</v>
      </c>
      <c r="B98" t="s">
        <v>202</v>
      </c>
      <c r="C98" s="15">
        <v>1.2170610427856445</v>
      </c>
      <c r="D98" s="15">
        <v>0.23055198788642883</v>
      </c>
      <c r="E98" s="15">
        <v>5</v>
      </c>
      <c r="F98" s="15">
        <v>86.829269409179688</v>
      </c>
      <c r="G98" s="15">
        <v>78.640777587890625</v>
      </c>
      <c r="H98" s="16">
        <v>89.805824279785156</v>
      </c>
      <c r="I98" s="15">
        <v>1.1725964546203613</v>
      </c>
      <c r="J98" s="15">
        <v>0.20549727976322174</v>
      </c>
      <c r="K98" s="15">
        <v>5</v>
      </c>
      <c r="L98" s="15">
        <v>86.829269409179688</v>
      </c>
      <c r="M98" s="15">
        <v>78.155342102050781</v>
      </c>
      <c r="N98" s="16">
        <v>89.320388793945313</v>
      </c>
      <c r="O98" s="15">
        <v>1.2967401742935181</v>
      </c>
      <c r="P98" s="15">
        <v>0.20640270411968231</v>
      </c>
      <c r="Q98" s="15">
        <v>5</v>
      </c>
      <c r="R98" s="15">
        <v>88.292686462402344</v>
      </c>
      <c r="S98" s="15">
        <v>80.582527160644531</v>
      </c>
      <c r="T98" s="16">
        <v>89.805824279785156</v>
      </c>
      <c r="U98" s="15">
        <v>1.4160414934158325</v>
      </c>
      <c r="V98" s="15">
        <v>0.19138868153095245</v>
      </c>
      <c r="W98" s="15">
        <v>5</v>
      </c>
      <c r="X98" s="15">
        <v>89.268295288085938</v>
      </c>
      <c r="Y98" s="15">
        <v>83.980583190917969</v>
      </c>
      <c r="Z98" s="16">
        <v>92.233009338378906</v>
      </c>
      <c r="AA98" s="15">
        <v>1.6628686189651489</v>
      </c>
      <c r="AB98" s="15">
        <v>0.19136552512645721</v>
      </c>
      <c r="AC98" s="15">
        <v>5</v>
      </c>
      <c r="AD98" s="15">
        <v>91.707313537597656</v>
      </c>
      <c r="AE98" s="15">
        <v>89.320388793945313</v>
      </c>
      <c r="AF98" s="16">
        <v>96.601943969726563</v>
      </c>
      <c r="AG98" s="15">
        <v>1.7852697372436523</v>
      </c>
      <c r="AH98" s="15">
        <v>0.20634135603904724</v>
      </c>
      <c r="AI98" s="15">
        <v>5</v>
      </c>
      <c r="AJ98" s="15">
        <v>91.707313537597656</v>
      </c>
      <c r="AK98" s="15">
        <v>89.805824279785156</v>
      </c>
      <c r="AL98" s="16">
        <v>98.058250427246094</v>
      </c>
      <c r="AM98" s="15">
        <v>1.6303443908691406</v>
      </c>
      <c r="AN98" s="15">
        <v>0.18984538316726685</v>
      </c>
      <c r="AO98" s="15">
        <v>5</v>
      </c>
      <c r="AP98" s="15">
        <v>91.707313537597656</v>
      </c>
      <c r="AQ98" s="15">
        <v>88.349517822265625</v>
      </c>
      <c r="AR98" s="16">
        <v>97.57281494140625</v>
      </c>
      <c r="AS98" s="15">
        <v>1.8999495506286621</v>
      </c>
      <c r="AT98" s="15">
        <v>0.19907885789871216</v>
      </c>
      <c r="AU98" s="15">
        <v>7</v>
      </c>
      <c r="AV98" s="15">
        <v>97.073173522949219</v>
      </c>
      <c r="AW98" s="15">
        <v>89.805824279785156</v>
      </c>
      <c r="AX98" s="16">
        <v>99.514564514160156</v>
      </c>
      <c r="AY98" s="15">
        <v>1.8735116720199585</v>
      </c>
      <c r="AZ98" s="15">
        <v>0.21365147829055786</v>
      </c>
      <c r="BA98" s="15">
        <v>7</v>
      </c>
      <c r="BB98" s="15">
        <v>97.087379455566406</v>
      </c>
      <c r="BC98" s="15">
        <v>90.338165283203125</v>
      </c>
      <c r="BD98" s="16">
        <v>99.0338134765625</v>
      </c>
      <c r="BE98" s="15">
        <v>1.8501344919204712</v>
      </c>
      <c r="BF98" s="15">
        <v>0.22041003406047821</v>
      </c>
      <c r="BG98" s="15">
        <v>7</v>
      </c>
      <c r="BH98" s="15">
        <v>97.57281494140625</v>
      </c>
      <c r="BI98" s="15">
        <v>88.405799865722656</v>
      </c>
      <c r="BJ98" s="16">
        <v>99.0338134765625</v>
      </c>
      <c r="BK98" s="15">
        <v>1.7438263893127441</v>
      </c>
      <c r="BL98" s="15">
        <v>0.21434351801872253</v>
      </c>
      <c r="BM98" s="15">
        <v>7</v>
      </c>
      <c r="BN98" s="15">
        <v>94.736839294433594</v>
      </c>
      <c r="BO98" s="15">
        <v>87.619049072265625</v>
      </c>
      <c r="BP98" s="16">
        <v>98.571426391601563</v>
      </c>
      <c r="BQ98" s="15">
        <v>1.6971417665481567</v>
      </c>
      <c r="BR98" s="15">
        <v>0.22395698726177216</v>
      </c>
      <c r="BS98" s="15">
        <v>7</v>
      </c>
      <c r="BT98" s="15">
        <v>93.7799072265625</v>
      </c>
      <c r="BU98" s="15">
        <v>87.142860412597656</v>
      </c>
      <c r="BV98" s="16">
        <v>98.571426391601563</v>
      </c>
      <c r="BW98" s="15">
        <v>1.6676888465881348</v>
      </c>
      <c r="BX98" s="15">
        <v>0.21877953410148621</v>
      </c>
      <c r="BY98" s="15">
        <v>7</v>
      </c>
      <c r="BZ98" s="15">
        <v>94.312797546386719</v>
      </c>
      <c r="CA98" s="15">
        <v>86.320755004882813</v>
      </c>
      <c r="CB98" s="16">
        <v>98.584907531738281</v>
      </c>
      <c r="CC98" s="15">
        <v>1.8244781494140625</v>
      </c>
      <c r="CD98" s="15">
        <v>0.21651826798915863</v>
      </c>
      <c r="CE98" s="15">
        <v>7</v>
      </c>
      <c r="CF98" s="15">
        <v>97.129188537597656</v>
      </c>
      <c r="CG98" s="15">
        <v>89.523811340332031</v>
      </c>
      <c r="CH98" s="16">
        <v>99.523811340332031</v>
      </c>
      <c r="CI98" s="15">
        <v>1.7330626249313354</v>
      </c>
      <c r="CJ98" s="15">
        <v>0.21309070289134979</v>
      </c>
      <c r="CK98" s="15">
        <v>7</v>
      </c>
      <c r="CL98" s="15">
        <v>95.693778991699219</v>
      </c>
      <c r="CM98" s="15">
        <v>88.571426391601563</v>
      </c>
      <c r="CN98" s="16">
        <v>99.523811340332031</v>
      </c>
      <c r="CO98" s="15">
        <v>1.8396064043045044</v>
      </c>
      <c r="CP98" s="15">
        <v>0.22721496224403381</v>
      </c>
      <c r="CQ98" s="15">
        <v>7</v>
      </c>
      <c r="CR98" s="15">
        <v>98.076919555664063</v>
      </c>
      <c r="CS98" s="15">
        <v>89.952156066894531</v>
      </c>
      <c r="CT98" s="16">
        <v>100</v>
      </c>
    </row>
    <row r="99" spans="1:98" x14ac:dyDescent="0.25">
      <c r="A99" t="s">
        <v>203</v>
      </c>
      <c r="B99" t="s">
        <v>204</v>
      </c>
      <c r="C99" s="15">
        <v>0.83691954612731934</v>
      </c>
      <c r="D99" s="15">
        <v>0.23055198788642883</v>
      </c>
      <c r="E99" s="15">
        <v>5</v>
      </c>
      <c r="F99" s="15">
        <v>78.536582946777344</v>
      </c>
      <c r="G99" s="15">
        <v>67.475730895996094</v>
      </c>
      <c r="H99" s="16">
        <v>86.407768249511719</v>
      </c>
      <c r="I99" s="15">
        <v>0.94103193283081055</v>
      </c>
      <c r="J99" s="15">
        <v>0.19321528077125549</v>
      </c>
      <c r="K99" s="15">
        <v>6</v>
      </c>
      <c r="L99" s="15">
        <v>81.951217651367188</v>
      </c>
      <c r="M99" s="15">
        <v>75.242721557617188</v>
      </c>
      <c r="N99" s="16">
        <v>87.86407470703125</v>
      </c>
      <c r="O99" s="15">
        <v>0.96069103479385376</v>
      </c>
      <c r="P99" s="15">
        <v>0.1884341835975647</v>
      </c>
      <c r="Q99" s="15">
        <v>7</v>
      </c>
      <c r="R99" s="15">
        <v>80.975608825683594</v>
      </c>
      <c r="S99" s="15">
        <v>75.242721557617188</v>
      </c>
      <c r="T99" s="16">
        <v>87.86407470703125</v>
      </c>
      <c r="U99" s="15">
        <v>1.0202333927154541</v>
      </c>
      <c r="V99" s="15">
        <v>0.1717333048582077</v>
      </c>
      <c r="W99" s="15">
        <v>8</v>
      </c>
      <c r="X99" s="15">
        <v>81.951217651367188</v>
      </c>
      <c r="Y99" s="15">
        <v>75.242721557617188</v>
      </c>
      <c r="Z99" s="16">
        <v>87.378639221191406</v>
      </c>
      <c r="AA99" s="15">
        <v>0.96174770593643188</v>
      </c>
      <c r="AB99" s="15">
        <v>0.17131540179252625</v>
      </c>
      <c r="AC99" s="15">
        <v>8</v>
      </c>
      <c r="AD99" s="15">
        <v>80</v>
      </c>
      <c r="AE99" s="15">
        <v>73.300971984863281</v>
      </c>
      <c r="AF99" s="16">
        <v>86.893203735351563</v>
      </c>
      <c r="AG99" s="15">
        <v>0.89878165721893311</v>
      </c>
      <c r="AH99" s="15">
        <v>0.17881941795349121</v>
      </c>
      <c r="AI99" s="15">
        <v>8</v>
      </c>
      <c r="AJ99" s="15">
        <v>78.536582946777344</v>
      </c>
      <c r="AK99" s="15">
        <v>72.815536499023438</v>
      </c>
      <c r="AL99" s="16">
        <v>87.378639221191406</v>
      </c>
      <c r="AM99" s="15">
        <v>0.79511988162994385</v>
      </c>
      <c r="AN99" s="15">
        <v>0.17424494028091431</v>
      </c>
      <c r="AO99" s="15">
        <v>8</v>
      </c>
      <c r="AP99" s="15">
        <v>75.1219482421875</v>
      </c>
      <c r="AQ99" s="15">
        <v>69.417472839355469</v>
      </c>
      <c r="AR99" s="16">
        <v>83.009712219238281</v>
      </c>
      <c r="AS99" s="15">
        <v>0.87536293268203735</v>
      </c>
      <c r="AT99" s="15">
        <v>0.18056157231330872</v>
      </c>
      <c r="AU99" s="15">
        <v>10</v>
      </c>
      <c r="AV99" s="15">
        <v>77.56097412109375</v>
      </c>
      <c r="AW99" s="15">
        <v>71.844657897949219</v>
      </c>
      <c r="AX99" s="16">
        <v>84.951454162597656</v>
      </c>
      <c r="AY99" s="15">
        <v>0.71947848796844482</v>
      </c>
      <c r="AZ99" s="15">
        <v>0.19139809906482697</v>
      </c>
      <c r="BA99" s="15">
        <v>10</v>
      </c>
      <c r="BB99" s="15">
        <v>76.699028015136719</v>
      </c>
      <c r="BC99" s="15">
        <v>66.183578491210938</v>
      </c>
      <c r="BD99" s="16">
        <v>82.125602722167969</v>
      </c>
      <c r="BE99" s="15">
        <v>0.71395647525787354</v>
      </c>
      <c r="BF99" s="15">
        <v>0.19501641392707825</v>
      </c>
      <c r="BG99" s="15">
        <v>10</v>
      </c>
      <c r="BH99" s="15">
        <v>75.242721557617188</v>
      </c>
      <c r="BI99" s="15">
        <v>66.183578491210938</v>
      </c>
      <c r="BJ99" s="16">
        <v>81.159423828125</v>
      </c>
      <c r="BK99" s="15">
        <v>0.67686182260513306</v>
      </c>
      <c r="BL99" s="15">
        <v>0.19298791885375977</v>
      </c>
      <c r="BM99" s="15">
        <v>10</v>
      </c>
      <c r="BN99" s="15">
        <v>72.727272033691406</v>
      </c>
      <c r="BO99" s="15">
        <v>64.76190185546875</v>
      </c>
      <c r="BP99" s="16">
        <v>79.047622680664063</v>
      </c>
      <c r="BQ99" s="15">
        <v>0.66554069519042969</v>
      </c>
      <c r="BR99" s="15">
        <v>0.21426257491111755</v>
      </c>
      <c r="BS99" s="15">
        <v>9</v>
      </c>
      <c r="BT99" s="15">
        <v>72.248802185058594</v>
      </c>
      <c r="BU99" s="15">
        <v>64.76190185546875</v>
      </c>
      <c r="BV99" s="16">
        <v>80.476188659667969</v>
      </c>
      <c r="BW99" s="15">
        <v>0.67513978481292725</v>
      </c>
      <c r="BX99" s="15">
        <v>0.2092759758234024</v>
      </c>
      <c r="BY99" s="15">
        <v>9</v>
      </c>
      <c r="BZ99" s="15">
        <v>72.037918090820313</v>
      </c>
      <c r="CA99" s="15">
        <v>64.15093994140625</v>
      </c>
      <c r="CB99" s="16">
        <v>80.660377502441406</v>
      </c>
      <c r="CC99" s="15">
        <v>0.61897242069244385</v>
      </c>
      <c r="CD99" s="15">
        <v>0.20732890069484711</v>
      </c>
      <c r="CE99" s="15">
        <v>9</v>
      </c>
      <c r="CF99" s="15">
        <v>70.813400268554688</v>
      </c>
      <c r="CG99" s="15">
        <v>61.428569793701172</v>
      </c>
      <c r="CH99" s="16">
        <v>77.619049072265625</v>
      </c>
      <c r="CI99" s="15">
        <v>0.64429348707199097</v>
      </c>
      <c r="CJ99" s="15">
        <v>0.20434342324733734</v>
      </c>
      <c r="CK99" s="15">
        <v>9</v>
      </c>
      <c r="CL99" s="15">
        <v>70.334930419921875</v>
      </c>
      <c r="CM99" s="15">
        <v>62.380950927734375</v>
      </c>
      <c r="CN99" s="16">
        <v>78.095237731933594</v>
      </c>
      <c r="CO99" s="15">
        <v>0.53279751539230347</v>
      </c>
      <c r="CP99" s="15">
        <v>0.21992526948451996</v>
      </c>
      <c r="CQ99" s="15">
        <v>9</v>
      </c>
      <c r="CR99" s="15">
        <v>72.115386962890625</v>
      </c>
      <c r="CS99" s="15">
        <v>60.765548706054688</v>
      </c>
      <c r="CT99" s="16">
        <v>75.59808349609375</v>
      </c>
    </row>
    <row r="100" spans="1:98" x14ac:dyDescent="0.25">
      <c r="A100" t="s">
        <v>205</v>
      </c>
      <c r="B100" t="s">
        <v>206</v>
      </c>
      <c r="C100" s="15">
        <v>1.804330587387085</v>
      </c>
      <c r="D100" s="15">
        <v>0.25996285676956177</v>
      </c>
      <c r="E100" s="15">
        <v>4</v>
      </c>
      <c r="F100" s="15">
        <v>92.682929992675781</v>
      </c>
      <c r="G100" s="15">
        <v>88.349517822265625</v>
      </c>
      <c r="H100" s="16">
        <v>100</v>
      </c>
      <c r="I100" s="15">
        <v>1.9131031036376953</v>
      </c>
      <c r="J100" s="15">
        <v>0.24631895124912262</v>
      </c>
      <c r="K100" s="15">
        <v>4</v>
      </c>
      <c r="L100" s="15">
        <v>94.146339416503906</v>
      </c>
      <c r="M100" s="15">
        <v>89.320388793945313</v>
      </c>
      <c r="N100" s="16">
        <v>100</v>
      </c>
      <c r="O100" s="15">
        <v>2.0278818607330322</v>
      </c>
      <c r="P100" s="15">
        <v>0.24359457194805145</v>
      </c>
      <c r="Q100" s="15">
        <v>4</v>
      </c>
      <c r="R100" s="15">
        <v>98.048782348632813</v>
      </c>
      <c r="S100" s="15">
        <v>89.320388793945313</v>
      </c>
      <c r="T100" s="16">
        <v>100</v>
      </c>
      <c r="U100" s="15">
        <v>2.0103757381439209</v>
      </c>
      <c r="V100" s="15">
        <v>0.2297699898481369</v>
      </c>
      <c r="W100" s="15">
        <v>4</v>
      </c>
      <c r="X100" s="15">
        <v>97.56097412109375</v>
      </c>
      <c r="Y100" s="15">
        <v>90.291259765625</v>
      </c>
      <c r="Z100" s="16">
        <v>100</v>
      </c>
      <c r="AA100" s="15">
        <v>2.1200454235076904</v>
      </c>
      <c r="AB100" s="15">
        <v>0.23974074423313141</v>
      </c>
      <c r="AC100" s="15">
        <v>4</v>
      </c>
      <c r="AD100" s="15">
        <v>99.024391174316406</v>
      </c>
      <c r="AE100" s="15">
        <v>92.233009338378906</v>
      </c>
      <c r="AF100" s="16">
        <v>100</v>
      </c>
      <c r="AG100" s="15">
        <v>2.12465500831604</v>
      </c>
      <c r="AH100" s="15">
        <v>0.24816159904003143</v>
      </c>
      <c r="AI100" s="15">
        <v>4</v>
      </c>
      <c r="AJ100" s="15">
        <v>98.048782348632813</v>
      </c>
      <c r="AK100" s="15">
        <v>91.262138366699219</v>
      </c>
      <c r="AL100" s="16">
        <v>100</v>
      </c>
      <c r="AM100" s="15">
        <v>1.9948748350143433</v>
      </c>
      <c r="AN100" s="15">
        <v>0.21509942412376404</v>
      </c>
      <c r="AO100" s="15">
        <v>4</v>
      </c>
      <c r="AP100" s="15">
        <v>98.536582946777344</v>
      </c>
      <c r="AQ100" s="15">
        <v>91.747573852539063</v>
      </c>
      <c r="AR100" s="16">
        <v>100</v>
      </c>
      <c r="AS100" s="15">
        <v>1.8666201829910278</v>
      </c>
      <c r="AT100" s="15">
        <v>0.20489057898521423</v>
      </c>
      <c r="AU100" s="15">
        <v>5</v>
      </c>
      <c r="AV100" s="15">
        <v>96.585365295410156</v>
      </c>
      <c r="AW100" s="15">
        <v>89.320388793945313</v>
      </c>
      <c r="AX100" s="16">
        <v>99.514564514160156</v>
      </c>
      <c r="AY100" s="15">
        <v>1.7841029167175293</v>
      </c>
      <c r="AZ100" s="15">
        <v>0.22087718546390533</v>
      </c>
      <c r="BA100" s="15">
        <v>5</v>
      </c>
      <c r="BB100" s="15">
        <v>95.631065368652344</v>
      </c>
      <c r="BC100" s="15">
        <v>87.922706604003906</v>
      </c>
      <c r="BD100" s="16">
        <v>99.0338134765625</v>
      </c>
      <c r="BE100" s="15">
        <v>1.811184287071228</v>
      </c>
      <c r="BF100" s="15">
        <v>0.22833403944969177</v>
      </c>
      <c r="BG100" s="15">
        <v>5</v>
      </c>
      <c r="BH100" s="15">
        <v>96.601943969726563</v>
      </c>
      <c r="BI100" s="15">
        <v>87.922706604003906</v>
      </c>
      <c r="BJ100" s="16">
        <v>99.0338134765625</v>
      </c>
      <c r="BK100" s="15">
        <v>1.6547380685806274</v>
      </c>
      <c r="BL100" s="15">
        <v>0.23861463367938995</v>
      </c>
      <c r="BM100" s="15">
        <v>5</v>
      </c>
      <c r="BN100" s="15">
        <v>93.301437377929688</v>
      </c>
      <c r="BO100" s="15">
        <v>86.190475463867188</v>
      </c>
      <c r="BP100" s="16">
        <v>98.571426391601563</v>
      </c>
      <c r="BQ100" s="15">
        <v>1.592898964881897</v>
      </c>
      <c r="BR100" s="15">
        <v>0.23356702923774719</v>
      </c>
      <c r="BS100" s="15">
        <v>6</v>
      </c>
      <c r="BT100" s="15">
        <v>93.301437377929688</v>
      </c>
      <c r="BU100" s="15">
        <v>84.285713195800781</v>
      </c>
      <c r="BV100" s="16">
        <v>98.095237731933594</v>
      </c>
      <c r="BW100" s="15">
        <v>1.5765628814697266</v>
      </c>
      <c r="BX100" s="15">
        <v>0.22764040529727936</v>
      </c>
      <c r="BY100" s="15">
        <v>6</v>
      </c>
      <c r="BZ100" s="15">
        <v>92.890998840332031</v>
      </c>
      <c r="CA100" s="15">
        <v>83.490562438964844</v>
      </c>
      <c r="CB100" s="16">
        <v>98.113204956054688</v>
      </c>
      <c r="CC100" s="15">
        <v>1.4855345487594604</v>
      </c>
      <c r="CD100" s="15">
        <v>0.21651826798915863</v>
      </c>
      <c r="CE100" s="15">
        <v>7</v>
      </c>
      <c r="CF100" s="15">
        <v>89.952156066894531</v>
      </c>
      <c r="CG100" s="15">
        <v>82.857139587402344</v>
      </c>
      <c r="CH100" s="16">
        <v>97.142860412597656</v>
      </c>
      <c r="CI100" s="15">
        <v>1.4828482866287231</v>
      </c>
      <c r="CJ100" s="15">
        <v>0.21309070289134979</v>
      </c>
      <c r="CK100" s="15">
        <v>7</v>
      </c>
      <c r="CL100" s="15">
        <v>90.430618286132813</v>
      </c>
      <c r="CM100" s="15">
        <v>82.380950927734375</v>
      </c>
      <c r="CN100" s="16">
        <v>97.619049072265625</v>
      </c>
      <c r="CO100" s="15">
        <v>1.4959876537322998</v>
      </c>
      <c r="CP100" s="15">
        <v>0.22721496224403381</v>
      </c>
      <c r="CQ100" s="15">
        <v>7</v>
      </c>
      <c r="CR100" s="15">
        <v>90.865386962890625</v>
      </c>
      <c r="CS100" s="15">
        <v>82.296653747558594</v>
      </c>
      <c r="CT100" s="16">
        <v>98.08612060546875</v>
      </c>
    </row>
    <row r="101" spans="1:98" x14ac:dyDescent="0.25">
      <c r="A101" t="s">
        <v>207</v>
      </c>
      <c r="B101" t="s">
        <v>208</v>
      </c>
      <c r="C101" s="15">
        <v>-8.1733547151088715E-2</v>
      </c>
      <c r="D101" s="15">
        <v>0.23055198788642883</v>
      </c>
      <c r="E101" s="15">
        <v>5</v>
      </c>
      <c r="F101" s="15">
        <v>53.658535003662109</v>
      </c>
      <c r="G101" s="15">
        <v>34.951457977294922</v>
      </c>
      <c r="H101" s="16">
        <v>63.106796264648438</v>
      </c>
      <c r="I101" s="15">
        <v>-9.0574242174625397E-2</v>
      </c>
      <c r="J101" s="15">
        <v>0.19321528077125549</v>
      </c>
      <c r="K101" s="15">
        <v>6</v>
      </c>
      <c r="L101" s="15">
        <v>54.146343231201172</v>
      </c>
      <c r="M101" s="15">
        <v>40.776699066162109</v>
      </c>
      <c r="N101" s="16">
        <v>62.135921478271484</v>
      </c>
      <c r="O101" s="15">
        <v>-0.13922879099845886</v>
      </c>
      <c r="P101" s="15">
        <v>0.19005578756332397</v>
      </c>
      <c r="Q101" s="15">
        <v>6</v>
      </c>
      <c r="R101" s="15">
        <v>51.219512939453125</v>
      </c>
      <c r="S101" s="15">
        <v>38.349514007568359</v>
      </c>
      <c r="T101" s="16">
        <v>61.165046691894531</v>
      </c>
      <c r="U101" s="15">
        <v>-0.13084021210670471</v>
      </c>
      <c r="V101" s="15">
        <v>0.17228835821151733</v>
      </c>
      <c r="W101" s="15">
        <v>7</v>
      </c>
      <c r="X101" s="15">
        <v>51.707317352294922</v>
      </c>
      <c r="Y101" s="15">
        <v>38.834953308105469</v>
      </c>
      <c r="Z101" s="16">
        <v>61.650485992431641</v>
      </c>
      <c r="AA101" s="15">
        <v>-7.0798642933368683E-2</v>
      </c>
      <c r="AB101" s="15">
        <v>0.17192855477333069</v>
      </c>
      <c r="AC101" s="15">
        <v>7</v>
      </c>
      <c r="AD101" s="15">
        <v>55.121952056884766</v>
      </c>
      <c r="AE101" s="15">
        <v>41.747573852539063</v>
      </c>
      <c r="AF101" s="16">
        <v>62.135921478271484</v>
      </c>
      <c r="AG101" s="15">
        <v>-0.10433149337768555</v>
      </c>
      <c r="AH101" s="15">
        <v>0.17578098177909851</v>
      </c>
      <c r="AI101" s="15">
        <v>8</v>
      </c>
      <c r="AJ101" s="15">
        <v>55.121952056884766</v>
      </c>
      <c r="AK101" s="15">
        <v>43.689319610595703</v>
      </c>
      <c r="AL101" s="16">
        <v>64.077667236328125</v>
      </c>
      <c r="AM101" s="15">
        <v>-8.4037184715270996E-2</v>
      </c>
      <c r="AN101" s="15">
        <v>0.17271947860717773</v>
      </c>
      <c r="AO101" s="15">
        <v>8</v>
      </c>
      <c r="AP101" s="15">
        <v>55.121952056884766</v>
      </c>
      <c r="AQ101" s="15">
        <v>42.233009338378906</v>
      </c>
      <c r="AR101" s="16">
        <v>62.135921478271484</v>
      </c>
      <c r="AS101" s="15">
        <v>-4.5638911426067352E-2</v>
      </c>
      <c r="AT101" s="15">
        <v>0.1761288046836853</v>
      </c>
      <c r="AU101" s="15">
        <v>10</v>
      </c>
      <c r="AV101" s="15">
        <v>54.146343231201172</v>
      </c>
      <c r="AW101" s="15">
        <v>44.174758911132813</v>
      </c>
      <c r="AX101" s="16">
        <v>63.592231750488281</v>
      </c>
      <c r="AY101" s="15">
        <v>0.11100377887487411</v>
      </c>
      <c r="AZ101" s="15">
        <v>0.18725401163101196</v>
      </c>
      <c r="BA101" s="15">
        <v>10</v>
      </c>
      <c r="BB101" s="15">
        <v>56.796115875244141</v>
      </c>
      <c r="BC101" s="15">
        <v>50.241546630859375</v>
      </c>
      <c r="BD101" s="16">
        <v>66.183578491210938</v>
      </c>
      <c r="BE101" s="15">
        <v>-2.9838703572750092E-2</v>
      </c>
      <c r="BF101" s="15">
        <v>0.18870905041694641</v>
      </c>
      <c r="BG101" s="15">
        <v>10</v>
      </c>
      <c r="BH101" s="15">
        <v>54.368930816650391</v>
      </c>
      <c r="BI101" s="15">
        <v>44.927536010742188</v>
      </c>
      <c r="BJ101" s="16">
        <v>64.251205444335938</v>
      </c>
      <c r="BK101" s="15">
        <v>-5.2090254612267017E-3</v>
      </c>
      <c r="BL101" s="15">
        <v>0.18775837123394012</v>
      </c>
      <c r="BM101" s="15">
        <v>10</v>
      </c>
      <c r="BN101" s="15">
        <v>55.980861663818359</v>
      </c>
      <c r="BO101" s="15">
        <v>46.190475463867188</v>
      </c>
      <c r="BP101" s="16">
        <v>64.285713195800781</v>
      </c>
      <c r="BQ101" s="15">
        <v>1.6961207613348961E-2</v>
      </c>
      <c r="BR101" s="15">
        <v>0.1919672042131424</v>
      </c>
      <c r="BS101" s="15">
        <v>10</v>
      </c>
      <c r="BT101" s="15">
        <v>56.459331512451172</v>
      </c>
      <c r="BU101" s="15">
        <v>44.285713195800781</v>
      </c>
      <c r="BV101" s="16">
        <v>65.23809814453125</v>
      </c>
      <c r="BW101" s="15">
        <v>-5.0789909437298775E-3</v>
      </c>
      <c r="BX101" s="15">
        <v>0.19014456868171692</v>
      </c>
      <c r="BY101" s="15">
        <v>10</v>
      </c>
      <c r="BZ101" s="15">
        <v>54.976303100585938</v>
      </c>
      <c r="CA101" s="15">
        <v>44.339622497558594</v>
      </c>
      <c r="CB101" s="16">
        <v>63.679244995117188</v>
      </c>
      <c r="CC101" s="15">
        <v>-0.18125714361667633</v>
      </c>
      <c r="CD101" s="15">
        <v>0.18682792782783508</v>
      </c>
      <c r="CE101" s="15">
        <v>10</v>
      </c>
      <c r="CF101" s="15">
        <v>47.368419647216797</v>
      </c>
      <c r="CG101" s="15">
        <v>38.571430206298828</v>
      </c>
      <c r="CH101" s="16">
        <v>59.047618865966797</v>
      </c>
      <c r="CI101" s="15">
        <v>-0.18957118690013885</v>
      </c>
      <c r="CJ101" s="15">
        <v>0.18162935972213745</v>
      </c>
      <c r="CK101" s="15">
        <v>10</v>
      </c>
      <c r="CL101" s="15">
        <v>47.368419647216797</v>
      </c>
      <c r="CM101" s="15">
        <v>37.142856597900391</v>
      </c>
      <c r="CN101" s="16">
        <v>58.571430206298828</v>
      </c>
      <c r="CO101" s="15">
        <v>-0.20437750220298767</v>
      </c>
      <c r="CP101" s="15">
        <v>0.19368907809257507</v>
      </c>
      <c r="CQ101" s="15">
        <v>10</v>
      </c>
      <c r="CR101" s="15">
        <v>45.192306518554688</v>
      </c>
      <c r="CS101" s="15">
        <v>32.535884857177734</v>
      </c>
      <c r="CT101" s="16">
        <v>58.851673126220703</v>
      </c>
    </row>
    <row r="102" spans="1:98" x14ac:dyDescent="0.25">
      <c r="A102" t="s">
        <v>209</v>
      </c>
      <c r="B102" t="s">
        <v>210</v>
      </c>
      <c r="C102" s="15">
        <v>-0.41701388359069824</v>
      </c>
      <c r="D102" s="15">
        <v>0.23055198788642883</v>
      </c>
      <c r="E102" s="15">
        <v>5</v>
      </c>
      <c r="F102" s="15">
        <v>37.073169708251953</v>
      </c>
      <c r="G102" s="15">
        <v>23.300970077514648</v>
      </c>
      <c r="H102" s="16">
        <v>55.339805603027344</v>
      </c>
      <c r="I102" s="15">
        <v>-0.59605586528778076</v>
      </c>
      <c r="J102" s="15">
        <v>0.19321528077125549</v>
      </c>
      <c r="K102" s="15">
        <v>6</v>
      </c>
      <c r="L102" s="15">
        <v>29.268293380737305</v>
      </c>
      <c r="M102" s="15">
        <v>16.990291595458984</v>
      </c>
      <c r="N102" s="16">
        <v>46.116504669189453</v>
      </c>
      <c r="O102" s="15">
        <v>-0.27295216917991638</v>
      </c>
      <c r="P102" s="15">
        <v>0.16790579259395599</v>
      </c>
      <c r="Q102" s="15">
        <v>7</v>
      </c>
      <c r="R102" s="15">
        <v>44.878047943115234</v>
      </c>
      <c r="S102" s="15">
        <v>32.524272918701172</v>
      </c>
      <c r="T102" s="16">
        <v>56.310680389404297</v>
      </c>
      <c r="U102" s="15">
        <v>-0.42741867899894714</v>
      </c>
      <c r="V102" s="15">
        <v>0.15604446828365326</v>
      </c>
      <c r="W102" s="15">
        <v>8</v>
      </c>
      <c r="X102" s="15">
        <v>38.048782348632813</v>
      </c>
      <c r="Y102" s="15">
        <v>27.669902801513672</v>
      </c>
      <c r="Z102" s="16">
        <v>50.970874786376953</v>
      </c>
      <c r="AA102" s="15">
        <v>-0.45118457078933716</v>
      </c>
      <c r="AB102" s="15">
        <v>0.15045915544033051</v>
      </c>
      <c r="AC102" s="15">
        <v>8</v>
      </c>
      <c r="AD102" s="15">
        <v>37.56097412109375</v>
      </c>
      <c r="AE102" s="15">
        <v>26.699029922485352</v>
      </c>
      <c r="AF102" s="16">
        <v>49.514564514160156</v>
      </c>
      <c r="AG102" s="15">
        <v>-0.3755161464214325</v>
      </c>
      <c r="AH102" s="15">
        <v>0.15632417798042297</v>
      </c>
      <c r="AI102" s="15">
        <v>9</v>
      </c>
      <c r="AJ102" s="15">
        <v>44.390243530273438</v>
      </c>
      <c r="AK102" s="15">
        <v>29.126213073730469</v>
      </c>
      <c r="AL102" s="16">
        <v>53.883495330810547</v>
      </c>
      <c r="AM102" s="15">
        <v>-0.44257935881614685</v>
      </c>
      <c r="AN102" s="15">
        <v>0.16507498919963837</v>
      </c>
      <c r="AO102" s="15">
        <v>9</v>
      </c>
      <c r="AP102" s="15">
        <v>38.536586761474609</v>
      </c>
      <c r="AQ102" s="15">
        <v>27.184465408325195</v>
      </c>
      <c r="AR102" s="16">
        <v>49.029125213623047</v>
      </c>
      <c r="AS102" s="15">
        <v>-0.33870789408683777</v>
      </c>
      <c r="AT102" s="15">
        <v>0.16382481157779694</v>
      </c>
      <c r="AU102" s="15">
        <v>11</v>
      </c>
      <c r="AV102" s="15">
        <v>43.902439117431641</v>
      </c>
      <c r="AW102" s="15">
        <v>30.097087860107422</v>
      </c>
      <c r="AX102" s="16">
        <v>53.398059844970703</v>
      </c>
      <c r="AY102" s="15">
        <v>-0.28279152512550354</v>
      </c>
      <c r="AZ102" s="15">
        <v>0.17659306526184082</v>
      </c>
      <c r="BA102" s="15">
        <v>11</v>
      </c>
      <c r="BB102" s="15">
        <v>46.116504669189453</v>
      </c>
      <c r="BC102" s="15">
        <v>31.884057998657227</v>
      </c>
      <c r="BD102" s="16">
        <v>54.589370727539063</v>
      </c>
      <c r="BE102" s="15">
        <v>-0.23872959613800049</v>
      </c>
      <c r="BF102" s="15">
        <v>0.18870905041694641</v>
      </c>
      <c r="BG102" s="15">
        <v>10</v>
      </c>
      <c r="BH102" s="15">
        <v>46.601940155029297</v>
      </c>
      <c r="BI102" s="15">
        <v>35.748790740966797</v>
      </c>
      <c r="BJ102" s="16">
        <v>57.487922668457031</v>
      </c>
      <c r="BK102" s="15">
        <v>-0.276568204164505</v>
      </c>
      <c r="BL102" s="15">
        <v>0.18775837123394012</v>
      </c>
      <c r="BM102" s="15">
        <v>10</v>
      </c>
      <c r="BN102" s="15">
        <v>46.88995361328125</v>
      </c>
      <c r="BO102" s="15">
        <v>34.761905670166016</v>
      </c>
      <c r="BP102" s="16">
        <v>57.142856597900391</v>
      </c>
      <c r="BQ102" s="15">
        <v>-0.19747215509414673</v>
      </c>
      <c r="BR102" s="15">
        <v>0.1919672042131424</v>
      </c>
      <c r="BS102" s="15">
        <v>10</v>
      </c>
      <c r="BT102" s="15">
        <v>47.846889495849609</v>
      </c>
      <c r="BU102" s="15">
        <v>37.619049072265625</v>
      </c>
      <c r="BV102" s="16">
        <v>59.047618865966797</v>
      </c>
      <c r="BW102" s="15">
        <v>-0.24886326491832733</v>
      </c>
      <c r="BX102" s="15">
        <v>0.19014456868171692</v>
      </c>
      <c r="BY102" s="15">
        <v>10</v>
      </c>
      <c r="BZ102" s="15">
        <v>46.445499420166016</v>
      </c>
      <c r="CA102" s="15">
        <v>36.320755004882813</v>
      </c>
      <c r="CB102" s="16">
        <v>56.603775024414063</v>
      </c>
      <c r="CC102" s="15">
        <v>-0.29083967208862305</v>
      </c>
      <c r="CD102" s="15">
        <v>0.18682792782783508</v>
      </c>
      <c r="CE102" s="15">
        <v>10</v>
      </c>
      <c r="CF102" s="15">
        <v>44.019138336181641</v>
      </c>
      <c r="CG102" s="15">
        <v>31.428571701049805</v>
      </c>
      <c r="CH102" s="16">
        <v>57.142856597900391</v>
      </c>
      <c r="CI102" s="15">
        <v>-0.23765349388122559</v>
      </c>
      <c r="CJ102" s="15">
        <v>0.18162935972213745</v>
      </c>
      <c r="CK102" s="15">
        <v>10</v>
      </c>
      <c r="CL102" s="15">
        <v>45.454544067382813</v>
      </c>
      <c r="CM102" s="15">
        <v>35.714286804199219</v>
      </c>
      <c r="CN102" s="16">
        <v>58.095237731933594</v>
      </c>
      <c r="CO102" s="15">
        <v>-1.0939577594399452E-2</v>
      </c>
      <c r="CP102" s="15">
        <v>0.19368907809257507</v>
      </c>
      <c r="CQ102" s="15">
        <v>10</v>
      </c>
      <c r="CR102" s="15">
        <v>54.807693481445313</v>
      </c>
      <c r="CS102" s="15">
        <v>42.583732604980469</v>
      </c>
      <c r="CT102" s="16">
        <v>64.593299865722656</v>
      </c>
    </row>
    <row r="103" spans="1:98" x14ac:dyDescent="0.25">
      <c r="A103" t="s">
        <v>211</v>
      </c>
      <c r="B103" t="s">
        <v>212</v>
      </c>
      <c r="C103" s="15">
        <v>-0.5581175684928894</v>
      </c>
      <c r="D103" s="15">
        <v>0.24897725880146027</v>
      </c>
      <c r="E103" s="15">
        <v>3</v>
      </c>
      <c r="F103" s="15">
        <v>32.195121765136719</v>
      </c>
      <c r="G103" s="15">
        <v>15.533980369567871</v>
      </c>
      <c r="H103" s="16">
        <v>50.485435485839844</v>
      </c>
      <c r="I103" s="15">
        <v>-0.45829477906227112</v>
      </c>
      <c r="J103" s="15">
        <v>0.2247496098279953</v>
      </c>
      <c r="K103" s="15">
        <v>3</v>
      </c>
      <c r="L103" s="15">
        <v>35.121952056884766</v>
      </c>
      <c r="M103" s="15">
        <v>18.932039260864258</v>
      </c>
      <c r="N103" s="16">
        <v>54.368930816650391</v>
      </c>
      <c r="O103" s="15">
        <v>-0.45318612456321716</v>
      </c>
      <c r="P103" s="15">
        <v>0.24026916921138763</v>
      </c>
      <c r="Q103" s="15">
        <v>3</v>
      </c>
      <c r="R103" s="15">
        <v>38.048782348632813</v>
      </c>
      <c r="S103" s="15">
        <v>17.961164474487305</v>
      </c>
      <c r="T103" s="16">
        <v>53.883495330810547</v>
      </c>
      <c r="U103" s="15">
        <v>-0.51902139186859131</v>
      </c>
      <c r="V103" s="15">
        <v>0.19006328284740448</v>
      </c>
      <c r="W103" s="15">
        <v>5</v>
      </c>
      <c r="X103" s="15">
        <v>33.658535003662109</v>
      </c>
      <c r="Y103" s="15">
        <v>22.330097198486328</v>
      </c>
      <c r="Z103" s="16">
        <v>48.543689727783203</v>
      </c>
      <c r="AA103" s="15">
        <v>-0.45506605505943298</v>
      </c>
      <c r="AB103" s="15">
        <v>0.19272196292877197</v>
      </c>
      <c r="AC103" s="15">
        <v>5</v>
      </c>
      <c r="AD103" s="15">
        <v>37.073169708251953</v>
      </c>
      <c r="AE103" s="15">
        <v>22.815534591674805</v>
      </c>
      <c r="AF103" s="16">
        <v>53.398059844970703</v>
      </c>
      <c r="AG103" s="15">
        <v>-0.44549733400344849</v>
      </c>
      <c r="AH103" s="15">
        <v>0.19996349513530731</v>
      </c>
      <c r="AI103" s="15">
        <v>6</v>
      </c>
      <c r="AJ103" s="15">
        <v>40</v>
      </c>
      <c r="AK103" s="15">
        <v>21.359222412109375</v>
      </c>
      <c r="AL103" s="16">
        <v>53.883495330810547</v>
      </c>
      <c r="AM103" s="15">
        <v>-0.62102645635604858</v>
      </c>
      <c r="AN103" s="15">
        <v>0.19972078502178192</v>
      </c>
      <c r="AO103" s="15">
        <v>6</v>
      </c>
      <c r="AP103" s="15">
        <v>32.195121765136719</v>
      </c>
      <c r="AQ103" s="15">
        <v>16.990291595458984</v>
      </c>
      <c r="AR103" s="16">
        <v>45.1456298828125</v>
      </c>
      <c r="AS103" s="15">
        <v>-0.57454538345336914</v>
      </c>
      <c r="AT103" s="15">
        <v>0.21258129179477692</v>
      </c>
      <c r="AU103" s="15">
        <v>8</v>
      </c>
      <c r="AV103" s="15">
        <v>32.682926177978516</v>
      </c>
      <c r="AW103" s="15">
        <v>18.932039260864258</v>
      </c>
      <c r="AX103" s="16">
        <v>47.087379455566406</v>
      </c>
      <c r="AY103" s="15">
        <v>-0.59169095754623413</v>
      </c>
      <c r="AZ103" s="15">
        <v>0.22097420692443848</v>
      </c>
      <c r="BA103" s="15">
        <v>7</v>
      </c>
      <c r="BB103" s="15">
        <v>30.582523345947266</v>
      </c>
      <c r="BC103" s="15">
        <v>16.425121307373047</v>
      </c>
      <c r="BD103" s="16">
        <v>46.859905242919922</v>
      </c>
      <c r="BE103" s="15">
        <v>-0.60686719417572021</v>
      </c>
      <c r="BF103" s="15">
        <v>0.22313365340232849</v>
      </c>
      <c r="BG103" s="15">
        <v>7</v>
      </c>
      <c r="BH103" s="15">
        <v>33.009708404541016</v>
      </c>
      <c r="BI103" s="15">
        <v>15.458937644958496</v>
      </c>
      <c r="BJ103" s="16">
        <v>46.376811981201172</v>
      </c>
      <c r="BK103" s="15">
        <v>-0.57384705543518066</v>
      </c>
      <c r="BL103" s="15">
        <v>0.22309091687202454</v>
      </c>
      <c r="BM103" s="15">
        <v>7</v>
      </c>
      <c r="BN103" s="15">
        <v>36.363636016845703</v>
      </c>
      <c r="BO103" s="15">
        <v>18.095237731933594</v>
      </c>
      <c r="BP103" s="16">
        <v>49.047618865966797</v>
      </c>
      <c r="BQ103" s="15">
        <v>-0.47502216696739197</v>
      </c>
      <c r="BR103" s="15">
        <v>0.22405484318733215</v>
      </c>
      <c r="BS103" s="15">
        <v>7</v>
      </c>
      <c r="BT103" s="15">
        <v>39.234451293945313</v>
      </c>
      <c r="BU103" s="15">
        <v>21.904762268066406</v>
      </c>
      <c r="BV103" s="16">
        <v>50.476188659667969</v>
      </c>
      <c r="BW103" s="15">
        <v>-0.43959897756576538</v>
      </c>
      <c r="BX103" s="15">
        <v>0.21832381188869476</v>
      </c>
      <c r="BY103" s="15">
        <v>7</v>
      </c>
      <c r="BZ103" s="15">
        <v>41.232227325439453</v>
      </c>
      <c r="CA103" s="15">
        <v>22.641510009765625</v>
      </c>
      <c r="CB103" s="16">
        <v>53.301887512207031</v>
      </c>
      <c r="CC103" s="15">
        <v>-0.54147607088088989</v>
      </c>
      <c r="CD103" s="15">
        <v>0.21699653565883636</v>
      </c>
      <c r="CE103" s="15">
        <v>7</v>
      </c>
      <c r="CF103" s="15">
        <v>35.406700134277344</v>
      </c>
      <c r="CG103" s="15">
        <v>20.476190567016602</v>
      </c>
      <c r="CH103" s="16">
        <v>47.142856597900391</v>
      </c>
      <c r="CI103" s="15">
        <v>-0.69605159759521484</v>
      </c>
      <c r="CJ103" s="15">
        <v>0.21187885105609894</v>
      </c>
      <c r="CK103" s="15">
        <v>7</v>
      </c>
      <c r="CL103" s="15">
        <v>28.229665756225586</v>
      </c>
      <c r="CM103" s="15">
        <v>14.761904716491699</v>
      </c>
      <c r="CN103" s="16">
        <v>43.333332061767578</v>
      </c>
      <c r="CO103" s="15">
        <v>-0.41085031628608704</v>
      </c>
      <c r="CP103" s="15">
        <v>0.23356601595878601</v>
      </c>
      <c r="CQ103" s="15">
        <v>7</v>
      </c>
      <c r="CR103" s="15">
        <v>37.980770111083984</v>
      </c>
      <c r="CS103" s="15">
        <v>21.052631378173828</v>
      </c>
      <c r="CT103" s="16">
        <v>53.11004638671875</v>
      </c>
    </row>
    <row r="104" spans="1:98" x14ac:dyDescent="0.25">
      <c r="A104" t="s">
        <v>213</v>
      </c>
      <c r="B104" t="s">
        <v>214</v>
      </c>
      <c r="C104" s="15">
        <v>-1.9470876455307007</v>
      </c>
      <c r="D104" s="15">
        <v>0.24897725880146027</v>
      </c>
      <c r="E104" s="15">
        <v>3</v>
      </c>
      <c r="F104" s="15">
        <v>0.97560977935791016</v>
      </c>
      <c r="G104" s="15">
        <v>0</v>
      </c>
      <c r="H104" s="16">
        <v>3.8834950923919678</v>
      </c>
      <c r="I104" s="15">
        <v>-1.8653502464294434</v>
      </c>
      <c r="J104" s="15">
        <v>0.2247496098279953</v>
      </c>
      <c r="K104" s="15">
        <v>3</v>
      </c>
      <c r="L104" s="15">
        <v>2.4390244483947754</v>
      </c>
      <c r="M104" s="15">
        <v>0.48543688654899597</v>
      </c>
      <c r="N104" s="16">
        <v>3.8834950923919678</v>
      </c>
      <c r="O104" s="15">
        <v>-1.8657015562057495</v>
      </c>
      <c r="P104" s="15">
        <v>0.24026916921138763</v>
      </c>
      <c r="Q104" s="15">
        <v>3</v>
      </c>
      <c r="R104" s="15">
        <v>1.9512195587158203</v>
      </c>
      <c r="S104" s="15">
        <v>0.97087377309799194</v>
      </c>
      <c r="T104" s="16">
        <v>3.3980581760406494</v>
      </c>
      <c r="U104" s="15">
        <v>-1.8768640756607056</v>
      </c>
      <c r="V104" s="15">
        <v>0.20214153826236725</v>
      </c>
      <c r="W104" s="15">
        <v>4</v>
      </c>
      <c r="X104" s="15">
        <v>0.97560977935791016</v>
      </c>
      <c r="Y104" s="15">
        <v>0</v>
      </c>
      <c r="Z104" s="16">
        <v>4.3689322471618652</v>
      </c>
      <c r="AA104" s="15">
        <v>-1.6602470874786377</v>
      </c>
      <c r="AB104" s="15">
        <v>0.20738673210144043</v>
      </c>
      <c r="AC104" s="15">
        <v>4</v>
      </c>
      <c r="AD104" s="15">
        <v>1.4634146690368652</v>
      </c>
      <c r="AE104" s="15">
        <v>0.97087377309799194</v>
      </c>
      <c r="AF104" s="16">
        <v>5.8252425193786621</v>
      </c>
      <c r="AG104" s="15">
        <v>-1.6118965148925781</v>
      </c>
      <c r="AH104" s="15">
        <v>0.22869724035263062</v>
      </c>
      <c r="AI104" s="15">
        <v>4</v>
      </c>
      <c r="AJ104" s="15">
        <v>1.9512195587158203</v>
      </c>
      <c r="AK104" s="15">
        <v>0.48543688654899597</v>
      </c>
      <c r="AL104" s="16">
        <v>7.7669901847839355</v>
      </c>
      <c r="AM104" s="15">
        <v>-1.6581134796142578</v>
      </c>
      <c r="AN104" s="15">
        <v>0.21436695754528046</v>
      </c>
      <c r="AO104" s="15">
        <v>4</v>
      </c>
      <c r="AP104" s="15">
        <v>0.97560977935791016</v>
      </c>
      <c r="AQ104" s="15">
        <v>0.48543688654899597</v>
      </c>
      <c r="AR104" s="16">
        <v>8.2524271011352539</v>
      </c>
      <c r="AS104" s="15">
        <v>-1.7701630592346191</v>
      </c>
      <c r="AT104" s="15">
        <v>0.24986857175827026</v>
      </c>
      <c r="AU104" s="15">
        <v>4</v>
      </c>
      <c r="AV104" s="15">
        <v>0.48780488967895508</v>
      </c>
      <c r="AW104" s="15">
        <v>0.48543688654899597</v>
      </c>
      <c r="AX104" s="16">
        <v>6.3106794357299805</v>
      </c>
      <c r="AY104" s="15">
        <v>-1.5904108285903931</v>
      </c>
      <c r="AZ104" s="15">
        <v>0.25392314791679382</v>
      </c>
      <c r="BA104" s="15">
        <v>4</v>
      </c>
      <c r="BB104" s="15">
        <v>2.9126212596893311</v>
      </c>
      <c r="BC104" s="15">
        <v>0.96618360280990601</v>
      </c>
      <c r="BD104" s="16">
        <v>12.07729434967041</v>
      </c>
      <c r="BE104" s="15">
        <v>-1.2554625272750854</v>
      </c>
      <c r="BF104" s="15">
        <v>0.25604996085166931</v>
      </c>
      <c r="BG104" s="15">
        <v>5</v>
      </c>
      <c r="BH104" s="15">
        <v>8.7378644943237305</v>
      </c>
      <c r="BI104" s="15">
        <v>1.4492753744125366</v>
      </c>
      <c r="BJ104" s="16">
        <v>20.28985595703125</v>
      </c>
      <c r="BK104" s="15">
        <v>-1.2020230293273926</v>
      </c>
      <c r="BL104" s="15">
        <v>0.24504803121089935</v>
      </c>
      <c r="BM104" s="15">
        <v>6</v>
      </c>
      <c r="BN104" s="15">
        <v>9.0909090042114258</v>
      </c>
      <c r="BO104" s="15">
        <v>2.8571429252624512</v>
      </c>
      <c r="BP104" s="16">
        <v>21.428571701049805</v>
      </c>
      <c r="BQ104" s="15">
        <v>-1.2208051681518555</v>
      </c>
      <c r="BR104" s="15">
        <v>0.22010751068592072</v>
      </c>
      <c r="BS104" s="15">
        <v>7</v>
      </c>
      <c r="BT104" s="15">
        <v>9.0909090042114258</v>
      </c>
      <c r="BU104" s="15">
        <v>3.3333332538604736</v>
      </c>
      <c r="BV104" s="16">
        <v>21.428571701049805</v>
      </c>
      <c r="BW104" s="15">
        <v>-1.1508324146270752</v>
      </c>
      <c r="BX104" s="15">
        <v>0.21833530068397522</v>
      </c>
      <c r="BY104" s="15">
        <v>7</v>
      </c>
      <c r="BZ104" s="15">
        <v>10.426540374755859</v>
      </c>
      <c r="CA104" s="15">
        <v>4.7169809341430664</v>
      </c>
      <c r="CB104" s="16">
        <v>22.641510009765625</v>
      </c>
      <c r="CC104" s="15">
        <v>-1.112922191619873</v>
      </c>
      <c r="CD104" s="15">
        <v>0.20674620568752289</v>
      </c>
      <c r="CE104" s="15">
        <v>8</v>
      </c>
      <c r="CF104" s="15">
        <v>13.397129058837891</v>
      </c>
      <c r="CG104" s="15">
        <v>6.6666665077209473</v>
      </c>
      <c r="CH104" s="16">
        <v>25.238094329833984</v>
      </c>
      <c r="CI104" s="15">
        <v>-1.0779402256011963</v>
      </c>
      <c r="CJ104" s="15">
        <v>0.20034357905387878</v>
      </c>
      <c r="CK104" s="15">
        <v>8</v>
      </c>
      <c r="CL104" s="15">
        <v>13.875597953796387</v>
      </c>
      <c r="CM104" s="15">
        <v>7.6190476417541504</v>
      </c>
      <c r="CN104" s="16">
        <v>24.761905670166016</v>
      </c>
      <c r="CO104" s="15">
        <v>-1.1327241659164429</v>
      </c>
      <c r="CP104" s="15">
        <v>0.22162990272045135</v>
      </c>
      <c r="CQ104" s="15">
        <v>8</v>
      </c>
      <c r="CR104" s="15">
        <v>13.942307472229004</v>
      </c>
      <c r="CS104" s="15">
        <v>5.7416267395019531</v>
      </c>
      <c r="CT104" s="16">
        <v>22.00956916809082</v>
      </c>
    </row>
    <row r="105" spans="1:98" x14ac:dyDescent="0.25">
      <c r="A105" t="s">
        <v>215</v>
      </c>
      <c r="B105" t="s">
        <v>216</v>
      </c>
      <c r="C105" s="15">
        <v>1.7103061676025391</v>
      </c>
      <c r="D105" s="15">
        <v>0.23055198788642883</v>
      </c>
      <c r="E105" s="15">
        <v>5</v>
      </c>
      <c r="F105" s="15">
        <v>91.707313537597656</v>
      </c>
      <c r="G105" s="15">
        <v>87.86407470703125</v>
      </c>
      <c r="H105" s="16">
        <v>99.514564514160156</v>
      </c>
      <c r="I105" s="15">
        <v>1.7771661281585693</v>
      </c>
      <c r="J105" s="15">
        <v>0.20549727976322174</v>
      </c>
      <c r="K105" s="15">
        <v>5</v>
      </c>
      <c r="L105" s="15">
        <v>92.195121765136719</v>
      </c>
      <c r="M105" s="15">
        <v>89.320388793945313</v>
      </c>
      <c r="N105" s="16">
        <v>99.514564514160156</v>
      </c>
      <c r="O105" s="15">
        <v>1.6699768304824829</v>
      </c>
      <c r="P105" s="15">
        <v>0.20640270411968231</v>
      </c>
      <c r="Q105" s="15">
        <v>5</v>
      </c>
      <c r="R105" s="15">
        <v>90.243904113769531</v>
      </c>
      <c r="S105" s="15">
        <v>88.349517822265625</v>
      </c>
      <c r="T105" s="16">
        <v>97.57281494140625</v>
      </c>
      <c r="U105" s="15">
        <v>1.6310803890228271</v>
      </c>
      <c r="V105" s="15">
        <v>0.19138868153095245</v>
      </c>
      <c r="W105" s="15">
        <v>5</v>
      </c>
      <c r="X105" s="15">
        <v>90.243904113769531</v>
      </c>
      <c r="Y105" s="15">
        <v>87.86407470703125</v>
      </c>
      <c r="Z105" s="16">
        <v>95.1456298828125</v>
      </c>
      <c r="AA105" s="15">
        <v>1.5759716033935547</v>
      </c>
      <c r="AB105" s="15">
        <v>0.19136552512645721</v>
      </c>
      <c r="AC105" s="15">
        <v>5</v>
      </c>
      <c r="AD105" s="15">
        <v>90.731704711914063</v>
      </c>
      <c r="AE105" s="15">
        <v>87.378639221191406</v>
      </c>
      <c r="AF105" s="16">
        <v>94.174758911132813</v>
      </c>
      <c r="AG105" s="15">
        <v>1.5638422966003418</v>
      </c>
      <c r="AH105" s="15">
        <v>0.20634135603904724</v>
      </c>
      <c r="AI105" s="15">
        <v>5</v>
      </c>
      <c r="AJ105" s="15">
        <v>90.731704711914063</v>
      </c>
      <c r="AK105" s="15">
        <v>87.86407470703125</v>
      </c>
      <c r="AL105" s="16">
        <v>93.203880310058594</v>
      </c>
      <c r="AM105" s="15">
        <v>1.7334533929824829</v>
      </c>
      <c r="AN105" s="15">
        <v>0.18984538316726685</v>
      </c>
      <c r="AO105" s="15">
        <v>5</v>
      </c>
      <c r="AP105" s="15">
        <v>93.170730590820313</v>
      </c>
      <c r="AQ105" s="15">
        <v>88.834953308105469</v>
      </c>
      <c r="AR105" s="16">
        <v>99.029129028320313</v>
      </c>
      <c r="AS105" s="15">
        <v>1.5859092473983765</v>
      </c>
      <c r="AT105" s="15">
        <v>0.19907885789871216</v>
      </c>
      <c r="AU105" s="15">
        <v>7</v>
      </c>
      <c r="AV105" s="15">
        <v>90.731704711914063</v>
      </c>
      <c r="AW105" s="15">
        <v>87.378639221191406</v>
      </c>
      <c r="AX105" s="16">
        <v>97.087379455566406</v>
      </c>
      <c r="AY105" s="15">
        <v>1.5674833059310913</v>
      </c>
      <c r="AZ105" s="15">
        <v>0.21365147829055786</v>
      </c>
      <c r="BA105" s="15">
        <v>7</v>
      </c>
      <c r="BB105" s="15">
        <v>90.776695251464844</v>
      </c>
      <c r="BC105" s="15">
        <v>83.574882507324219</v>
      </c>
      <c r="BD105" s="16">
        <v>97.101448059082031</v>
      </c>
      <c r="BE105" s="15">
        <v>1.4947725534439087</v>
      </c>
      <c r="BF105" s="15">
        <v>0.22041003406047821</v>
      </c>
      <c r="BG105" s="15">
        <v>7</v>
      </c>
      <c r="BH105" s="15">
        <v>88.834953308105469</v>
      </c>
      <c r="BI105" s="15">
        <v>82.125602722167969</v>
      </c>
      <c r="BJ105" s="16">
        <v>97.584541320800781</v>
      </c>
      <c r="BK105" s="15">
        <v>1.3375402688980103</v>
      </c>
      <c r="BL105" s="15">
        <v>0.21434351801872253</v>
      </c>
      <c r="BM105" s="15">
        <v>7</v>
      </c>
      <c r="BN105" s="15">
        <v>87.559806823730469</v>
      </c>
      <c r="BO105" s="15">
        <v>78.095237731933594</v>
      </c>
      <c r="BP105" s="16">
        <v>93.809524536132813</v>
      </c>
      <c r="BQ105" s="15">
        <v>1.3363370895385742</v>
      </c>
      <c r="BR105" s="15">
        <v>0.22395698726177216</v>
      </c>
      <c r="BS105" s="15">
        <v>7</v>
      </c>
      <c r="BT105" s="15">
        <v>87.559806823730469</v>
      </c>
      <c r="BU105" s="15">
        <v>78.571426391601563</v>
      </c>
      <c r="BV105" s="16">
        <v>93.809524536132813</v>
      </c>
      <c r="BW105" s="15">
        <v>1.450412392616272</v>
      </c>
      <c r="BX105" s="15">
        <v>0.21877953410148621</v>
      </c>
      <c r="BY105" s="15">
        <v>7</v>
      </c>
      <c r="BZ105" s="15">
        <v>88.625595092773438</v>
      </c>
      <c r="CA105" s="15">
        <v>82.075469970703125</v>
      </c>
      <c r="CB105" s="16">
        <v>96.698112487792969</v>
      </c>
      <c r="CC105" s="15">
        <v>1.5298959016799927</v>
      </c>
      <c r="CD105" s="15">
        <v>0.21651826798915863</v>
      </c>
      <c r="CE105" s="15">
        <v>7</v>
      </c>
      <c r="CF105" s="15">
        <v>92.344497680664063</v>
      </c>
      <c r="CG105" s="15">
        <v>83.809524536132813</v>
      </c>
      <c r="CH105" s="16">
        <v>97.619049072265625</v>
      </c>
      <c r="CI105" s="15">
        <v>1.464526891708374</v>
      </c>
      <c r="CJ105" s="15">
        <v>0.21309070289134979</v>
      </c>
      <c r="CK105" s="15">
        <v>7</v>
      </c>
      <c r="CL105" s="15">
        <v>88.995216369628906</v>
      </c>
      <c r="CM105" s="15">
        <v>81.904762268066406</v>
      </c>
      <c r="CN105" s="16">
        <v>97.619049072265625</v>
      </c>
      <c r="CO105" s="15">
        <v>1.600006103515625</v>
      </c>
      <c r="CP105" s="15">
        <v>0.22721496224403381</v>
      </c>
      <c r="CQ105" s="15">
        <v>7</v>
      </c>
      <c r="CR105" s="15">
        <v>92.307693481445313</v>
      </c>
      <c r="CS105" s="15">
        <v>86.602867126464844</v>
      </c>
      <c r="CT105" s="16">
        <v>98.564590454101563</v>
      </c>
    </row>
    <row r="106" spans="1:98" x14ac:dyDescent="0.25">
      <c r="A106" t="s">
        <v>217</v>
      </c>
      <c r="B106" t="s">
        <v>218</v>
      </c>
      <c r="C106" s="15">
        <v>0.97443580627441406</v>
      </c>
      <c r="D106" s="15">
        <v>0.23055198788642883</v>
      </c>
      <c r="E106" s="15">
        <v>5</v>
      </c>
      <c r="F106" s="15">
        <v>82.43902587890625</v>
      </c>
      <c r="G106" s="15">
        <v>71.359222412109375</v>
      </c>
      <c r="H106" s="16">
        <v>88.349517822265625</v>
      </c>
      <c r="I106" s="15">
        <v>1.1314188241958618</v>
      </c>
      <c r="J106" s="15">
        <v>0.20549727976322174</v>
      </c>
      <c r="K106" s="15">
        <v>5</v>
      </c>
      <c r="L106" s="15">
        <v>84.8780517578125</v>
      </c>
      <c r="M106" s="15">
        <v>78.155342102050781</v>
      </c>
      <c r="N106" s="16">
        <v>89.320388793945313</v>
      </c>
      <c r="O106" s="15">
        <v>1.1517429351806641</v>
      </c>
      <c r="P106" s="15">
        <v>0.20640270411968231</v>
      </c>
      <c r="Q106" s="15">
        <v>5</v>
      </c>
      <c r="R106" s="15">
        <v>86.341461181640625</v>
      </c>
      <c r="S106" s="15">
        <v>79.126213073730469</v>
      </c>
      <c r="T106" s="16">
        <v>89.320388793945313</v>
      </c>
      <c r="U106" s="15">
        <v>1.1227470636367798</v>
      </c>
      <c r="V106" s="15">
        <v>0.19138868153095245</v>
      </c>
      <c r="W106" s="15">
        <v>5</v>
      </c>
      <c r="X106" s="15">
        <v>85.365852355957031</v>
      </c>
      <c r="Y106" s="15">
        <v>76.213592529296875</v>
      </c>
      <c r="Z106" s="16">
        <v>89.320388793945313</v>
      </c>
      <c r="AA106" s="15">
        <v>1.2458286285400391</v>
      </c>
      <c r="AB106" s="15">
        <v>0.19136552512645721</v>
      </c>
      <c r="AC106" s="15">
        <v>5</v>
      </c>
      <c r="AD106" s="15">
        <v>87.317070007324219</v>
      </c>
      <c r="AE106" s="15">
        <v>78.640777587890625</v>
      </c>
      <c r="AF106" s="16">
        <v>89.805824279785156</v>
      </c>
      <c r="AG106" s="15">
        <v>1.310428261756897</v>
      </c>
      <c r="AH106" s="15">
        <v>0.20634135603904724</v>
      </c>
      <c r="AI106" s="15">
        <v>5</v>
      </c>
      <c r="AJ106" s="15">
        <v>88.292686462402344</v>
      </c>
      <c r="AK106" s="15">
        <v>81.553398132324219</v>
      </c>
      <c r="AL106" s="16">
        <v>91.262138366699219</v>
      </c>
      <c r="AM106" s="15">
        <v>1.0830856561660767</v>
      </c>
      <c r="AN106" s="15">
        <v>0.18984538316726685</v>
      </c>
      <c r="AO106" s="15">
        <v>5</v>
      </c>
      <c r="AP106" s="15">
        <v>83.414634704589844</v>
      </c>
      <c r="AQ106" s="15">
        <v>74.271842956542969</v>
      </c>
      <c r="AR106" s="16">
        <v>88.834953308105469</v>
      </c>
      <c r="AS106" s="15">
        <v>1.2452915906906128</v>
      </c>
      <c r="AT106" s="15">
        <v>0.19907885789871216</v>
      </c>
      <c r="AU106" s="15">
        <v>7</v>
      </c>
      <c r="AV106" s="15">
        <v>85.853660583496094</v>
      </c>
      <c r="AW106" s="15">
        <v>79.611648559570313</v>
      </c>
      <c r="AX106" s="16">
        <v>89.805824279785156</v>
      </c>
      <c r="AY106" s="15">
        <v>1.2421698570251465</v>
      </c>
      <c r="AZ106" s="15">
        <v>0.21365147829055786</v>
      </c>
      <c r="BA106" s="15">
        <v>7</v>
      </c>
      <c r="BB106" s="15">
        <v>86.407768249511719</v>
      </c>
      <c r="BC106" s="15">
        <v>77.777778625488281</v>
      </c>
      <c r="BD106" s="16">
        <v>91.304344177246094</v>
      </c>
      <c r="BE106" s="15">
        <v>1.3340005874633789</v>
      </c>
      <c r="BF106" s="15">
        <v>0.22041003406047821</v>
      </c>
      <c r="BG106" s="15">
        <v>7</v>
      </c>
      <c r="BH106" s="15">
        <v>87.378639221191406</v>
      </c>
      <c r="BI106" s="15">
        <v>79.22705078125</v>
      </c>
      <c r="BJ106" s="16">
        <v>94.202896118164063</v>
      </c>
      <c r="BK106" s="15">
        <v>1.2601152658462524</v>
      </c>
      <c r="BL106" s="15">
        <v>0.21434351801872253</v>
      </c>
      <c r="BM106" s="15">
        <v>7</v>
      </c>
      <c r="BN106" s="15">
        <v>86.124404907226563</v>
      </c>
      <c r="BO106" s="15">
        <v>77.142860412597656</v>
      </c>
      <c r="BP106" s="16">
        <v>92.857139587402344</v>
      </c>
      <c r="BQ106" s="15">
        <v>1.3679240942001343</v>
      </c>
      <c r="BR106" s="15">
        <v>0.22395698726177216</v>
      </c>
      <c r="BS106" s="15">
        <v>7</v>
      </c>
      <c r="BT106" s="15">
        <v>88.038276672363281</v>
      </c>
      <c r="BU106" s="15">
        <v>79.523811340332031</v>
      </c>
      <c r="BV106" s="16">
        <v>94.76190185546875</v>
      </c>
      <c r="BW106" s="15">
        <v>1.3294930458068848</v>
      </c>
      <c r="BX106" s="15">
        <v>0.21877953410148621</v>
      </c>
      <c r="BY106" s="15">
        <v>7</v>
      </c>
      <c r="BZ106" s="15">
        <v>87.203788757324219</v>
      </c>
      <c r="CA106" s="15">
        <v>78.773582458496094</v>
      </c>
      <c r="CB106" s="16">
        <v>94.339622497558594</v>
      </c>
      <c r="CC106" s="15">
        <v>1.2517567873001099</v>
      </c>
      <c r="CD106" s="15">
        <v>0.21651826798915863</v>
      </c>
      <c r="CE106" s="15">
        <v>7</v>
      </c>
      <c r="CF106" s="15">
        <v>86.124404907226563</v>
      </c>
      <c r="CG106" s="15">
        <v>76.190475463867188</v>
      </c>
      <c r="CH106" s="16">
        <v>93.809524536132813</v>
      </c>
      <c r="CI106" s="15">
        <v>1.2171716690063477</v>
      </c>
      <c r="CJ106" s="15">
        <v>0.21309070289134979</v>
      </c>
      <c r="CK106" s="15">
        <v>7</v>
      </c>
      <c r="CL106" s="15">
        <v>85.167465209960938</v>
      </c>
      <c r="CM106" s="15">
        <v>74.76190185546875</v>
      </c>
      <c r="CN106" s="16">
        <v>92.857139587402344</v>
      </c>
      <c r="CO106" s="15">
        <v>1.1586030721664429</v>
      </c>
      <c r="CP106" s="15">
        <v>0.22721496224403381</v>
      </c>
      <c r="CQ106" s="15">
        <v>7</v>
      </c>
      <c r="CR106" s="15">
        <v>85.576919555664063</v>
      </c>
      <c r="CS106" s="15">
        <v>74.162681579589844</v>
      </c>
      <c r="CT106" s="16">
        <v>90.909088134765625</v>
      </c>
    </row>
    <row r="107" spans="1:98" x14ac:dyDescent="0.25">
      <c r="A107" t="s">
        <v>219</v>
      </c>
      <c r="B107" t="s">
        <v>220</v>
      </c>
      <c r="C107" s="15">
        <v>0.82270890474319458</v>
      </c>
      <c r="D107" s="15">
        <v>0.23055198788642883</v>
      </c>
      <c r="E107" s="15">
        <v>5</v>
      </c>
      <c r="F107" s="15">
        <v>78.048782348632813</v>
      </c>
      <c r="G107" s="15">
        <v>67.475730895996094</v>
      </c>
      <c r="H107" s="16">
        <v>86.407768249511719</v>
      </c>
      <c r="I107" s="15">
        <v>0.86874097585678101</v>
      </c>
      <c r="J107" s="15">
        <v>0.20549727976322174</v>
      </c>
      <c r="K107" s="15">
        <v>5</v>
      </c>
      <c r="L107" s="15">
        <v>79.024391174316406</v>
      </c>
      <c r="M107" s="15">
        <v>71.844657897949219</v>
      </c>
      <c r="N107" s="16">
        <v>87.378639221191406</v>
      </c>
      <c r="O107" s="15">
        <v>0.76804447174072266</v>
      </c>
      <c r="P107" s="15">
        <v>0.20640270411968231</v>
      </c>
      <c r="Q107" s="15">
        <v>5</v>
      </c>
      <c r="R107" s="15">
        <v>78.536582946777344</v>
      </c>
      <c r="S107" s="15">
        <v>68.446601867675781</v>
      </c>
      <c r="T107" s="16">
        <v>84.466018676757813</v>
      </c>
      <c r="U107" s="15">
        <v>0.8006587028503418</v>
      </c>
      <c r="V107" s="15">
        <v>0.19138868153095245</v>
      </c>
      <c r="W107" s="15">
        <v>5</v>
      </c>
      <c r="X107" s="15">
        <v>76.097564697265625</v>
      </c>
      <c r="Y107" s="15">
        <v>68.446601867675781</v>
      </c>
      <c r="Z107" s="16">
        <v>84.951454162597656</v>
      </c>
      <c r="AA107" s="15">
        <v>0.79610699415206909</v>
      </c>
      <c r="AB107" s="15">
        <v>0.19136552512645721</v>
      </c>
      <c r="AC107" s="15">
        <v>5</v>
      </c>
      <c r="AD107" s="15">
        <v>77.56097412109375</v>
      </c>
      <c r="AE107" s="15">
        <v>68.932037353515625</v>
      </c>
      <c r="AF107" s="16">
        <v>83.980583190917969</v>
      </c>
      <c r="AG107" s="15">
        <v>0.67469066381454468</v>
      </c>
      <c r="AH107" s="15">
        <v>0.20634135603904724</v>
      </c>
      <c r="AI107" s="15">
        <v>5</v>
      </c>
      <c r="AJ107" s="15">
        <v>75.1219482421875</v>
      </c>
      <c r="AK107" s="15">
        <v>66.504852294921875</v>
      </c>
      <c r="AL107" s="16">
        <v>81.553398132324219</v>
      </c>
      <c r="AM107" s="15">
        <v>0.57706552743911743</v>
      </c>
      <c r="AN107" s="15">
        <v>0.18984538316726685</v>
      </c>
      <c r="AO107" s="15">
        <v>5</v>
      </c>
      <c r="AP107" s="15">
        <v>69.756095886230469</v>
      </c>
      <c r="AQ107" s="15">
        <v>62.621360778808594</v>
      </c>
      <c r="AR107" s="16">
        <v>77.184463500976563</v>
      </c>
      <c r="AS107" s="15">
        <v>0.38761928677558899</v>
      </c>
      <c r="AT107" s="15">
        <v>0.19907885789871216</v>
      </c>
      <c r="AU107" s="15">
        <v>7</v>
      </c>
      <c r="AV107" s="15">
        <v>65.365852355957031</v>
      </c>
      <c r="AW107" s="15">
        <v>56.310680389404297</v>
      </c>
      <c r="AX107" s="16">
        <v>73.300971984863281</v>
      </c>
      <c r="AY107" s="15">
        <v>0.21361592411994934</v>
      </c>
      <c r="AZ107" s="15">
        <v>0.21365147829055786</v>
      </c>
      <c r="BA107" s="15">
        <v>7</v>
      </c>
      <c r="BB107" s="15">
        <v>62.135921478271484</v>
      </c>
      <c r="BC107" s="15">
        <v>51.207729339599609</v>
      </c>
      <c r="BD107" s="16">
        <v>71.497581481933594</v>
      </c>
      <c r="BE107" s="15">
        <v>0.29085227847099304</v>
      </c>
      <c r="BF107" s="15">
        <v>0.22041003406047821</v>
      </c>
      <c r="BG107" s="15">
        <v>7</v>
      </c>
      <c r="BH107" s="15">
        <v>64.5631103515625</v>
      </c>
      <c r="BI107" s="15">
        <v>52.657005310058594</v>
      </c>
      <c r="BJ107" s="16">
        <v>73.429954528808594</v>
      </c>
      <c r="BK107" s="15">
        <v>0.42461228370666504</v>
      </c>
      <c r="BL107" s="15">
        <v>0.21434351801872253</v>
      </c>
      <c r="BM107" s="15">
        <v>7</v>
      </c>
      <c r="BN107" s="15">
        <v>66.507179260253906</v>
      </c>
      <c r="BO107" s="15">
        <v>57.619049072265625</v>
      </c>
      <c r="BP107" s="16">
        <v>75.714286804199219</v>
      </c>
      <c r="BQ107" s="15">
        <v>0.44626030325889587</v>
      </c>
      <c r="BR107" s="15">
        <v>0.22395698726177216</v>
      </c>
      <c r="BS107" s="15">
        <v>7</v>
      </c>
      <c r="BT107" s="15">
        <v>66.985649108886719</v>
      </c>
      <c r="BU107" s="15">
        <v>57.142856597900391</v>
      </c>
      <c r="BV107" s="16">
        <v>75.714286804199219</v>
      </c>
      <c r="BW107" s="15">
        <v>0.37931817770004272</v>
      </c>
      <c r="BX107" s="15">
        <v>0.21877953410148621</v>
      </c>
      <c r="BY107" s="15">
        <v>7</v>
      </c>
      <c r="BZ107" s="15">
        <v>65.876777648925781</v>
      </c>
      <c r="CA107" s="15">
        <v>55.188678741455078</v>
      </c>
      <c r="CB107" s="16">
        <v>74.056602478027344</v>
      </c>
      <c r="CC107" s="15">
        <v>0.41013973951339722</v>
      </c>
      <c r="CD107" s="15">
        <v>0.21651826798915863</v>
      </c>
      <c r="CE107" s="15">
        <v>7</v>
      </c>
      <c r="CF107" s="15">
        <v>66.028709411621094</v>
      </c>
      <c r="CG107" s="15">
        <v>57.619049072265625</v>
      </c>
      <c r="CH107" s="16">
        <v>73.333335876464844</v>
      </c>
      <c r="CI107" s="15">
        <v>0.45158010721206665</v>
      </c>
      <c r="CJ107" s="15">
        <v>0.21309070289134979</v>
      </c>
      <c r="CK107" s="15">
        <v>7</v>
      </c>
      <c r="CL107" s="15">
        <v>67.464111328125</v>
      </c>
      <c r="CM107" s="15">
        <v>58.571430206298828</v>
      </c>
      <c r="CN107" s="16">
        <v>73.333335876464844</v>
      </c>
      <c r="CO107" s="15">
        <v>0.37632659077644348</v>
      </c>
      <c r="CP107" s="15">
        <v>0.22721496224403381</v>
      </c>
      <c r="CQ107" s="15">
        <v>7</v>
      </c>
      <c r="CR107" s="15">
        <v>66.826919555664063</v>
      </c>
      <c r="CS107" s="15">
        <v>55.980861663818359</v>
      </c>
      <c r="CT107" s="16">
        <v>74.162681579589844</v>
      </c>
    </row>
    <row r="108" spans="1:98" x14ac:dyDescent="0.25">
      <c r="A108" t="s">
        <v>221</v>
      </c>
      <c r="B108" t="s">
        <v>222</v>
      </c>
      <c r="C108" s="15">
        <v>0.16234345734119415</v>
      </c>
      <c r="D108" s="15">
        <v>0.24897725880146027</v>
      </c>
      <c r="E108" s="15">
        <v>3</v>
      </c>
      <c r="F108" s="15">
        <v>60.487804412841797</v>
      </c>
      <c r="G108" s="15">
        <v>47.087379455566406</v>
      </c>
      <c r="H108" s="16">
        <v>70.388351440429688</v>
      </c>
      <c r="I108" s="15">
        <v>0.18287336826324463</v>
      </c>
      <c r="J108" s="15">
        <v>0.20895388722419739</v>
      </c>
      <c r="K108" s="15">
        <v>4</v>
      </c>
      <c r="L108" s="15">
        <v>60.487804412841797</v>
      </c>
      <c r="M108" s="15">
        <v>50</v>
      </c>
      <c r="N108" s="16">
        <v>71.359222412109375</v>
      </c>
      <c r="O108" s="15">
        <v>9.5866331830620766E-3</v>
      </c>
      <c r="P108" s="15">
        <v>0.20036275684833527</v>
      </c>
      <c r="Q108" s="15">
        <v>5</v>
      </c>
      <c r="R108" s="15">
        <v>56.585365295410156</v>
      </c>
      <c r="S108" s="15">
        <v>43.689319610595703</v>
      </c>
      <c r="T108" s="16">
        <v>66.019416809082031</v>
      </c>
      <c r="U108" s="15">
        <v>-2.206452377140522E-2</v>
      </c>
      <c r="V108" s="15">
        <v>0.1768718957901001</v>
      </c>
      <c r="W108" s="15">
        <v>6</v>
      </c>
      <c r="X108" s="15">
        <v>57.073169708251953</v>
      </c>
      <c r="Y108" s="15">
        <v>44.660194396972656</v>
      </c>
      <c r="Z108" s="16">
        <v>63.106796264648438</v>
      </c>
      <c r="AA108" s="15">
        <v>6.0804087668657303E-2</v>
      </c>
      <c r="AB108" s="15">
        <v>0.17619460821151733</v>
      </c>
      <c r="AC108" s="15">
        <v>6</v>
      </c>
      <c r="AD108" s="15">
        <v>60.487804412841797</v>
      </c>
      <c r="AE108" s="15">
        <v>48.543689727783203</v>
      </c>
      <c r="AF108" s="16">
        <v>65.048545837402344</v>
      </c>
      <c r="AG108" s="15">
        <v>0.20728915929794312</v>
      </c>
      <c r="AH108" s="15">
        <v>0.17946149408817291</v>
      </c>
      <c r="AI108" s="15">
        <v>7</v>
      </c>
      <c r="AJ108" s="15">
        <v>64.8780517578125</v>
      </c>
      <c r="AK108" s="15">
        <v>55.825241088867188</v>
      </c>
      <c r="AL108" s="16">
        <v>71.359222412109375</v>
      </c>
      <c r="AM108" s="15">
        <v>-8.4269188344478607E-2</v>
      </c>
      <c r="AN108" s="15">
        <v>0.17708824574947357</v>
      </c>
      <c r="AO108" s="15">
        <v>7</v>
      </c>
      <c r="AP108" s="15">
        <v>54.634147644042969</v>
      </c>
      <c r="AQ108" s="15">
        <v>41.747573852539063</v>
      </c>
      <c r="AR108" s="16">
        <v>62.135921478271484</v>
      </c>
      <c r="AS108" s="15">
        <v>0.27088502049446106</v>
      </c>
      <c r="AT108" s="15">
        <v>0.18520675599575043</v>
      </c>
      <c r="AU108" s="15">
        <v>8</v>
      </c>
      <c r="AV108" s="15">
        <v>64.8780517578125</v>
      </c>
      <c r="AW108" s="15">
        <v>54.8543701171875</v>
      </c>
      <c r="AX108" s="16">
        <v>70.873786926269531</v>
      </c>
      <c r="AY108" s="15">
        <v>0.29755151271820068</v>
      </c>
      <c r="AZ108" s="15">
        <v>0.20654989778995514</v>
      </c>
      <c r="BA108" s="15">
        <v>7</v>
      </c>
      <c r="BB108" s="15">
        <v>63.592231750488281</v>
      </c>
      <c r="BC108" s="15">
        <v>52.657005310058594</v>
      </c>
      <c r="BD108" s="16">
        <v>72.946861267089844</v>
      </c>
      <c r="BE108" s="15">
        <v>0.29384183883666992</v>
      </c>
      <c r="BF108" s="15">
        <v>0.21072134375572205</v>
      </c>
      <c r="BG108" s="15">
        <v>7</v>
      </c>
      <c r="BH108" s="15">
        <v>65.048545837402344</v>
      </c>
      <c r="BI108" s="15">
        <v>52.657005310058594</v>
      </c>
      <c r="BJ108" s="16">
        <v>73.429954528808594</v>
      </c>
      <c r="BK108" s="15">
        <v>0.20937228202819824</v>
      </c>
      <c r="BL108" s="15">
        <v>0.20343251526355743</v>
      </c>
      <c r="BM108" s="15">
        <v>8</v>
      </c>
      <c r="BN108" s="15">
        <v>61.2440185546875</v>
      </c>
      <c r="BO108" s="15">
        <v>50.476188659667969</v>
      </c>
      <c r="BP108" s="16">
        <v>70</v>
      </c>
      <c r="BQ108" s="15">
        <v>0.19686952233314514</v>
      </c>
      <c r="BR108" s="15">
        <v>0.20519907772541046</v>
      </c>
      <c r="BS108" s="15">
        <v>8</v>
      </c>
      <c r="BT108" s="15">
        <v>62.679424285888672</v>
      </c>
      <c r="BU108" s="15">
        <v>50</v>
      </c>
      <c r="BV108" s="16">
        <v>69.047622680664063</v>
      </c>
      <c r="BW108" s="15">
        <v>0.21606262028217316</v>
      </c>
      <c r="BX108" s="15">
        <v>0.20296333730220795</v>
      </c>
      <c r="BY108" s="15">
        <v>8</v>
      </c>
      <c r="BZ108" s="15">
        <v>61.611373901367188</v>
      </c>
      <c r="CA108" s="15">
        <v>50</v>
      </c>
      <c r="CB108" s="16">
        <v>68.867927551269531</v>
      </c>
      <c r="CC108" s="15">
        <v>-2.1947678178548813E-2</v>
      </c>
      <c r="CD108" s="15">
        <v>0.1935533732175827</v>
      </c>
      <c r="CE108" s="15">
        <v>9</v>
      </c>
      <c r="CF108" s="15">
        <v>55.502391815185547</v>
      </c>
      <c r="CG108" s="15">
        <v>43.333332061767578</v>
      </c>
      <c r="CH108" s="16">
        <v>61.428569793701172</v>
      </c>
      <c r="CI108" s="15">
        <v>-1.5850706025958061E-2</v>
      </c>
      <c r="CJ108" s="15">
        <v>0.18683706223964691</v>
      </c>
      <c r="CK108" s="15">
        <v>9</v>
      </c>
      <c r="CL108" s="15">
        <v>55.023921966552734</v>
      </c>
      <c r="CM108" s="15">
        <v>43.809524536132813</v>
      </c>
      <c r="CN108" s="16">
        <v>61.904762268066406</v>
      </c>
      <c r="CO108" s="15">
        <v>0.13719876110553741</v>
      </c>
      <c r="CP108" s="15">
        <v>0.20274996757507324</v>
      </c>
      <c r="CQ108" s="15">
        <v>9</v>
      </c>
      <c r="CR108" s="15">
        <v>60.096153259277344</v>
      </c>
      <c r="CS108" s="15">
        <v>45.454544067382813</v>
      </c>
      <c r="CT108" s="16">
        <v>70.813400268554688</v>
      </c>
    </row>
    <row r="109" spans="1:98" x14ac:dyDescent="0.25">
      <c r="A109" t="s">
        <v>223</v>
      </c>
      <c r="B109" t="s">
        <v>224</v>
      </c>
      <c r="C109" s="15">
        <v>0.95661413669586182</v>
      </c>
      <c r="D109" s="15">
        <v>0.23055198788642883</v>
      </c>
      <c r="E109" s="15">
        <v>5</v>
      </c>
      <c r="F109" s="15">
        <v>81.463417053222656</v>
      </c>
      <c r="G109" s="15">
        <v>71.359222412109375</v>
      </c>
      <c r="H109" s="16">
        <v>87.86407470703125</v>
      </c>
      <c r="I109" s="15">
        <v>1.0730303525924683</v>
      </c>
      <c r="J109" s="15">
        <v>0.20549727976322174</v>
      </c>
      <c r="K109" s="15">
        <v>5</v>
      </c>
      <c r="L109" s="15">
        <v>83.414634704589844</v>
      </c>
      <c r="M109" s="15">
        <v>76.213592529296875</v>
      </c>
      <c r="N109" s="16">
        <v>88.349517822265625</v>
      </c>
      <c r="O109" s="15">
        <v>1.1947395801544189</v>
      </c>
      <c r="P109" s="15">
        <v>0.20640270411968231</v>
      </c>
      <c r="Q109" s="15">
        <v>5</v>
      </c>
      <c r="R109" s="15">
        <v>87.317070007324219</v>
      </c>
      <c r="S109" s="15">
        <v>79.126213073730469</v>
      </c>
      <c r="T109" s="16">
        <v>89.320388793945313</v>
      </c>
      <c r="U109" s="15">
        <v>1.0708320140838623</v>
      </c>
      <c r="V109" s="15">
        <v>0.19138868153095245</v>
      </c>
      <c r="W109" s="15">
        <v>5</v>
      </c>
      <c r="X109" s="15">
        <v>83.414634704589844</v>
      </c>
      <c r="Y109" s="15">
        <v>75.242721557617188</v>
      </c>
      <c r="Z109" s="16">
        <v>88.834953308105469</v>
      </c>
      <c r="AA109" s="15">
        <v>1.2246390581130981</v>
      </c>
      <c r="AB109" s="15">
        <v>0.19136552512645721</v>
      </c>
      <c r="AC109" s="15">
        <v>5</v>
      </c>
      <c r="AD109" s="15">
        <v>86.341461181640625</v>
      </c>
      <c r="AE109" s="15">
        <v>78.155342102050781</v>
      </c>
      <c r="AF109" s="16">
        <v>89.805824279785156</v>
      </c>
      <c r="AG109" s="15">
        <v>1.4246597290039063</v>
      </c>
      <c r="AH109" s="15">
        <v>0.20634135603904724</v>
      </c>
      <c r="AI109" s="15">
        <v>5</v>
      </c>
      <c r="AJ109" s="15">
        <v>89.756095886230469</v>
      </c>
      <c r="AK109" s="15">
        <v>82.524269104003906</v>
      </c>
      <c r="AL109" s="16">
        <v>91.262138366699219</v>
      </c>
      <c r="AM109" s="15">
        <v>1.3453401327133179</v>
      </c>
      <c r="AN109" s="15">
        <v>0.18984538316726685</v>
      </c>
      <c r="AO109" s="15">
        <v>5</v>
      </c>
      <c r="AP109" s="15">
        <v>88.780487060546875</v>
      </c>
      <c r="AQ109" s="15">
        <v>82.524269104003906</v>
      </c>
      <c r="AR109" s="16">
        <v>91.747573852539063</v>
      </c>
      <c r="AS109" s="15">
        <v>1.5571893453598022</v>
      </c>
      <c r="AT109" s="15">
        <v>0.19907885789871216</v>
      </c>
      <c r="AU109" s="15">
        <v>7</v>
      </c>
      <c r="AV109" s="15">
        <v>89.756095886230469</v>
      </c>
      <c r="AW109" s="15">
        <v>85.4368896484375</v>
      </c>
      <c r="AX109" s="16">
        <v>96.601943969726563</v>
      </c>
      <c r="AY109" s="15">
        <v>1.4504767656326294</v>
      </c>
      <c r="AZ109" s="15">
        <v>0.21365147829055786</v>
      </c>
      <c r="BA109" s="15">
        <v>7</v>
      </c>
      <c r="BB109" s="15">
        <v>88.834953308105469</v>
      </c>
      <c r="BC109" s="15">
        <v>82.608695983886719</v>
      </c>
      <c r="BD109" s="16">
        <v>95.652175903320313</v>
      </c>
      <c r="BE109" s="15">
        <v>1.4587504863739014</v>
      </c>
      <c r="BF109" s="15">
        <v>0.22041003406047821</v>
      </c>
      <c r="BG109" s="15">
        <v>7</v>
      </c>
      <c r="BH109" s="15">
        <v>88.349517822265625</v>
      </c>
      <c r="BI109" s="15">
        <v>82.125602722167969</v>
      </c>
      <c r="BJ109" s="16">
        <v>96.618354797363281</v>
      </c>
      <c r="BK109" s="15">
        <v>1.4609647989273071</v>
      </c>
      <c r="BL109" s="15">
        <v>0.21434351801872253</v>
      </c>
      <c r="BM109" s="15">
        <v>7</v>
      </c>
      <c r="BN109" s="15">
        <v>88.516746520996094</v>
      </c>
      <c r="BO109" s="15">
        <v>81.904762268066406</v>
      </c>
      <c r="BP109" s="16">
        <v>96.666664123535156</v>
      </c>
      <c r="BQ109" s="15">
        <v>1.5222183465957642</v>
      </c>
      <c r="BR109" s="15">
        <v>0.22395698726177216</v>
      </c>
      <c r="BS109" s="15">
        <v>7</v>
      </c>
      <c r="BT109" s="15">
        <v>90.430618286132813</v>
      </c>
      <c r="BU109" s="15">
        <v>82.857139587402344</v>
      </c>
      <c r="BV109" s="16">
        <v>98.095237731933594</v>
      </c>
      <c r="BW109" s="15">
        <v>1.4690234661102295</v>
      </c>
      <c r="BX109" s="15">
        <v>0.21877953410148621</v>
      </c>
      <c r="BY109" s="15">
        <v>7</v>
      </c>
      <c r="BZ109" s="15">
        <v>89.573463439941406</v>
      </c>
      <c r="CA109" s="15">
        <v>82.547172546386719</v>
      </c>
      <c r="CB109" s="16">
        <v>96.698112487792969</v>
      </c>
      <c r="CC109" s="15">
        <v>1.3967891931533813</v>
      </c>
      <c r="CD109" s="15">
        <v>0.21651826798915863</v>
      </c>
      <c r="CE109" s="15">
        <v>7</v>
      </c>
      <c r="CF109" s="15">
        <v>88.516746520996094</v>
      </c>
      <c r="CG109" s="15">
        <v>81.428573608398438</v>
      </c>
      <c r="CH109" s="16">
        <v>94.76190185546875</v>
      </c>
      <c r="CI109" s="15">
        <v>1.5946507453918457</v>
      </c>
      <c r="CJ109" s="15">
        <v>0.21309070289134979</v>
      </c>
      <c r="CK109" s="15">
        <v>7</v>
      </c>
      <c r="CL109" s="15">
        <v>93.7799072265625</v>
      </c>
      <c r="CM109" s="15">
        <v>85.714286804199219</v>
      </c>
      <c r="CN109" s="16">
        <v>98.571426391601563</v>
      </c>
      <c r="CO109" s="15">
        <v>1.8189826011657715</v>
      </c>
      <c r="CP109" s="15">
        <v>0.22721496224403381</v>
      </c>
      <c r="CQ109" s="15">
        <v>7</v>
      </c>
      <c r="CR109" s="15">
        <v>97.115386962890625</v>
      </c>
      <c r="CS109" s="15">
        <v>88.995216369628906</v>
      </c>
      <c r="CT109" s="16">
        <v>99.521530151367188</v>
      </c>
    </row>
    <row r="110" spans="1:98" x14ac:dyDescent="0.25">
      <c r="A110" t="s">
        <v>225</v>
      </c>
      <c r="B110" t="s">
        <v>226</v>
      </c>
      <c r="C110" s="15" t="e">
        <v>#N/A</v>
      </c>
      <c r="D110" s="15" t="e">
        <v>#N/A</v>
      </c>
      <c r="E110" s="15" t="e">
        <v>#N/A</v>
      </c>
      <c r="F110" s="15" t="e">
        <v>#N/A</v>
      </c>
      <c r="G110" s="15" t="e">
        <v>#N/A</v>
      </c>
      <c r="H110" s="16" t="e">
        <v>#N/A</v>
      </c>
      <c r="I110" s="15" t="e">
        <v>#N/A</v>
      </c>
      <c r="J110" s="15" t="e">
        <v>#N/A</v>
      </c>
      <c r="K110" s="15" t="e">
        <v>#N/A</v>
      </c>
      <c r="L110" s="15" t="e">
        <v>#N/A</v>
      </c>
      <c r="M110" s="15" t="e">
        <v>#N/A</v>
      </c>
      <c r="N110" s="16" t="e">
        <v>#N/A</v>
      </c>
      <c r="O110" s="15" t="e">
        <v>#N/A</v>
      </c>
      <c r="P110" s="15" t="e">
        <v>#N/A</v>
      </c>
      <c r="Q110" s="15" t="e">
        <v>#N/A</v>
      </c>
      <c r="R110" s="15" t="e">
        <v>#N/A</v>
      </c>
      <c r="S110" s="15" t="e">
        <v>#N/A</v>
      </c>
      <c r="T110" s="16" t="e">
        <v>#N/A</v>
      </c>
      <c r="U110" s="15" t="e">
        <v>#N/A</v>
      </c>
      <c r="V110" s="15" t="e">
        <v>#N/A</v>
      </c>
      <c r="W110" s="15" t="e">
        <v>#N/A</v>
      </c>
      <c r="X110" s="15" t="e">
        <v>#N/A</v>
      </c>
      <c r="Y110" s="15" t="e">
        <v>#N/A</v>
      </c>
      <c r="Z110" s="16" t="e">
        <v>#N/A</v>
      </c>
      <c r="AA110" s="15" t="e">
        <v>#N/A</v>
      </c>
      <c r="AB110" s="15" t="e">
        <v>#N/A</v>
      </c>
      <c r="AC110" s="15" t="e">
        <v>#N/A</v>
      </c>
      <c r="AD110" s="15" t="e">
        <v>#N/A</v>
      </c>
      <c r="AE110" s="15" t="e">
        <v>#N/A</v>
      </c>
      <c r="AF110" s="16" t="e">
        <v>#N/A</v>
      </c>
      <c r="AG110" s="15" t="e">
        <v>#N/A</v>
      </c>
      <c r="AH110" s="15" t="e">
        <v>#N/A</v>
      </c>
      <c r="AI110" s="15" t="e">
        <v>#N/A</v>
      </c>
      <c r="AJ110" s="15" t="e">
        <v>#N/A</v>
      </c>
      <c r="AK110" s="15" t="e">
        <v>#N/A</v>
      </c>
      <c r="AL110" s="16" t="e">
        <v>#N/A</v>
      </c>
      <c r="AM110" s="15" t="e">
        <v>#N/A</v>
      </c>
      <c r="AN110" s="15" t="e">
        <v>#N/A</v>
      </c>
      <c r="AO110" s="15" t="e">
        <v>#N/A</v>
      </c>
      <c r="AP110" s="15" t="e">
        <v>#N/A</v>
      </c>
      <c r="AQ110" s="15" t="e">
        <v>#N/A</v>
      </c>
      <c r="AR110" s="16" t="e">
        <v>#N/A</v>
      </c>
      <c r="AS110" s="15" t="e">
        <v>#N/A</v>
      </c>
      <c r="AT110" s="15" t="e">
        <v>#N/A</v>
      </c>
      <c r="AU110" s="15" t="e">
        <v>#N/A</v>
      </c>
      <c r="AV110" s="15" t="e">
        <v>#N/A</v>
      </c>
      <c r="AW110" s="15" t="e">
        <v>#N/A</v>
      </c>
      <c r="AX110" s="16" t="e">
        <v>#N/A</v>
      </c>
      <c r="AY110" s="15" t="e">
        <v>#N/A</v>
      </c>
      <c r="AZ110" s="15" t="e">
        <v>#N/A</v>
      </c>
      <c r="BA110" s="15" t="e">
        <v>#N/A</v>
      </c>
      <c r="BB110" s="15" t="e">
        <v>#N/A</v>
      </c>
      <c r="BC110" s="15" t="e">
        <v>#N/A</v>
      </c>
      <c r="BD110" s="16" t="e">
        <v>#N/A</v>
      </c>
      <c r="BE110" s="15" t="e">
        <v>#N/A</v>
      </c>
      <c r="BF110" s="15" t="e">
        <v>#N/A</v>
      </c>
      <c r="BG110" s="15" t="e">
        <v>#N/A</v>
      </c>
      <c r="BH110" s="15" t="e">
        <v>#N/A</v>
      </c>
      <c r="BI110" s="15" t="e">
        <v>#N/A</v>
      </c>
      <c r="BJ110" s="16" t="e">
        <v>#N/A</v>
      </c>
      <c r="BK110" s="15" t="e">
        <v>#N/A</v>
      </c>
      <c r="BL110" s="15" t="e">
        <v>#N/A</v>
      </c>
      <c r="BM110" s="15" t="e">
        <v>#N/A</v>
      </c>
      <c r="BN110" s="15" t="e">
        <v>#N/A</v>
      </c>
      <c r="BO110" s="15" t="e">
        <v>#N/A</v>
      </c>
      <c r="BP110" s="16" t="e">
        <v>#N/A</v>
      </c>
      <c r="BQ110" s="15" t="e">
        <v>#N/A</v>
      </c>
      <c r="BR110" s="15" t="e">
        <v>#N/A</v>
      </c>
      <c r="BS110" s="15" t="e">
        <v>#N/A</v>
      </c>
      <c r="BT110" s="15" t="e">
        <v>#N/A</v>
      </c>
      <c r="BU110" s="15" t="e">
        <v>#N/A</v>
      </c>
      <c r="BV110" s="16" t="e">
        <v>#N/A</v>
      </c>
      <c r="BW110" s="15">
        <v>1.4316806793212891</v>
      </c>
      <c r="BX110" s="15">
        <v>0.44165787100791931</v>
      </c>
      <c r="BY110" s="15">
        <v>1</v>
      </c>
      <c r="BZ110" s="15">
        <v>88.151657104492188</v>
      </c>
      <c r="CA110" s="15">
        <v>72.169815063476563</v>
      </c>
      <c r="CB110" s="16">
        <v>99.056602478027344</v>
      </c>
      <c r="CC110" s="15">
        <v>1.4158846139907837</v>
      </c>
      <c r="CD110" s="15">
        <v>0.45274215936660767</v>
      </c>
      <c r="CE110" s="15">
        <v>1</v>
      </c>
      <c r="CF110" s="15">
        <v>88.995216369628906</v>
      </c>
      <c r="CG110" s="15">
        <v>71.904762268066406</v>
      </c>
      <c r="CH110" s="16">
        <v>99.523811340332031</v>
      </c>
      <c r="CI110" s="15">
        <v>1.3431257009506226</v>
      </c>
      <c r="CJ110" s="15">
        <v>0.44021004438400269</v>
      </c>
      <c r="CK110" s="15">
        <v>1</v>
      </c>
      <c r="CL110" s="15">
        <v>87.559806823730469</v>
      </c>
      <c r="CM110" s="15">
        <v>70</v>
      </c>
      <c r="CN110" s="16">
        <v>99.047622680664063</v>
      </c>
      <c r="CO110" s="15">
        <v>1.3252221345901489</v>
      </c>
      <c r="CP110" s="15">
        <v>0.48294463753700256</v>
      </c>
      <c r="CQ110" s="15">
        <v>1</v>
      </c>
      <c r="CR110" s="15">
        <v>87.5</v>
      </c>
      <c r="CS110" s="15">
        <v>71.770332336425781</v>
      </c>
      <c r="CT110" s="16">
        <v>99.043060302734375</v>
      </c>
    </row>
    <row r="111" spans="1:98" x14ac:dyDescent="0.25">
      <c r="A111" t="s">
        <v>227</v>
      </c>
      <c r="B111" t="s">
        <v>228</v>
      </c>
      <c r="C111" s="15">
        <v>0.12164986133575439</v>
      </c>
      <c r="D111" s="15">
        <v>0.24112845957279205</v>
      </c>
      <c r="E111" s="15">
        <v>4</v>
      </c>
      <c r="F111" s="15">
        <v>59.512195587158203</v>
      </c>
      <c r="G111" s="15">
        <v>45.631069183349609</v>
      </c>
      <c r="H111" s="16">
        <v>69.417472839355469</v>
      </c>
      <c r="I111" s="15">
        <v>7.9839177429676056E-2</v>
      </c>
      <c r="J111" s="15">
        <v>0.20170387625694275</v>
      </c>
      <c r="K111" s="15">
        <v>5</v>
      </c>
      <c r="L111" s="15">
        <v>58.536586761474609</v>
      </c>
      <c r="M111" s="15">
        <v>46.601940155029297</v>
      </c>
      <c r="N111" s="16">
        <v>68.446601867675781</v>
      </c>
      <c r="O111" s="15">
        <v>-8.3055263385176659E-3</v>
      </c>
      <c r="P111" s="15">
        <v>0.20036275684833527</v>
      </c>
      <c r="Q111" s="15">
        <v>5</v>
      </c>
      <c r="R111" s="15">
        <v>56.097560882568359</v>
      </c>
      <c r="S111" s="15">
        <v>42.71844482421875</v>
      </c>
      <c r="T111" s="16">
        <v>65.533981323242188</v>
      </c>
      <c r="U111" s="15">
        <v>0.12393638491630554</v>
      </c>
      <c r="V111" s="15">
        <v>0.1768718957901001</v>
      </c>
      <c r="W111" s="15">
        <v>6</v>
      </c>
      <c r="X111" s="15">
        <v>60.975608825683594</v>
      </c>
      <c r="Y111" s="15">
        <v>50.970874786376953</v>
      </c>
      <c r="Z111" s="16">
        <v>67.961166381835938</v>
      </c>
      <c r="AA111" s="15">
        <v>0.23636148869991302</v>
      </c>
      <c r="AB111" s="15">
        <v>0.17192855477333069</v>
      </c>
      <c r="AC111" s="15">
        <v>7</v>
      </c>
      <c r="AD111" s="15">
        <v>63.414634704589844</v>
      </c>
      <c r="AE111" s="15">
        <v>55.825241088867188</v>
      </c>
      <c r="AF111" s="16">
        <v>69.902915954589844</v>
      </c>
      <c r="AG111" s="15">
        <v>0.12438143789768219</v>
      </c>
      <c r="AH111" s="15">
        <v>0.17578098177909851</v>
      </c>
      <c r="AI111" s="15">
        <v>8</v>
      </c>
      <c r="AJ111" s="15">
        <v>63.414634704589844</v>
      </c>
      <c r="AK111" s="15">
        <v>51.456310272216797</v>
      </c>
      <c r="AL111" s="16">
        <v>68.446601867675781</v>
      </c>
      <c r="AM111" s="15">
        <v>7.4761137366294861E-2</v>
      </c>
      <c r="AN111" s="15">
        <v>0.17271947860717773</v>
      </c>
      <c r="AO111" s="15">
        <v>8</v>
      </c>
      <c r="AP111" s="15">
        <v>57.56097412109375</v>
      </c>
      <c r="AQ111" s="15">
        <v>48.543689727783203</v>
      </c>
      <c r="AR111" s="16">
        <v>64.077667236328125</v>
      </c>
      <c r="AS111" s="15">
        <v>0.1840970367193222</v>
      </c>
      <c r="AT111" s="15">
        <v>0.1761288046836853</v>
      </c>
      <c r="AU111" s="15">
        <v>10</v>
      </c>
      <c r="AV111" s="15">
        <v>61.463413238525391</v>
      </c>
      <c r="AW111" s="15">
        <v>52.912620544433594</v>
      </c>
      <c r="AX111" s="16">
        <v>68.446601867675781</v>
      </c>
      <c r="AY111" s="15">
        <v>0.2216193675994873</v>
      </c>
      <c r="AZ111" s="15">
        <v>0.18725401163101196</v>
      </c>
      <c r="BA111" s="15">
        <v>10</v>
      </c>
      <c r="BB111" s="15">
        <v>62.621360778808594</v>
      </c>
      <c r="BC111" s="15">
        <v>52.173912048339844</v>
      </c>
      <c r="BD111" s="16">
        <v>71.014495849609375</v>
      </c>
      <c r="BE111" s="15">
        <v>0.21919934451580048</v>
      </c>
      <c r="BF111" s="15">
        <v>0.18870905041694641</v>
      </c>
      <c r="BG111" s="15">
        <v>10</v>
      </c>
      <c r="BH111" s="15">
        <v>61.650485992431641</v>
      </c>
      <c r="BI111" s="15">
        <v>52.173912048339844</v>
      </c>
      <c r="BJ111" s="16">
        <v>69.565216064453125</v>
      </c>
      <c r="BK111" s="15">
        <v>0.28103083372116089</v>
      </c>
      <c r="BL111" s="15">
        <v>0.19344413280487061</v>
      </c>
      <c r="BM111" s="15">
        <v>9</v>
      </c>
      <c r="BN111" s="15">
        <v>63.157894134521484</v>
      </c>
      <c r="BO111" s="15">
        <v>53.809524536132813</v>
      </c>
      <c r="BP111" s="16">
        <v>70.476188659667969</v>
      </c>
      <c r="BQ111" s="15">
        <v>0.13178330659866333</v>
      </c>
      <c r="BR111" s="15">
        <v>0.19953988492488861</v>
      </c>
      <c r="BS111" s="15">
        <v>9</v>
      </c>
      <c r="BT111" s="15">
        <v>59.330142974853516</v>
      </c>
      <c r="BU111" s="15">
        <v>48.095237731933594</v>
      </c>
      <c r="BV111" s="16">
        <v>67.142860412597656</v>
      </c>
      <c r="BW111" s="15">
        <v>9.5202513039112091E-2</v>
      </c>
      <c r="BX111" s="15">
        <v>0.19616547226905823</v>
      </c>
      <c r="BY111" s="15">
        <v>9</v>
      </c>
      <c r="BZ111" s="15">
        <v>58.767772674560547</v>
      </c>
      <c r="CA111" s="15">
        <v>47.641510009765625</v>
      </c>
      <c r="CB111" s="16">
        <v>66.509437561035156</v>
      </c>
      <c r="CC111" s="15">
        <v>-3.6482762545347214E-2</v>
      </c>
      <c r="CD111" s="15">
        <v>0.18682792782783508</v>
      </c>
      <c r="CE111" s="15">
        <v>10</v>
      </c>
      <c r="CF111" s="15">
        <v>54.545455932617188</v>
      </c>
      <c r="CG111" s="15">
        <v>42.857143402099609</v>
      </c>
      <c r="CH111" s="16">
        <v>61.428569793701172</v>
      </c>
      <c r="CI111" s="15">
        <v>-0.11182740330696106</v>
      </c>
      <c r="CJ111" s="15">
        <v>0.18162935972213745</v>
      </c>
      <c r="CK111" s="15">
        <v>10</v>
      </c>
      <c r="CL111" s="15">
        <v>50.239234924316406</v>
      </c>
      <c r="CM111" s="15">
        <v>41.428569793701172</v>
      </c>
      <c r="CN111" s="16">
        <v>60</v>
      </c>
      <c r="CO111" s="15">
        <v>0.13466264307498932</v>
      </c>
      <c r="CP111" s="15">
        <v>0.19368907809257507</v>
      </c>
      <c r="CQ111" s="15">
        <v>10</v>
      </c>
      <c r="CR111" s="15">
        <v>59.615383148193359</v>
      </c>
      <c r="CS111" s="15">
        <v>45.454544067382813</v>
      </c>
      <c r="CT111" s="16">
        <v>70.813400268554688</v>
      </c>
    </row>
    <row r="112" spans="1:98" x14ac:dyDescent="0.25">
      <c r="A112" t="s">
        <v>229</v>
      </c>
      <c r="B112" t="s">
        <v>230</v>
      </c>
      <c r="C112" s="15">
        <v>-1.0662579536437988</v>
      </c>
      <c r="D112" s="15">
        <v>0.26552146673202515</v>
      </c>
      <c r="E112" s="15">
        <v>2</v>
      </c>
      <c r="F112" s="15">
        <v>13.170731544494629</v>
      </c>
      <c r="G112" s="15">
        <v>3.8834950923919678</v>
      </c>
      <c r="H112" s="16">
        <v>29.126213073730469</v>
      </c>
      <c r="I112" s="15">
        <v>-0.82093149423599243</v>
      </c>
      <c r="J112" s="15">
        <v>0.20895388722419739</v>
      </c>
      <c r="K112" s="15">
        <v>4</v>
      </c>
      <c r="L112" s="15">
        <v>20</v>
      </c>
      <c r="M112" s="15">
        <v>10.194174766540527</v>
      </c>
      <c r="N112" s="16">
        <v>34.951457977294922</v>
      </c>
      <c r="O112" s="15">
        <v>-0.71345257759094238</v>
      </c>
      <c r="P112" s="15">
        <v>0.19846545159816742</v>
      </c>
      <c r="Q112" s="15">
        <v>6</v>
      </c>
      <c r="R112" s="15">
        <v>25.853658676147461</v>
      </c>
      <c r="S112" s="15">
        <v>12.135922431945801</v>
      </c>
      <c r="T112" s="16">
        <v>40.776699066162109</v>
      </c>
      <c r="U112" s="15">
        <v>-0.92290127277374268</v>
      </c>
      <c r="V112" s="15">
        <v>0.18931886553764343</v>
      </c>
      <c r="W112" s="15">
        <v>6</v>
      </c>
      <c r="X112" s="15">
        <v>17.073171615600586</v>
      </c>
      <c r="Y112" s="15">
        <v>8.7378644943237305</v>
      </c>
      <c r="Z112" s="16">
        <v>31.067960739135742</v>
      </c>
      <c r="AA112" s="15">
        <v>-0.65468937158584595</v>
      </c>
      <c r="AB112" s="15">
        <v>0.19185952842235565</v>
      </c>
      <c r="AC112" s="15">
        <v>6</v>
      </c>
      <c r="AD112" s="15">
        <v>27.804878234863281</v>
      </c>
      <c r="AE112" s="15">
        <v>15.533980369567871</v>
      </c>
      <c r="AF112" s="16">
        <v>42.71844482421875</v>
      </c>
      <c r="AG112" s="15">
        <v>-0.63778948783874512</v>
      </c>
      <c r="AH112" s="15">
        <v>0.19928400218486786</v>
      </c>
      <c r="AI112" s="15">
        <v>7</v>
      </c>
      <c r="AJ112" s="15">
        <v>27.804878234863281</v>
      </c>
      <c r="AK112" s="15">
        <v>13.592232704162598</v>
      </c>
      <c r="AL112" s="16">
        <v>47.087379455566406</v>
      </c>
      <c r="AM112" s="15">
        <v>-0.55226749181747437</v>
      </c>
      <c r="AN112" s="15">
        <v>0.17669884860515594</v>
      </c>
      <c r="AO112" s="15">
        <v>8</v>
      </c>
      <c r="AP112" s="15">
        <v>34.634147644042969</v>
      </c>
      <c r="AQ112" s="15">
        <v>21.844659805297852</v>
      </c>
      <c r="AR112" s="16">
        <v>46.601940155029297</v>
      </c>
      <c r="AS112" s="15">
        <v>-0.45724627375602722</v>
      </c>
      <c r="AT112" s="15">
        <v>0.18163289129734039</v>
      </c>
      <c r="AU112" s="15">
        <v>10</v>
      </c>
      <c r="AV112" s="15">
        <v>38.536586761474609</v>
      </c>
      <c r="AW112" s="15">
        <v>26.699029922485352</v>
      </c>
      <c r="AX112" s="16">
        <v>50.970874786376953</v>
      </c>
      <c r="AY112" s="15">
        <v>-0.55509549379348755</v>
      </c>
      <c r="AZ112" s="15">
        <v>0.20191872119903564</v>
      </c>
      <c r="BA112" s="15">
        <v>9</v>
      </c>
      <c r="BB112" s="15">
        <v>32.524272918701172</v>
      </c>
      <c r="BC112" s="15">
        <v>16.908212661743164</v>
      </c>
      <c r="BD112" s="16">
        <v>46.859905242919922</v>
      </c>
      <c r="BE112" s="15">
        <v>-0.42425832152366638</v>
      </c>
      <c r="BF112" s="15">
        <v>0.19501641392707825</v>
      </c>
      <c r="BG112" s="15">
        <v>10</v>
      </c>
      <c r="BH112" s="15">
        <v>40.776699066162109</v>
      </c>
      <c r="BI112" s="15">
        <v>24.63768196105957</v>
      </c>
      <c r="BJ112" s="16">
        <v>51.690822601318359</v>
      </c>
      <c r="BK112" s="15">
        <v>-0.3618054986000061</v>
      </c>
      <c r="BL112" s="15">
        <v>0.19298791885375977</v>
      </c>
      <c r="BM112" s="15">
        <v>10</v>
      </c>
      <c r="BN112" s="15">
        <v>44.019138336181641</v>
      </c>
      <c r="BO112" s="15">
        <v>29.047618865966797</v>
      </c>
      <c r="BP112" s="16">
        <v>52.857143402099609</v>
      </c>
      <c r="BQ112" s="15">
        <v>-0.42554742097854614</v>
      </c>
      <c r="BR112" s="15">
        <v>0.19921299815177917</v>
      </c>
      <c r="BS112" s="15">
        <v>10</v>
      </c>
      <c r="BT112" s="15">
        <v>40.669857025146484</v>
      </c>
      <c r="BU112" s="15">
        <v>25.238094329833984</v>
      </c>
      <c r="BV112" s="16">
        <v>50.476188659667969</v>
      </c>
      <c r="BW112" s="15">
        <v>-0.42631646990776062</v>
      </c>
      <c r="BX112" s="15">
        <v>0.20963989198207855</v>
      </c>
      <c r="BY112" s="15">
        <v>9</v>
      </c>
      <c r="BZ112" s="15">
        <v>42.180095672607422</v>
      </c>
      <c r="CA112" s="15">
        <v>24.056604385375977</v>
      </c>
      <c r="CB112" s="16">
        <v>53.301887512207031</v>
      </c>
      <c r="CC112" s="15">
        <v>-0.44133707880973816</v>
      </c>
      <c r="CD112" s="15">
        <v>0.19477617740631104</v>
      </c>
      <c r="CE112" s="15">
        <v>10</v>
      </c>
      <c r="CF112" s="15">
        <v>39.712917327880859</v>
      </c>
      <c r="CG112" s="15">
        <v>26.190475463867188</v>
      </c>
      <c r="CH112" s="16">
        <v>50.476188659667969</v>
      </c>
      <c r="CI112" s="15">
        <v>-0.5365944504737854</v>
      </c>
      <c r="CJ112" s="15">
        <v>0.19322732090950012</v>
      </c>
      <c r="CK112" s="15">
        <v>10</v>
      </c>
      <c r="CL112" s="15">
        <v>35.406700134277344</v>
      </c>
      <c r="CM112" s="15">
        <v>21.904762268066406</v>
      </c>
      <c r="CN112" s="16">
        <v>46.190475463867188</v>
      </c>
      <c r="CO112" s="15">
        <v>-1.5244715847074986E-2</v>
      </c>
      <c r="CP112" s="15">
        <v>0.20387747883796692</v>
      </c>
      <c r="CQ112" s="15">
        <v>10</v>
      </c>
      <c r="CR112" s="15">
        <v>54.326923370361328</v>
      </c>
      <c r="CS112" s="15">
        <v>42.105262756347656</v>
      </c>
      <c r="CT112" s="16">
        <v>64.593299865722656</v>
      </c>
    </row>
    <row r="113" spans="1:98" x14ac:dyDescent="0.25">
      <c r="A113" t="s">
        <v>231</v>
      </c>
      <c r="B113" t="s">
        <v>232</v>
      </c>
      <c r="C113" s="15">
        <v>-0.33629000186920166</v>
      </c>
      <c r="D113" s="15">
        <v>0.24897725880146027</v>
      </c>
      <c r="E113" s="15">
        <v>3</v>
      </c>
      <c r="F113" s="15">
        <v>43.414634704589844</v>
      </c>
      <c r="G113" s="15">
        <v>23.300970077514648</v>
      </c>
      <c r="H113" s="16">
        <v>59.223300933837891</v>
      </c>
      <c r="I113" s="15">
        <v>-0.49174708127975464</v>
      </c>
      <c r="J113" s="15">
        <v>0.20087775588035583</v>
      </c>
      <c r="K113" s="15">
        <v>5</v>
      </c>
      <c r="L113" s="15">
        <v>34.146343231201172</v>
      </c>
      <c r="M113" s="15">
        <v>19.902912139892578</v>
      </c>
      <c r="N113" s="16">
        <v>50</v>
      </c>
      <c r="O113" s="15">
        <v>-0.53803133964538574</v>
      </c>
      <c r="P113" s="15">
        <v>0.20770807564258575</v>
      </c>
      <c r="Q113" s="15">
        <v>5</v>
      </c>
      <c r="R113" s="15">
        <v>34.634147644042969</v>
      </c>
      <c r="S113" s="15">
        <v>16.019416809082031</v>
      </c>
      <c r="T113" s="16">
        <v>47.087379455566406</v>
      </c>
      <c r="U113" s="15">
        <v>-0.66709738969802856</v>
      </c>
      <c r="V113" s="15">
        <v>0.1862497478723526</v>
      </c>
      <c r="W113" s="15">
        <v>7</v>
      </c>
      <c r="X113" s="15">
        <v>28.292682647705078</v>
      </c>
      <c r="Y113" s="15">
        <v>13.106796264648438</v>
      </c>
      <c r="Z113" s="16">
        <v>42.71844482421875</v>
      </c>
      <c r="AA113" s="15">
        <v>-0.61183059215545654</v>
      </c>
      <c r="AB113" s="15">
        <v>0.17131116986274719</v>
      </c>
      <c r="AC113" s="15">
        <v>8</v>
      </c>
      <c r="AD113" s="15">
        <v>30.731706619262695</v>
      </c>
      <c r="AE113" s="15">
        <v>17.475728988647461</v>
      </c>
      <c r="AF113" s="16">
        <v>43.689319610595703</v>
      </c>
      <c r="AG113" s="15">
        <v>-0.53230702877044678</v>
      </c>
      <c r="AH113" s="15">
        <v>0.16644583642482758</v>
      </c>
      <c r="AI113" s="15">
        <v>9</v>
      </c>
      <c r="AJ113" s="15">
        <v>34.146343231201172</v>
      </c>
      <c r="AK113" s="15">
        <v>20.388349533081055</v>
      </c>
      <c r="AL113" s="16">
        <v>48.058254241943359</v>
      </c>
      <c r="AM113" s="15">
        <v>-0.66767531633377075</v>
      </c>
      <c r="AN113" s="15">
        <v>0.16539031267166138</v>
      </c>
      <c r="AO113" s="15">
        <v>9</v>
      </c>
      <c r="AP113" s="15">
        <v>29.756097793579102</v>
      </c>
      <c r="AQ113" s="15">
        <v>16.990291595458984</v>
      </c>
      <c r="AR113" s="16">
        <v>40.291263580322266</v>
      </c>
      <c r="AS113" s="15">
        <v>-0.58386123180389404</v>
      </c>
      <c r="AT113" s="15">
        <v>0.16766150295734406</v>
      </c>
      <c r="AU113" s="15">
        <v>11</v>
      </c>
      <c r="AV113" s="15">
        <v>31.219512939453125</v>
      </c>
      <c r="AW113" s="15">
        <v>20.388349533081055</v>
      </c>
      <c r="AX113" s="16">
        <v>45.1456298828125</v>
      </c>
      <c r="AY113" s="15">
        <v>-0.49571868777275085</v>
      </c>
      <c r="AZ113" s="15">
        <v>0.1835617870092392</v>
      </c>
      <c r="BA113" s="15">
        <v>11</v>
      </c>
      <c r="BB113" s="15">
        <v>36.407768249511719</v>
      </c>
      <c r="BC113" s="15">
        <v>22.705314636230469</v>
      </c>
      <c r="BD113" s="16">
        <v>50.241546630859375</v>
      </c>
      <c r="BE113" s="15">
        <v>-0.58734744787216187</v>
      </c>
      <c r="BF113" s="15">
        <v>0.18346129357814789</v>
      </c>
      <c r="BG113" s="15">
        <v>11</v>
      </c>
      <c r="BH113" s="15">
        <v>34.466018676757813</v>
      </c>
      <c r="BI113" s="15">
        <v>17.391304016113281</v>
      </c>
      <c r="BJ113" s="16">
        <v>45.893718719482422</v>
      </c>
      <c r="BK113" s="15">
        <v>-0.60283422470092773</v>
      </c>
      <c r="BL113" s="15">
        <v>0.1806909441947937</v>
      </c>
      <c r="BM113" s="15">
        <v>11</v>
      </c>
      <c r="BN113" s="15">
        <v>33.014354705810547</v>
      </c>
      <c r="BO113" s="15">
        <v>20.476190567016602</v>
      </c>
      <c r="BP113" s="16">
        <v>46.190475463867188</v>
      </c>
      <c r="BQ113" s="15">
        <v>-0.54284185171127319</v>
      </c>
      <c r="BR113" s="15">
        <v>0.18385334312915802</v>
      </c>
      <c r="BS113" s="15">
        <v>11</v>
      </c>
      <c r="BT113" s="15">
        <v>36.363636016845703</v>
      </c>
      <c r="BU113" s="15">
        <v>21.904762268066406</v>
      </c>
      <c r="BV113" s="16">
        <v>46.666667938232422</v>
      </c>
      <c r="BW113" s="15">
        <v>-0.56409263610839844</v>
      </c>
      <c r="BX113" s="15">
        <v>0.18415077030658722</v>
      </c>
      <c r="BY113" s="15">
        <v>11</v>
      </c>
      <c r="BZ113" s="15">
        <v>36.018959045410156</v>
      </c>
      <c r="CA113" s="15">
        <v>19.339622497558594</v>
      </c>
      <c r="CB113" s="16">
        <v>45.754718780517578</v>
      </c>
      <c r="CC113" s="15">
        <v>-0.53884744644165039</v>
      </c>
      <c r="CD113" s="15">
        <v>0.18290252983570099</v>
      </c>
      <c r="CE113" s="15">
        <v>11</v>
      </c>
      <c r="CF113" s="15">
        <v>35.885166168212891</v>
      </c>
      <c r="CG113" s="15">
        <v>21.428571701049805</v>
      </c>
      <c r="CH113" s="16">
        <v>45.714286804199219</v>
      </c>
      <c r="CI113" s="15">
        <v>-0.47018766403198242</v>
      </c>
      <c r="CJ113" s="15">
        <v>0.16736097633838654</v>
      </c>
      <c r="CK113" s="15">
        <v>12</v>
      </c>
      <c r="CL113" s="15">
        <v>37.799041748046875</v>
      </c>
      <c r="CM113" s="15">
        <v>24.761905670166016</v>
      </c>
      <c r="CN113" s="16">
        <v>47.142856597900391</v>
      </c>
      <c r="CO113" s="15">
        <v>-0.30395439267158508</v>
      </c>
      <c r="CP113" s="15">
        <v>0.18193741142749786</v>
      </c>
      <c r="CQ113" s="15">
        <v>12</v>
      </c>
      <c r="CR113" s="15">
        <v>43.269229888916016</v>
      </c>
      <c r="CS113" s="15">
        <v>28.708133697509766</v>
      </c>
      <c r="CT113" s="16">
        <v>55.502391815185547</v>
      </c>
    </row>
    <row r="114" spans="1:98" x14ac:dyDescent="0.25">
      <c r="A114" t="s">
        <v>233</v>
      </c>
      <c r="B114" t="s">
        <v>234</v>
      </c>
      <c r="C114" s="15" t="e">
        <v>#N/A</v>
      </c>
      <c r="D114" s="15" t="e">
        <v>#N/A</v>
      </c>
      <c r="E114" s="15" t="e">
        <v>#N/A</v>
      </c>
      <c r="F114" s="15" t="e">
        <v>#N/A</v>
      </c>
      <c r="G114" s="15" t="e">
        <v>#N/A</v>
      </c>
      <c r="H114" s="16" t="e">
        <v>#N/A</v>
      </c>
      <c r="I114" s="15">
        <v>-0.57755559682846069</v>
      </c>
      <c r="J114" s="15">
        <v>0.50146722793579102</v>
      </c>
      <c r="K114" s="15">
        <v>1</v>
      </c>
      <c r="L114" s="15">
        <v>30.243902206420898</v>
      </c>
      <c r="M114" s="15">
        <v>5.3398056030273438</v>
      </c>
      <c r="N114" s="16">
        <v>62.135921478271484</v>
      </c>
      <c r="O114" s="15">
        <v>-0.19773319363594055</v>
      </c>
      <c r="P114" s="15">
        <v>0.2789781391620636</v>
      </c>
      <c r="Q114" s="15">
        <v>2</v>
      </c>
      <c r="R114" s="15">
        <v>46.829269409179688</v>
      </c>
      <c r="S114" s="15">
        <v>27.669902801513672</v>
      </c>
      <c r="T114" s="16">
        <v>63.106796264648438</v>
      </c>
      <c r="U114" s="15">
        <v>-0.25388532876968384</v>
      </c>
      <c r="V114" s="15">
        <v>0.29503658413887024</v>
      </c>
      <c r="W114" s="15">
        <v>2</v>
      </c>
      <c r="X114" s="15">
        <v>47.317073822021484</v>
      </c>
      <c r="Y114" s="15">
        <v>26.699029922485352</v>
      </c>
      <c r="Z114" s="16">
        <v>62.135921478271484</v>
      </c>
      <c r="AA114" s="15">
        <v>-0.7778397798538208</v>
      </c>
      <c r="AB114" s="15">
        <v>0.25888904929161072</v>
      </c>
      <c r="AC114" s="15">
        <v>2</v>
      </c>
      <c r="AD114" s="15">
        <v>21.95121955871582</v>
      </c>
      <c r="AE114" s="15">
        <v>9.2233009338378906</v>
      </c>
      <c r="AF114" s="16">
        <v>41.747573852539063</v>
      </c>
      <c r="AG114" s="15">
        <v>-0.62505215406417847</v>
      </c>
      <c r="AH114" s="15">
        <v>0.2307220995426178</v>
      </c>
      <c r="AI114" s="15">
        <v>3</v>
      </c>
      <c r="AJ114" s="15">
        <v>29.268293380737305</v>
      </c>
      <c r="AK114" s="15">
        <v>13.106796264648438</v>
      </c>
      <c r="AL114" s="16">
        <v>48.058254241943359</v>
      </c>
      <c r="AM114" s="15">
        <v>-0.52185720205307007</v>
      </c>
      <c r="AN114" s="15">
        <v>0.25304192304611206</v>
      </c>
      <c r="AO114" s="15">
        <v>3</v>
      </c>
      <c r="AP114" s="15">
        <v>36.585365295410156</v>
      </c>
      <c r="AQ114" s="15">
        <v>16.990291595458984</v>
      </c>
      <c r="AR114" s="16">
        <v>52.42718505859375</v>
      </c>
      <c r="AS114" s="15">
        <v>-0.51513290405273438</v>
      </c>
      <c r="AT114" s="15">
        <v>0.26756718754768372</v>
      </c>
      <c r="AU114" s="15">
        <v>3</v>
      </c>
      <c r="AV114" s="15">
        <v>36.097560882568359</v>
      </c>
      <c r="AW114" s="15">
        <v>17.961164474487305</v>
      </c>
      <c r="AX114" s="16">
        <v>53.398059844970703</v>
      </c>
      <c r="AY114" s="15">
        <v>-0.68346375226974487</v>
      </c>
      <c r="AZ114" s="15">
        <v>0.29237678647041321</v>
      </c>
      <c r="BA114" s="15">
        <v>3</v>
      </c>
      <c r="BB114" s="15">
        <v>27.184465408325195</v>
      </c>
      <c r="BC114" s="15">
        <v>12.07729434967041</v>
      </c>
      <c r="BD114" s="16">
        <v>48.309177398681641</v>
      </c>
      <c r="BE114" s="15">
        <v>-0.72617024183273315</v>
      </c>
      <c r="BF114" s="15">
        <v>0.30313116312026978</v>
      </c>
      <c r="BG114" s="15">
        <v>3</v>
      </c>
      <c r="BH114" s="15">
        <v>25.728155136108398</v>
      </c>
      <c r="BI114" s="15">
        <v>9.1787443161010742</v>
      </c>
      <c r="BJ114" s="16">
        <v>46.859905242919922</v>
      </c>
      <c r="BK114" s="15">
        <v>-0.79555082321166992</v>
      </c>
      <c r="BL114" s="15">
        <v>0.29222181439399719</v>
      </c>
      <c r="BM114" s="15">
        <v>4</v>
      </c>
      <c r="BN114" s="15">
        <v>21.531101226806641</v>
      </c>
      <c r="BO114" s="15">
        <v>7.1428570747375488</v>
      </c>
      <c r="BP114" s="16">
        <v>46.190475463867188</v>
      </c>
      <c r="BQ114" s="15">
        <v>-0.85021543502807617</v>
      </c>
      <c r="BR114" s="15">
        <v>0.28296560049057007</v>
      </c>
      <c r="BS114" s="15">
        <v>4</v>
      </c>
      <c r="BT114" s="15">
        <v>21.531101226806641</v>
      </c>
      <c r="BU114" s="15">
        <v>7.1428570747375488</v>
      </c>
      <c r="BV114" s="16">
        <v>42.857143402099609</v>
      </c>
      <c r="BW114" s="15">
        <v>-0.77723014354705811</v>
      </c>
      <c r="BX114" s="15">
        <v>0.28947585821151733</v>
      </c>
      <c r="BY114" s="15">
        <v>4</v>
      </c>
      <c r="BZ114" s="15">
        <v>23.696681976318359</v>
      </c>
      <c r="CA114" s="15">
        <v>8.4905662536621094</v>
      </c>
      <c r="CB114" s="16">
        <v>45.754718780517578</v>
      </c>
      <c r="CC114" s="15">
        <v>-0.83414852619171143</v>
      </c>
      <c r="CD114" s="15">
        <v>0.28038761019706726</v>
      </c>
      <c r="CE114" s="15">
        <v>4</v>
      </c>
      <c r="CF114" s="15">
        <v>21.531101226806641</v>
      </c>
      <c r="CG114" s="15">
        <v>8.0952377319335938</v>
      </c>
      <c r="CH114" s="16">
        <v>42.857143402099609</v>
      </c>
      <c r="CI114" s="15">
        <v>-0.84914129972457886</v>
      </c>
      <c r="CJ114" s="15">
        <v>0.26326796412467957</v>
      </c>
      <c r="CK114" s="15">
        <v>4</v>
      </c>
      <c r="CL114" s="15">
        <v>22.00956916809082</v>
      </c>
      <c r="CM114" s="15">
        <v>9.5238094329833984</v>
      </c>
      <c r="CN114" s="16">
        <v>40.952381134033203</v>
      </c>
      <c r="CO114" s="15">
        <v>-0.57513713836669922</v>
      </c>
      <c r="CP114" s="15">
        <v>0.29269382357597351</v>
      </c>
      <c r="CQ114" s="15">
        <v>4</v>
      </c>
      <c r="CR114" s="15">
        <v>30.288461685180664</v>
      </c>
      <c r="CS114" s="15">
        <v>15.789473533630371</v>
      </c>
      <c r="CT114" s="16">
        <v>49.760765075683594</v>
      </c>
    </row>
    <row r="115" spans="1:98" x14ac:dyDescent="0.25">
      <c r="A115" t="s">
        <v>235</v>
      </c>
      <c r="B115" t="s">
        <v>236</v>
      </c>
      <c r="C115" s="15">
        <v>-1.9082413911819458</v>
      </c>
      <c r="D115" s="15">
        <v>0.28729388117790222</v>
      </c>
      <c r="E115" s="15">
        <v>2</v>
      </c>
      <c r="F115" s="15">
        <v>1.4634146690368652</v>
      </c>
      <c r="G115" s="15">
        <v>0</v>
      </c>
      <c r="H115" s="16">
        <v>5.8252425193786621</v>
      </c>
      <c r="I115" s="15">
        <v>-2.0352790355682373</v>
      </c>
      <c r="J115" s="15">
        <v>0.28173398971557617</v>
      </c>
      <c r="K115" s="15">
        <v>2</v>
      </c>
      <c r="L115" s="15">
        <v>0.97560977935791016</v>
      </c>
      <c r="M115" s="15">
        <v>0</v>
      </c>
      <c r="N115" s="16">
        <v>3.8834950923919678</v>
      </c>
      <c r="O115" s="15">
        <v>-1.9233444929122925</v>
      </c>
      <c r="P115" s="15">
        <v>0.3056844174861908</v>
      </c>
      <c r="Q115" s="15">
        <v>2</v>
      </c>
      <c r="R115" s="15">
        <v>1.4634146690368652</v>
      </c>
      <c r="S115" s="15">
        <v>0</v>
      </c>
      <c r="T115" s="16">
        <v>5.3398056030273438</v>
      </c>
      <c r="U115" s="15">
        <v>-1.9202216863632202</v>
      </c>
      <c r="V115" s="15">
        <v>0.24911221861839294</v>
      </c>
      <c r="W115" s="15">
        <v>3</v>
      </c>
      <c r="X115" s="15">
        <v>0.48780488967895508</v>
      </c>
      <c r="Y115" s="15">
        <v>0</v>
      </c>
      <c r="Z115" s="16">
        <v>5.3398056030273438</v>
      </c>
      <c r="AA115" s="15">
        <v>-1.9110317230224609</v>
      </c>
      <c r="AB115" s="15">
        <v>0.27376639842987061</v>
      </c>
      <c r="AC115" s="15">
        <v>3</v>
      </c>
      <c r="AD115" s="15">
        <v>0.97560977935791016</v>
      </c>
      <c r="AE115" s="15">
        <v>0</v>
      </c>
      <c r="AF115" s="16">
        <v>5.3398056030273438</v>
      </c>
      <c r="AG115" s="15">
        <v>-1.7336000204086304</v>
      </c>
      <c r="AH115" s="15">
        <v>0.22150753438472748</v>
      </c>
      <c r="AI115" s="15">
        <v>5</v>
      </c>
      <c r="AJ115" s="15">
        <v>0.48780488967895508</v>
      </c>
      <c r="AK115" s="15">
        <v>0</v>
      </c>
      <c r="AL115" s="16">
        <v>6.3106794357299805</v>
      </c>
      <c r="AM115" s="15">
        <v>-1.7460190057754517</v>
      </c>
      <c r="AN115" s="15">
        <v>0.21088255941867828</v>
      </c>
      <c r="AO115" s="15">
        <v>5</v>
      </c>
      <c r="AP115" s="15">
        <v>0.48780488967895508</v>
      </c>
      <c r="AQ115" s="15">
        <v>0.48543688654899597</v>
      </c>
      <c r="AR115" s="16">
        <v>5.3398056030273438</v>
      </c>
      <c r="AS115" s="15">
        <v>-1.7557334899902344</v>
      </c>
      <c r="AT115" s="15">
        <v>0.23799797892570496</v>
      </c>
      <c r="AU115" s="15">
        <v>5</v>
      </c>
      <c r="AV115" s="15">
        <v>0.97560977935791016</v>
      </c>
      <c r="AW115" s="15">
        <v>0.48543688654899597</v>
      </c>
      <c r="AX115" s="16">
        <v>6.3106794357299805</v>
      </c>
      <c r="AY115" s="15">
        <v>-2.2297847270965576</v>
      </c>
      <c r="AZ115" s="15">
        <v>0.31336712837219238</v>
      </c>
      <c r="BA115" s="15">
        <v>3</v>
      </c>
      <c r="BB115" s="15">
        <v>0.48543688654899597</v>
      </c>
      <c r="BC115" s="15">
        <v>0</v>
      </c>
      <c r="BD115" s="16">
        <v>1.932367205619812</v>
      </c>
      <c r="BE115" s="15">
        <v>-2.2583987712860107</v>
      </c>
      <c r="BF115" s="15">
        <v>0.31467095017433167</v>
      </c>
      <c r="BG115" s="15">
        <v>3</v>
      </c>
      <c r="BH115" s="15">
        <v>0.48543688654899597</v>
      </c>
      <c r="BI115" s="15">
        <v>0</v>
      </c>
      <c r="BJ115" s="16">
        <v>1.4492753744125366</v>
      </c>
      <c r="BK115" s="15">
        <v>-1.8064265251159668</v>
      </c>
      <c r="BL115" s="15">
        <v>0.24777129292488098</v>
      </c>
      <c r="BM115" s="15">
        <v>5</v>
      </c>
      <c r="BN115" s="15">
        <v>0.47846889495849609</v>
      </c>
      <c r="BO115" s="15">
        <v>0.4761904776096344</v>
      </c>
      <c r="BP115" s="16">
        <v>5.7142858505249023</v>
      </c>
      <c r="BQ115" s="15">
        <v>-1.8823621273040771</v>
      </c>
      <c r="BR115" s="15">
        <v>0.24404487013816833</v>
      </c>
      <c r="BS115" s="15">
        <v>5</v>
      </c>
      <c r="BT115" s="15">
        <v>0.47846889495849609</v>
      </c>
      <c r="BU115" s="15">
        <v>0</v>
      </c>
      <c r="BV115" s="16">
        <v>4.2857141494750977</v>
      </c>
      <c r="BW115" s="15">
        <v>-1.8744732141494751</v>
      </c>
      <c r="BX115" s="15">
        <v>0.24024595320224762</v>
      </c>
      <c r="BY115" s="15">
        <v>5</v>
      </c>
      <c r="BZ115" s="15">
        <v>0.94786727428436279</v>
      </c>
      <c r="CA115" s="15">
        <v>0</v>
      </c>
      <c r="CB115" s="16">
        <v>4.7169809341430664</v>
      </c>
      <c r="CC115" s="15">
        <v>-1.9281251430511475</v>
      </c>
      <c r="CD115" s="15">
        <v>0.25210860371589661</v>
      </c>
      <c r="CE115" s="15">
        <v>4</v>
      </c>
      <c r="CF115" s="15">
        <v>0.47846889495849609</v>
      </c>
      <c r="CG115" s="15">
        <v>0</v>
      </c>
      <c r="CH115" s="16">
        <v>4.2857141494750977</v>
      </c>
      <c r="CI115" s="15">
        <v>-1.9266268014907837</v>
      </c>
      <c r="CJ115" s="15">
        <v>0.24762129783630371</v>
      </c>
      <c r="CK115" s="15">
        <v>4</v>
      </c>
      <c r="CL115" s="15">
        <v>0.47846889495849609</v>
      </c>
      <c r="CM115" s="15">
        <v>0</v>
      </c>
      <c r="CN115" s="16">
        <v>4.2857141494750977</v>
      </c>
      <c r="CO115" s="15">
        <v>-1.6499515771865845</v>
      </c>
      <c r="CP115" s="15">
        <v>0.28868111968040466</v>
      </c>
      <c r="CQ115" s="15">
        <v>4</v>
      </c>
      <c r="CR115" s="15">
        <v>2.403846263885498</v>
      </c>
      <c r="CS115" s="15">
        <v>0.95693778991699219</v>
      </c>
      <c r="CT115" s="16">
        <v>12.440191268920898</v>
      </c>
    </row>
    <row r="116" spans="1:98" x14ac:dyDescent="0.25">
      <c r="A116" t="s">
        <v>237</v>
      </c>
      <c r="B116" t="s">
        <v>238</v>
      </c>
      <c r="C116" s="15">
        <v>0.63432800769805908</v>
      </c>
      <c r="D116" s="15">
        <v>0.23055198788642883</v>
      </c>
      <c r="E116" s="15">
        <v>5</v>
      </c>
      <c r="F116" s="15">
        <v>73.170730590820313</v>
      </c>
      <c r="G116" s="15">
        <v>61.165046691894531</v>
      </c>
      <c r="H116" s="16">
        <v>83.495147705078125</v>
      </c>
      <c r="I116" s="15">
        <v>0.32806456089019775</v>
      </c>
      <c r="J116" s="15">
        <v>0.19321528077125549</v>
      </c>
      <c r="K116" s="15">
        <v>6</v>
      </c>
      <c r="L116" s="15">
        <v>64.390243530273438</v>
      </c>
      <c r="M116" s="15">
        <v>55.825241088867188</v>
      </c>
      <c r="N116" s="16">
        <v>75.242721557617188</v>
      </c>
      <c r="O116" s="15">
        <v>0.70476740598678589</v>
      </c>
      <c r="P116" s="15">
        <v>0.19005578756332397</v>
      </c>
      <c r="Q116" s="15">
        <v>6</v>
      </c>
      <c r="R116" s="15">
        <v>76.097564697265625</v>
      </c>
      <c r="S116" s="15">
        <v>67.961166381835938</v>
      </c>
      <c r="T116" s="16">
        <v>81.553398132324219</v>
      </c>
      <c r="U116" s="15">
        <v>0.88624882698059082</v>
      </c>
      <c r="V116" s="15">
        <v>0.17228835821151733</v>
      </c>
      <c r="W116" s="15">
        <v>7</v>
      </c>
      <c r="X116" s="15">
        <v>79.512191772460938</v>
      </c>
      <c r="Y116" s="15">
        <v>73.300971984863281</v>
      </c>
      <c r="Z116" s="16">
        <v>85.922332763671875</v>
      </c>
      <c r="AA116" s="15">
        <v>0.92587023973464966</v>
      </c>
      <c r="AB116" s="15">
        <v>0.17192855477333069</v>
      </c>
      <c r="AC116" s="15">
        <v>7</v>
      </c>
      <c r="AD116" s="15">
        <v>78.536582946777344</v>
      </c>
      <c r="AE116" s="15">
        <v>72.330093383789063</v>
      </c>
      <c r="AF116" s="16">
        <v>85.922332763671875</v>
      </c>
      <c r="AG116" s="15">
        <v>0.94360232353210449</v>
      </c>
      <c r="AH116" s="15">
        <v>0.17930984497070313</v>
      </c>
      <c r="AI116" s="15">
        <v>7</v>
      </c>
      <c r="AJ116" s="15">
        <v>80</v>
      </c>
      <c r="AK116" s="15">
        <v>73.786407470703125</v>
      </c>
      <c r="AL116" s="16">
        <v>87.86407470703125</v>
      </c>
      <c r="AM116" s="15">
        <v>1.0194772481918335</v>
      </c>
      <c r="AN116" s="15">
        <v>0.17461830377578735</v>
      </c>
      <c r="AO116" s="15">
        <v>7</v>
      </c>
      <c r="AP116" s="15">
        <v>82.43902587890625</v>
      </c>
      <c r="AQ116" s="15">
        <v>73.786407470703125</v>
      </c>
      <c r="AR116" s="16">
        <v>88.349517822265625</v>
      </c>
      <c r="AS116" s="15">
        <v>1.0533784627914429</v>
      </c>
      <c r="AT116" s="15">
        <v>0.18078047037124634</v>
      </c>
      <c r="AU116" s="15">
        <v>9</v>
      </c>
      <c r="AV116" s="15">
        <v>81.951217651367188</v>
      </c>
      <c r="AW116" s="15">
        <v>76.699028015136719</v>
      </c>
      <c r="AX116" s="16">
        <v>87.86407470703125</v>
      </c>
      <c r="AY116" s="15">
        <v>1.2308999300003052</v>
      </c>
      <c r="AZ116" s="15">
        <v>0.19155724346637726</v>
      </c>
      <c r="BA116" s="15">
        <v>9</v>
      </c>
      <c r="BB116" s="15">
        <v>84.466018676757813</v>
      </c>
      <c r="BC116" s="15">
        <v>78.743965148925781</v>
      </c>
      <c r="BD116" s="16">
        <v>90.338165283203125</v>
      </c>
      <c r="BE116" s="15">
        <v>1.0521383285522461</v>
      </c>
      <c r="BF116" s="15">
        <v>0.19529825448989868</v>
      </c>
      <c r="BG116" s="15">
        <v>9</v>
      </c>
      <c r="BH116" s="15">
        <v>81.553398132324219</v>
      </c>
      <c r="BI116" s="15">
        <v>75.362319946289063</v>
      </c>
      <c r="BJ116" s="16">
        <v>87.439613342285156</v>
      </c>
      <c r="BK116" s="15">
        <v>1.1103863716125488</v>
      </c>
      <c r="BL116" s="15">
        <v>0.19344413280487061</v>
      </c>
      <c r="BM116" s="15">
        <v>9</v>
      </c>
      <c r="BN116" s="15">
        <v>82.296653747558594</v>
      </c>
      <c r="BO116" s="15">
        <v>75.714286804199219</v>
      </c>
      <c r="BP116" s="16">
        <v>87.619049072265625</v>
      </c>
      <c r="BQ116" s="15">
        <v>1.2173247337341309</v>
      </c>
      <c r="BR116" s="15">
        <v>0.19953988492488861</v>
      </c>
      <c r="BS116" s="15">
        <v>9</v>
      </c>
      <c r="BT116" s="15">
        <v>84.688995361328125</v>
      </c>
      <c r="BU116" s="15">
        <v>76.666664123535156</v>
      </c>
      <c r="BV116" s="16">
        <v>90.952377319335938</v>
      </c>
      <c r="BW116" s="15">
        <v>1.2589731216430664</v>
      </c>
      <c r="BX116" s="15">
        <v>0.19616547226905823</v>
      </c>
      <c r="BY116" s="15">
        <v>9</v>
      </c>
      <c r="BZ116" s="15">
        <v>86.25592041015625</v>
      </c>
      <c r="CA116" s="15">
        <v>77.830184936523438</v>
      </c>
      <c r="CB116" s="16">
        <v>92.924530029296875</v>
      </c>
      <c r="CC116" s="15">
        <v>1.1989034414291382</v>
      </c>
      <c r="CD116" s="15">
        <v>0.19503656029701233</v>
      </c>
      <c r="CE116" s="15">
        <v>9</v>
      </c>
      <c r="CF116" s="15">
        <v>84.210525512695313</v>
      </c>
      <c r="CG116" s="15">
        <v>76.190475463867188</v>
      </c>
      <c r="CH116" s="16">
        <v>91.428573608398438</v>
      </c>
      <c r="CI116" s="15">
        <v>1.1217138767242432</v>
      </c>
      <c r="CJ116" s="15">
        <v>0.19325216114521027</v>
      </c>
      <c r="CK116" s="15">
        <v>9</v>
      </c>
      <c r="CL116" s="15">
        <v>82.296653747558594</v>
      </c>
      <c r="CM116" s="15">
        <v>73.333335876464844</v>
      </c>
      <c r="CN116" s="16">
        <v>88.571426391601563</v>
      </c>
      <c r="CO116" s="15">
        <v>1.1767518520355225</v>
      </c>
      <c r="CP116" s="15">
        <v>0.20394185185432434</v>
      </c>
      <c r="CQ116" s="15">
        <v>9</v>
      </c>
      <c r="CR116" s="15">
        <v>86.538459777832031</v>
      </c>
      <c r="CS116" s="15">
        <v>74.641151428222656</v>
      </c>
      <c r="CT116" s="16">
        <v>90.909088134765625</v>
      </c>
    </row>
    <row r="117" spans="1:98" x14ac:dyDescent="0.25">
      <c r="A117" t="s">
        <v>239</v>
      </c>
      <c r="B117" t="s">
        <v>240</v>
      </c>
      <c r="C117" s="15" t="e">
        <v>#N/A</v>
      </c>
      <c r="D117" s="15" t="e">
        <v>#N/A</v>
      </c>
      <c r="E117" s="15" t="e">
        <v>#N/A</v>
      </c>
      <c r="F117" s="15" t="e">
        <v>#N/A</v>
      </c>
      <c r="G117" s="15" t="e">
        <v>#N/A</v>
      </c>
      <c r="H117" s="16" t="e">
        <v>#N/A</v>
      </c>
      <c r="I117" s="15" t="e">
        <v>#N/A</v>
      </c>
      <c r="J117" s="15" t="e">
        <v>#N/A</v>
      </c>
      <c r="K117" s="15" t="e">
        <v>#N/A</v>
      </c>
      <c r="L117" s="15" t="e">
        <v>#N/A</v>
      </c>
      <c r="M117" s="15" t="e">
        <v>#N/A</v>
      </c>
      <c r="N117" s="16" t="e">
        <v>#N/A</v>
      </c>
      <c r="O117" s="15" t="e">
        <v>#N/A</v>
      </c>
      <c r="P117" s="15" t="e">
        <v>#N/A</v>
      </c>
      <c r="Q117" s="15" t="e">
        <v>#N/A</v>
      </c>
      <c r="R117" s="15" t="e">
        <v>#N/A</v>
      </c>
      <c r="S117" s="15" t="e">
        <v>#N/A</v>
      </c>
      <c r="T117" s="16" t="e">
        <v>#N/A</v>
      </c>
      <c r="U117" s="15" t="e">
        <v>#N/A</v>
      </c>
      <c r="V117" s="15" t="e">
        <v>#N/A</v>
      </c>
      <c r="W117" s="15" t="e">
        <v>#N/A</v>
      </c>
      <c r="X117" s="15" t="e">
        <v>#N/A</v>
      </c>
      <c r="Y117" s="15" t="e">
        <v>#N/A</v>
      </c>
      <c r="Z117" s="16" t="e">
        <v>#N/A</v>
      </c>
      <c r="AA117" s="15" t="e">
        <v>#N/A</v>
      </c>
      <c r="AB117" s="15" t="e">
        <v>#N/A</v>
      </c>
      <c r="AC117" s="15" t="e">
        <v>#N/A</v>
      </c>
      <c r="AD117" s="15" t="e">
        <v>#N/A</v>
      </c>
      <c r="AE117" s="15" t="e">
        <v>#N/A</v>
      </c>
      <c r="AF117" s="16" t="e">
        <v>#N/A</v>
      </c>
      <c r="AG117" s="15" t="e">
        <v>#N/A</v>
      </c>
      <c r="AH117" s="15" t="e">
        <v>#N/A</v>
      </c>
      <c r="AI117" s="15" t="e">
        <v>#N/A</v>
      </c>
      <c r="AJ117" s="15" t="e">
        <v>#N/A</v>
      </c>
      <c r="AK117" s="15" t="e">
        <v>#N/A</v>
      </c>
      <c r="AL117" s="16" t="e">
        <v>#N/A</v>
      </c>
      <c r="AM117" s="15" t="e">
        <v>#N/A</v>
      </c>
      <c r="AN117" s="15" t="e">
        <v>#N/A</v>
      </c>
      <c r="AO117" s="15" t="e">
        <v>#N/A</v>
      </c>
      <c r="AP117" s="15" t="e">
        <v>#N/A</v>
      </c>
      <c r="AQ117" s="15" t="e">
        <v>#N/A</v>
      </c>
      <c r="AR117" s="16" t="e">
        <v>#N/A</v>
      </c>
      <c r="AS117" s="15">
        <v>-0.36774531006813049</v>
      </c>
      <c r="AT117" s="15">
        <v>0.89755380153656006</v>
      </c>
      <c r="AU117" s="15">
        <v>1</v>
      </c>
      <c r="AV117" s="15">
        <v>41.463413238525391</v>
      </c>
      <c r="AW117" s="15">
        <v>0.48543688654899597</v>
      </c>
      <c r="AX117" s="16">
        <v>83.495147705078125</v>
      </c>
      <c r="AY117" s="15">
        <v>-0.21478760242462158</v>
      </c>
      <c r="AZ117" s="15">
        <v>0.57237088680267334</v>
      </c>
      <c r="BA117" s="15">
        <v>2</v>
      </c>
      <c r="BB117" s="15">
        <v>48.058254241943359</v>
      </c>
      <c r="BC117" s="15">
        <v>12.07729434967041</v>
      </c>
      <c r="BD117" s="16">
        <v>76.811592102050781</v>
      </c>
      <c r="BE117" s="15">
        <v>-0.49892565608024597</v>
      </c>
      <c r="BF117" s="15">
        <v>0.38061332702636719</v>
      </c>
      <c r="BG117" s="15">
        <v>4</v>
      </c>
      <c r="BH117" s="15">
        <v>37.378639221191406</v>
      </c>
      <c r="BI117" s="15">
        <v>12.07729434967041</v>
      </c>
      <c r="BJ117" s="16">
        <v>58.454105377197266</v>
      </c>
      <c r="BK117" s="15">
        <v>-0.42233285307884216</v>
      </c>
      <c r="BL117" s="15">
        <v>0.39626231789588928</v>
      </c>
      <c r="BM117" s="15">
        <v>4</v>
      </c>
      <c r="BN117" s="15">
        <v>42.583732604980469</v>
      </c>
      <c r="BO117" s="15">
        <v>13.333333015441895</v>
      </c>
      <c r="BP117" s="16">
        <v>61.904762268066406</v>
      </c>
      <c r="BQ117" s="15">
        <v>-0.61145526170730591</v>
      </c>
      <c r="BR117" s="15">
        <v>0.30734547972679138</v>
      </c>
      <c r="BS117" s="15">
        <v>5</v>
      </c>
      <c r="BT117" s="15">
        <v>32.057415008544922</v>
      </c>
      <c r="BU117" s="15">
        <v>12.380952835083008</v>
      </c>
      <c r="BV117" s="16">
        <v>50.476188659667969</v>
      </c>
      <c r="BW117" s="15">
        <v>-0.49698925018310547</v>
      </c>
      <c r="BX117" s="15">
        <v>0.30543762445449829</v>
      </c>
      <c r="BY117" s="15">
        <v>5</v>
      </c>
      <c r="BZ117" s="15">
        <v>38.862560272216797</v>
      </c>
      <c r="CA117" s="15">
        <v>15.566038131713867</v>
      </c>
      <c r="CB117" s="16">
        <v>55.188678741455078</v>
      </c>
      <c r="CC117" s="15">
        <v>-0.38749483227729797</v>
      </c>
      <c r="CD117" s="15">
        <v>0.31106549501419067</v>
      </c>
      <c r="CE117" s="15">
        <v>5</v>
      </c>
      <c r="CF117" s="15">
        <v>42.105262756347656</v>
      </c>
      <c r="CG117" s="15">
        <v>20</v>
      </c>
      <c r="CH117" s="16">
        <v>59.047618865966797</v>
      </c>
      <c r="CI117" s="15">
        <v>-0.41342765092849731</v>
      </c>
      <c r="CJ117" s="15">
        <v>0.31014171242713928</v>
      </c>
      <c r="CK117" s="15">
        <v>5</v>
      </c>
      <c r="CL117" s="15">
        <v>41.148326873779297</v>
      </c>
      <c r="CM117" s="15">
        <v>19.047618865966797</v>
      </c>
      <c r="CN117" s="16">
        <v>58.571430206298828</v>
      </c>
      <c r="CO117" s="15">
        <v>-0.3214682936668396</v>
      </c>
      <c r="CP117" s="15">
        <v>0.2740226686000824</v>
      </c>
      <c r="CQ117" s="15">
        <v>6</v>
      </c>
      <c r="CR117" s="15">
        <v>42.788459777832031</v>
      </c>
      <c r="CS117" s="15">
        <v>21.531101226806641</v>
      </c>
      <c r="CT117" s="16">
        <v>59.330142974853516</v>
      </c>
    </row>
    <row r="118" spans="1:98" x14ac:dyDescent="0.25">
      <c r="A118" t="s">
        <v>241</v>
      </c>
      <c r="B118" t="s">
        <v>242</v>
      </c>
      <c r="C118" s="15">
        <v>0.13286256790161133</v>
      </c>
      <c r="D118" s="15">
        <v>0.24897725880146027</v>
      </c>
      <c r="E118" s="15">
        <v>3</v>
      </c>
      <c r="F118" s="15">
        <v>60</v>
      </c>
      <c r="G118" s="15">
        <v>45.631069183349609</v>
      </c>
      <c r="H118" s="16">
        <v>69.417472839355469</v>
      </c>
      <c r="I118" s="15">
        <v>-0.10753332823514938</v>
      </c>
      <c r="J118" s="15">
        <v>0.2247496098279953</v>
      </c>
      <c r="K118" s="15">
        <v>3</v>
      </c>
      <c r="L118" s="15">
        <v>52.682926177978516</v>
      </c>
      <c r="M118" s="15">
        <v>34.951457977294922</v>
      </c>
      <c r="N118" s="16">
        <v>62.135921478271484</v>
      </c>
      <c r="O118" s="15">
        <v>-0.11675241589546204</v>
      </c>
      <c r="P118" s="15">
        <v>0.24026916921138763</v>
      </c>
      <c r="Q118" s="15">
        <v>3</v>
      </c>
      <c r="R118" s="15">
        <v>52.195121765136719</v>
      </c>
      <c r="S118" s="15">
        <v>35.922328948974609</v>
      </c>
      <c r="T118" s="16">
        <v>64.077667236328125</v>
      </c>
      <c r="U118" s="15">
        <v>8.274666965007782E-2</v>
      </c>
      <c r="V118" s="15">
        <v>0.19773170351982117</v>
      </c>
      <c r="W118" s="15">
        <v>4</v>
      </c>
      <c r="X118" s="15">
        <v>60.487804412841797</v>
      </c>
      <c r="Y118" s="15">
        <v>47.57281494140625</v>
      </c>
      <c r="Z118" s="16">
        <v>67.475730895996094</v>
      </c>
      <c r="AA118" s="15">
        <v>5.6122615933418274E-2</v>
      </c>
      <c r="AB118" s="15">
        <v>0.22140029072761536</v>
      </c>
      <c r="AC118" s="15">
        <v>3</v>
      </c>
      <c r="AD118" s="15">
        <v>60</v>
      </c>
      <c r="AE118" s="15">
        <v>44.660194396972656</v>
      </c>
      <c r="AF118" s="16">
        <v>67.475730895996094</v>
      </c>
      <c r="AG118" s="15">
        <v>7.3114238679409027E-2</v>
      </c>
      <c r="AH118" s="15">
        <v>0.24897068738937378</v>
      </c>
      <c r="AI118" s="15">
        <v>3</v>
      </c>
      <c r="AJ118" s="15">
        <v>60.975608825683594</v>
      </c>
      <c r="AK118" s="15">
        <v>47.087379455566406</v>
      </c>
      <c r="AL118" s="16">
        <v>70.388351440429688</v>
      </c>
      <c r="AM118" s="15">
        <v>0.22633683681488037</v>
      </c>
      <c r="AN118" s="15">
        <v>0.18705865740776062</v>
      </c>
      <c r="AO118" s="15">
        <v>5</v>
      </c>
      <c r="AP118" s="15">
        <v>62.43902587890625</v>
      </c>
      <c r="AQ118" s="15">
        <v>55.339805603027344</v>
      </c>
      <c r="AR118" s="16">
        <v>69.417472839355469</v>
      </c>
      <c r="AS118" s="15">
        <v>0.24070605635643005</v>
      </c>
      <c r="AT118" s="15">
        <v>0.19788578152656555</v>
      </c>
      <c r="AU118" s="15">
        <v>7</v>
      </c>
      <c r="AV118" s="15">
        <v>63.414634704589844</v>
      </c>
      <c r="AW118" s="15">
        <v>53.398059844970703</v>
      </c>
      <c r="AX118" s="16">
        <v>70.873786926269531</v>
      </c>
      <c r="AY118" s="15">
        <v>0.10597061365842819</v>
      </c>
      <c r="AZ118" s="15">
        <v>0.2186257541179657</v>
      </c>
      <c r="BA118" s="15">
        <v>7</v>
      </c>
      <c r="BB118" s="15">
        <v>55.825241088867188</v>
      </c>
      <c r="BC118" s="15">
        <v>46.376811981201172</v>
      </c>
      <c r="BD118" s="16">
        <v>68.115943908691406</v>
      </c>
      <c r="BE118" s="15">
        <v>7.5578447431325912E-3</v>
      </c>
      <c r="BF118" s="15">
        <v>0.22414956986904144</v>
      </c>
      <c r="BG118" s="15">
        <v>7</v>
      </c>
      <c r="BH118" s="15">
        <v>55.825241088867188</v>
      </c>
      <c r="BI118" s="15">
        <v>42.512077331542969</v>
      </c>
      <c r="BJ118" s="16">
        <v>66.183578491210938</v>
      </c>
      <c r="BK118" s="15">
        <v>0.21367271244525909</v>
      </c>
      <c r="BL118" s="15">
        <v>0.21765562891960144</v>
      </c>
      <c r="BM118" s="15">
        <v>7</v>
      </c>
      <c r="BN118" s="15">
        <v>61.722488403320313</v>
      </c>
      <c r="BO118" s="15">
        <v>50</v>
      </c>
      <c r="BP118" s="16">
        <v>70</v>
      </c>
      <c r="BQ118" s="15">
        <v>0.17867138981819153</v>
      </c>
      <c r="BR118" s="15">
        <v>0.22405484318733215</v>
      </c>
      <c r="BS118" s="15">
        <v>7</v>
      </c>
      <c r="BT118" s="15">
        <v>61.2440185546875</v>
      </c>
      <c r="BU118" s="15">
        <v>48.571430206298828</v>
      </c>
      <c r="BV118" s="16">
        <v>69.047622680664063</v>
      </c>
      <c r="BW118" s="15">
        <v>2.1358150988817215E-2</v>
      </c>
      <c r="BX118" s="15">
        <v>0.21832381188869476</v>
      </c>
      <c r="BY118" s="15">
        <v>7</v>
      </c>
      <c r="BZ118" s="15">
        <v>55.450237274169922</v>
      </c>
      <c r="CA118" s="15">
        <v>43.867923736572266</v>
      </c>
      <c r="CB118" s="16">
        <v>66.037734985351563</v>
      </c>
      <c r="CC118" s="15">
        <v>-7.6751016080379486E-2</v>
      </c>
      <c r="CD118" s="15">
        <v>0.21699653565883636</v>
      </c>
      <c r="CE118" s="15">
        <v>7</v>
      </c>
      <c r="CF118" s="15">
        <v>51.196170806884766</v>
      </c>
      <c r="CG118" s="15">
        <v>40.476188659667969</v>
      </c>
      <c r="CH118" s="16">
        <v>61.428569793701172</v>
      </c>
      <c r="CI118" s="15">
        <v>-7.2915606200695038E-2</v>
      </c>
      <c r="CJ118" s="15">
        <v>0.21187885105609894</v>
      </c>
      <c r="CK118" s="15">
        <v>7</v>
      </c>
      <c r="CL118" s="15">
        <v>51.674640655517578</v>
      </c>
      <c r="CM118" s="15">
        <v>40.476188659667969</v>
      </c>
      <c r="CN118" s="16">
        <v>61.904762268066406</v>
      </c>
      <c r="CO118" s="15">
        <v>-0.14768092334270477</v>
      </c>
      <c r="CP118" s="15">
        <v>0.23356601595878601</v>
      </c>
      <c r="CQ118" s="15">
        <v>7</v>
      </c>
      <c r="CR118" s="15">
        <v>47.596153259277344</v>
      </c>
      <c r="CS118" s="15">
        <v>31.578947067260742</v>
      </c>
      <c r="CT118" s="16">
        <v>62.200958251953125</v>
      </c>
    </row>
    <row r="119" spans="1:98" x14ac:dyDescent="0.25">
      <c r="A119" t="s">
        <v>243</v>
      </c>
      <c r="B119" t="s">
        <v>244</v>
      </c>
      <c r="C119" s="15">
        <v>-0.40837311744689941</v>
      </c>
      <c r="D119" s="15">
        <v>0.31360429525375366</v>
      </c>
      <c r="E119" s="15">
        <v>1</v>
      </c>
      <c r="F119" s="15">
        <v>40</v>
      </c>
      <c r="G119" s="15">
        <v>17.475728988647461</v>
      </c>
      <c r="H119" s="16">
        <v>59.223300933837891</v>
      </c>
      <c r="I119" s="15">
        <v>-0.12618866562843323</v>
      </c>
      <c r="J119" s="15">
        <v>0.28961619734764099</v>
      </c>
      <c r="K119" s="15">
        <v>2</v>
      </c>
      <c r="L119" s="15">
        <v>51.219512939453125</v>
      </c>
      <c r="M119" s="15">
        <v>29.126213073730469</v>
      </c>
      <c r="N119" s="16">
        <v>66.504852294921875</v>
      </c>
      <c r="O119" s="15">
        <v>-0.542838454246521</v>
      </c>
      <c r="P119" s="15">
        <v>0.22497241199016571</v>
      </c>
      <c r="Q119" s="15">
        <v>4</v>
      </c>
      <c r="R119" s="15">
        <v>33.170730590820313</v>
      </c>
      <c r="S119" s="15">
        <v>16.019416809082031</v>
      </c>
      <c r="T119" s="16">
        <v>49.514564514160156</v>
      </c>
      <c r="U119" s="15">
        <v>-0.66626721620559692</v>
      </c>
      <c r="V119" s="15">
        <v>0.20599004626274109</v>
      </c>
      <c r="W119" s="15">
        <v>5</v>
      </c>
      <c r="X119" s="15">
        <v>28.780487060546875</v>
      </c>
      <c r="Y119" s="15">
        <v>12.621358871459961</v>
      </c>
      <c r="Z119" s="16">
        <v>44.174758911132813</v>
      </c>
      <c r="AA119" s="15">
        <v>-0.63563650846481323</v>
      </c>
      <c r="AB119" s="15">
        <v>0.20405380427837372</v>
      </c>
      <c r="AC119" s="15">
        <v>5</v>
      </c>
      <c r="AD119" s="15">
        <v>28.780487060546875</v>
      </c>
      <c r="AE119" s="15">
        <v>15.533980369567871</v>
      </c>
      <c r="AF119" s="16">
        <v>45.1456298828125</v>
      </c>
      <c r="AG119" s="15">
        <v>-0.71639150381088257</v>
      </c>
      <c r="AH119" s="15">
        <v>0.20759312808513641</v>
      </c>
      <c r="AI119" s="15">
        <v>6</v>
      </c>
      <c r="AJ119" s="15">
        <v>23.902439117431641</v>
      </c>
      <c r="AK119" s="15">
        <v>10.679611206054688</v>
      </c>
      <c r="AL119" s="16">
        <v>44.660194396972656</v>
      </c>
      <c r="AM119" s="15">
        <v>-0.83027923107147217</v>
      </c>
      <c r="AN119" s="15">
        <v>0.19699960947036743</v>
      </c>
      <c r="AO119" s="15">
        <v>7</v>
      </c>
      <c r="AP119" s="15">
        <v>22.926828384399414</v>
      </c>
      <c r="AQ119" s="15">
        <v>12.135922431945801</v>
      </c>
      <c r="AR119" s="16">
        <v>37.378639221191406</v>
      </c>
      <c r="AS119" s="15">
        <v>-0.7773098349571228</v>
      </c>
      <c r="AT119" s="15">
        <v>0.18037749826908112</v>
      </c>
      <c r="AU119" s="15">
        <v>9</v>
      </c>
      <c r="AV119" s="15">
        <v>25.365854263305664</v>
      </c>
      <c r="AW119" s="15">
        <v>14.077670097351074</v>
      </c>
      <c r="AX119" s="16">
        <v>37.378639221191406</v>
      </c>
      <c r="AY119" s="15">
        <v>-0.74999231100082397</v>
      </c>
      <c r="AZ119" s="15">
        <v>0.20206598937511444</v>
      </c>
      <c r="BA119" s="15">
        <v>9</v>
      </c>
      <c r="BB119" s="15">
        <v>24.757282257080078</v>
      </c>
      <c r="BC119" s="15">
        <v>14.492753982543945</v>
      </c>
      <c r="BD119" s="16">
        <v>40.5797119140625</v>
      </c>
      <c r="BE119" s="15">
        <v>-0.76679444313049316</v>
      </c>
      <c r="BF119" s="15">
        <v>0.20660382509231567</v>
      </c>
      <c r="BG119" s="15">
        <v>9</v>
      </c>
      <c r="BH119" s="15">
        <v>21.359222412109375</v>
      </c>
      <c r="BI119" s="15">
        <v>12.560386657714844</v>
      </c>
      <c r="BJ119" s="16">
        <v>40.5797119140625</v>
      </c>
      <c r="BK119" s="15">
        <v>-0.95015901327133179</v>
      </c>
      <c r="BL119" s="15">
        <v>0.21264585852622986</v>
      </c>
      <c r="BM119" s="15">
        <v>9</v>
      </c>
      <c r="BN119" s="15">
        <v>17.224880218505859</v>
      </c>
      <c r="BO119" s="15">
        <v>7.1428570747375488</v>
      </c>
      <c r="BP119" s="16">
        <v>33.333332061767578</v>
      </c>
      <c r="BQ119" s="15">
        <v>-0.63482367992401123</v>
      </c>
      <c r="BR119" s="15">
        <v>0.21391777694225311</v>
      </c>
      <c r="BS119" s="15">
        <v>9</v>
      </c>
      <c r="BT119" s="15">
        <v>31.578947067260742</v>
      </c>
      <c r="BU119" s="15">
        <v>16.190475463867188</v>
      </c>
      <c r="BV119" s="16">
        <v>44.285713195800781</v>
      </c>
      <c r="BW119" s="15">
        <v>-0.62814664840698242</v>
      </c>
      <c r="BX119" s="15">
        <v>0.21418923139572144</v>
      </c>
      <c r="BY119" s="15">
        <v>9</v>
      </c>
      <c r="BZ119" s="15">
        <v>29.383886337280273</v>
      </c>
      <c r="CA119" s="15">
        <v>15.566038131713867</v>
      </c>
      <c r="CB119" s="16">
        <v>45.754718780517578</v>
      </c>
      <c r="CC119" s="15">
        <v>-0.65868818759918213</v>
      </c>
      <c r="CD119" s="15">
        <v>0.21165436506271362</v>
      </c>
      <c r="CE119" s="15">
        <v>9</v>
      </c>
      <c r="CF119" s="15">
        <v>29.186603546142578</v>
      </c>
      <c r="CG119" s="15">
        <v>15.714285850524902</v>
      </c>
      <c r="CH119" s="16">
        <v>43.809524536132813</v>
      </c>
      <c r="CI119" s="15">
        <v>-0.69264155626296997</v>
      </c>
      <c r="CJ119" s="15">
        <v>0.2008747011423111</v>
      </c>
      <c r="CK119" s="15">
        <v>9</v>
      </c>
      <c r="CL119" s="15">
        <v>28.708133697509766</v>
      </c>
      <c r="CM119" s="15">
        <v>15.714285850524902</v>
      </c>
      <c r="CN119" s="16">
        <v>42.857143402099609</v>
      </c>
      <c r="CO119" s="15">
        <v>-0.83627092838287354</v>
      </c>
      <c r="CP119" s="15">
        <v>0.21903863549232483</v>
      </c>
      <c r="CQ119" s="15">
        <v>9</v>
      </c>
      <c r="CR119" s="15">
        <v>18.75</v>
      </c>
      <c r="CS119" s="15">
        <v>11.483253479003906</v>
      </c>
      <c r="CT119" s="16">
        <v>35.406700134277344</v>
      </c>
    </row>
    <row r="120" spans="1:98" x14ac:dyDescent="0.25">
      <c r="A120" t="s">
        <v>245</v>
      </c>
      <c r="B120" t="s">
        <v>246</v>
      </c>
      <c r="C120" s="15">
        <v>-0.67206990718841553</v>
      </c>
      <c r="D120" s="15">
        <v>0.31360429525375366</v>
      </c>
      <c r="E120" s="15">
        <v>1</v>
      </c>
      <c r="F120" s="15">
        <v>27.804878234863281</v>
      </c>
      <c r="G120" s="15">
        <v>11.650485038757324</v>
      </c>
      <c r="H120" s="16">
        <v>50.485435485839844</v>
      </c>
      <c r="I120" s="15">
        <v>-0.63921499252319336</v>
      </c>
      <c r="J120" s="15">
        <v>0.28961619734764099</v>
      </c>
      <c r="K120" s="15">
        <v>2</v>
      </c>
      <c r="L120" s="15">
        <v>27.317073822021484</v>
      </c>
      <c r="M120" s="15">
        <v>10.679611206054688</v>
      </c>
      <c r="N120" s="16">
        <v>50</v>
      </c>
      <c r="O120" s="15">
        <v>-0.81359308958053589</v>
      </c>
      <c r="P120" s="15">
        <v>0.2277473509311676</v>
      </c>
      <c r="Q120" s="15">
        <v>3</v>
      </c>
      <c r="R120" s="15">
        <v>20.487804412841797</v>
      </c>
      <c r="S120" s="15">
        <v>9.7087383270263672</v>
      </c>
      <c r="T120" s="16">
        <v>38.349514007568359</v>
      </c>
      <c r="U120" s="15">
        <v>-0.96310538053512573</v>
      </c>
      <c r="V120" s="15">
        <v>0.20694997906684875</v>
      </c>
      <c r="W120" s="15">
        <v>4</v>
      </c>
      <c r="X120" s="15">
        <v>13.658536911010742</v>
      </c>
      <c r="Y120" s="15">
        <v>7.7669901847839355</v>
      </c>
      <c r="Z120" s="16">
        <v>30.582523345947266</v>
      </c>
      <c r="AA120" s="15">
        <v>-1.0560296773910522</v>
      </c>
      <c r="AB120" s="15">
        <v>0.20509226620197296</v>
      </c>
      <c r="AC120" s="15">
        <v>4</v>
      </c>
      <c r="AD120" s="15">
        <v>13.170731544494629</v>
      </c>
      <c r="AE120" s="15">
        <v>5.3398056030273438</v>
      </c>
      <c r="AF120" s="16">
        <v>25.728155136108398</v>
      </c>
      <c r="AG120" s="15">
        <v>-0.9854622483253479</v>
      </c>
      <c r="AH120" s="15">
        <v>0.20836153626441956</v>
      </c>
      <c r="AI120" s="15">
        <v>5</v>
      </c>
      <c r="AJ120" s="15">
        <v>13.170731544494629</v>
      </c>
      <c r="AK120" s="15">
        <v>6.3106794357299805</v>
      </c>
      <c r="AL120" s="16">
        <v>26.699029922485352</v>
      </c>
      <c r="AM120" s="15">
        <v>-1.2218872308731079</v>
      </c>
      <c r="AN120" s="15">
        <v>0.23057715594768524</v>
      </c>
      <c r="AO120" s="15">
        <v>5</v>
      </c>
      <c r="AP120" s="15">
        <v>10.243902206420898</v>
      </c>
      <c r="AQ120" s="15">
        <v>2.4271845817565918</v>
      </c>
      <c r="AR120" s="16">
        <v>21.844659805297852</v>
      </c>
      <c r="AS120" s="15">
        <v>-0.9859849214553833</v>
      </c>
      <c r="AT120" s="15">
        <v>0.21057629585266113</v>
      </c>
      <c r="AU120" s="15">
        <v>7</v>
      </c>
      <c r="AV120" s="15">
        <v>16.097560882568359</v>
      </c>
      <c r="AW120" s="15">
        <v>6.7961163520812988</v>
      </c>
      <c r="AX120" s="16">
        <v>29.611650466918945</v>
      </c>
      <c r="AY120" s="15">
        <v>-0.87136024236679077</v>
      </c>
      <c r="AZ120" s="15">
        <v>0.22116726636886597</v>
      </c>
      <c r="BA120" s="15">
        <v>7</v>
      </c>
      <c r="BB120" s="15">
        <v>16.990291595458984</v>
      </c>
      <c r="BC120" s="15">
        <v>9.1787443161010742</v>
      </c>
      <c r="BD120" s="16">
        <v>36.231884002685547</v>
      </c>
      <c r="BE120" s="15">
        <v>-0.87080347537994385</v>
      </c>
      <c r="BF120" s="15">
        <v>0.22468571364879608</v>
      </c>
      <c r="BG120" s="15">
        <v>7</v>
      </c>
      <c r="BH120" s="15">
        <v>18.446601867675781</v>
      </c>
      <c r="BI120" s="15">
        <v>9.1787443161010742</v>
      </c>
      <c r="BJ120" s="16">
        <v>37.198066711425781</v>
      </c>
      <c r="BK120" s="15">
        <v>-0.95677906274795532</v>
      </c>
      <c r="BL120" s="15">
        <v>0.22610442340373993</v>
      </c>
      <c r="BM120" s="15">
        <v>8</v>
      </c>
      <c r="BN120" s="15">
        <v>16.74641227722168</v>
      </c>
      <c r="BO120" s="15">
        <v>7.1428570747375488</v>
      </c>
      <c r="BP120" s="16">
        <v>34.761905670166016</v>
      </c>
      <c r="BQ120" s="15">
        <v>-0.87309408187866211</v>
      </c>
      <c r="BR120" s="15">
        <v>0.22211845219135284</v>
      </c>
      <c r="BS120" s="15">
        <v>8</v>
      </c>
      <c r="BT120" s="15">
        <v>20.095693588256836</v>
      </c>
      <c r="BU120" s="15">
        <v>8.5714282989501953</v>
      </c>
      <c r="BV120" s="16">
        <v>37.619049072265625</v>
      </c>
      <c r="BW120" s="15">
        <v>-0.84871852397918701</v>
      </c>
      <c r="BX120" s="15">
        <v>0.22344130277633667</v>
      </c>
      <c r="BY120" s="15">
        <v>8</v>
      </c>
      <c r="BZ120" s="15">
        <v>20.379146575927734</v>
      </c>
      <c r="CA120" s="15">
        <v>8.9622640609741211</v>
      </c>
      <c r="CB120" s="16">
        <v>39.150943756103516</v>
      </c>
      <c r="CC120" s="15">
        <v>-0.8781779408454895</v>
      </c>
      <c r="CD120" s="15">
        <v>0.21962434053421021</v>
      </c>
      <c r="CE120" s="15">
        <v>8</v>
      </c>
      <c r="CF120" s="15">
        <v>21.052631378173828</v>
      </c>
      <c r="CG120" s="15">
        <v>10</v>
      </c>
      <c r="CH120" s="16">
        <v>36.666667938232422</v>
      </c>
      <c r="CI120" s="15">
        <v>-0.75801312923431396</v>
      </c>
      <c r="CJ120" s="15">
        <v>0.19413059949874878</v>
      </c>
      <c r="CK120" s="15">
        <v>9</v>
      </c>
      <c r="CL120" s="15">
        <v>24.401914596557617</v>
      </c>
      <c r="CM120" s="15">
        <v>14.285714149475098</v>
      </c>
      <c r="CN120" s="16">
        <v>40</v>
      </c>
      <c r="CO120" s="15">
        <v>-0.38798782229423523</v>
      </c>
      <c r="CP120" s="15">
        <v>0.21009747684001923</v>
      </c>
      <c r="CQ120" s="15">
        <v>9</v>
      </c>
      <c r="CR120" s="15">
        <v>39.423076629638672</v>
      </c>
      <c r="CS120" s="15">
        <v>23.923444747924805</v>
      </c>
      <c r="CT120" s="16">
        <v>53.11004638671875</v>
      </c>
    </row>
    <row r="121" spans="1:98" x14ac:dyDescent="0.25">
      <c r="A121" t="s">
        <v>247</v>
      </c>
      <c r="B121" t="s">
        <v>248</v>
      </c>
      <c r="C121" s="15">
        <v>0.19409012794494629</v>
      </c>
      <c r="D121" s="15">
        <v>0.26552146673202515</v>
      </c>
      <c r="E121" s="15">
        <v>2</v>
      </c>
      <c r="F121" s="15">
        <v>60.975608825683594</v>
      </c>
      <c r="G121" s="15">
        <v>47.087379455566406</v>
      </c>
      <c r="H121" s="16">
        <v>71.844657897949219</v>
      </c>
      <c r="I121" s="15">
        <v>0.1512148380279541</v>
      </c>
      <c r="J121" s="15">
        <v>0.20895388722419739</v>
      </c>
      <c r="K121" s="15">
        <v>4</v>
      </c>
      <c r="L121" s="15">
        <v>60</v>
      </c>
      <c r="M121" s="15">
        <v>48.543689727783203</v>
      </c>
      <c r="N121" s="16">
        <v>70.873786926269531</v>
      </c>
      <c r="O121" s="15">
        <v>0.26230284571647644</v>
      </c>
      <c r="P121" s="15">
        <v>0.19846545159816742</v>
      </c>
      <c r="Q121" s="15">
        <v>6</v>
      </c>
      <c r="R121" s="15">
        <v>63.414634704589844</v>
      </c>
      <c r="S121" s="15">
        <v>53.883495330810547</v>
      </c>
      <c r="T121" s="16">
        <v>72.815536499023438</v>
      </c>
      <c r="U121" s="15">
        <v>0.54322904348373413</v>
      </c>
      <c r="V121" s="15">
        <v>0.17627151310443878</v>
      </c>
      <c r="W121" s="15">
        <v>7</v>
      </c>
      <c r="X121" s="15">
        <v>70.731704711914063</v>
      </c>
      <c r="Y121" s="15">
        <v>62.621360778808594</v>
      </c>
      <c r="Z121" s="16">
        <v>78.640777587890625</v>
      </c>
      <c r="AA121" s="15">
        <v>0.65676331520080566</v>
      </c>
      <c r="AB121" s="15">
        <v>0.17553485929965973</v>
      </c>
      <c r="AC121" s="15">
        <v>7</v>
      </c>
      <c r="AD121" s="15">
        <v>72.682929992675781</v>
      </c>
      <c r="AE121" s="15">
        <v>66.019416809082031</v>
      </c>
      <c r="AF121" s="16">
        <v>79.611648559570313</v>
      </c>
      <c r="AG121" s="15">
        <v>0.64743363857269287</v>
      </c>
      <c r="AH121" s="15">
        <v>0.18269836902618408</v>
      </c>
      <c r="AI121" s="15">
        <v>7</v>
      </c>
      <c r="AJ121" s="15">
        <v>73.658538818359375</v>
      </c>
      <c r="AK121" s="15">
        <v>66.504852294921875</v>
      </c>
      <c r="AL121" s="16">
        <v>80.097084045410156</v>
      </c>
      <c r="AM121" s="15">
        <v>0.58937209844589233</v>
      </c>
      <c r="AN121" s="15">
        <v>0.17873354256153107</v>
      </c>
      <c r="AO121" s="15">
        <v>7</v>
      </c>
      <c r="AP121" s="15">
        <v>70.731704711914063</v>
      </c>
      <c r="AQ121" s="15">
        <v>63.592231750488281</v>
      </c>
      <c r="AR121" s="16">
        <v>77.184463500976563</v>
      </c>
      <c r="AS121" s="15">
        <v>0.68612277507781982</v>
      </c>
      <c r="AT121" s="15">
        <v>0.190381720662117</v>
      </c>
      <c r="AU121" s="15">
        <v>8</v>
      </c>
      <c r="AV121" s="15">
        <v>73.170730590820313</v>
      </c>
      <c r="AW121" s="15">
        <v>65.048545837402344</v>
      </c>
      <c r="AX121" s="16">
        <v>81.553398132324219</v>
      </c>
      <c r="AY121" s="15">
        <v>0.49135977029800415</v>
      </c>
      <c r="AZ121" s="15">
        <v>0.20635043084621429</v>
      </c>
      <c r="BA121" s="15">
        <v>8</v>
      </c>
      <c r="BB121" s="15">
        <v>69.417472839355469</v>
      </c>
      <c r="BC121" s="15">
        <v>58.454105377197266</v>
      </c>
      <c r="BD121" s="16">
        <v>77.777778625488281</v>
      </c>
      <c r="BE121" s="15">
        <v>0.56370657682418823</v>
      </c>
      <c r="BF121" s="15">
        <v>0.21036745607852936</v>
      </c>
      <c r="BG121" s="15">
        <v>8</v>
      </c>
      <c r="BH121" s="15">
        <v>70.873786926269531</v>
      </c>
      <c r="BI121" s="15">
        <v>60.869564056396484</v>
      </c>
      <c r="BJ121" s="16">
        <v>78.260871887207031</v>
      </c>
      <c r="BK121" s="15">
        <v>0.63283944129943848</v>
      </c>
      <c r="BL121" s="15">
        <v>0.20210371911525726</v>
      </c>
      <c r="BM121" s="15">
        <v>9</v>
      </c>
      <c r="BN121" s="15">
        <v>72.248802185058594</v>
      </c>
      <c r="BO121" s="15">
        <v>63.809524536132813</v>
      </c>
      <c r="BP121" s="16">
        <v>78.095237731933594</v>
      </c>
      <c r="BQ121" s="15">
        <v>0.72010964155197144</v>
      </c>
      <c r="BR121" s="15">
        <v>0.20664501190185547</v>
      </c>
      <c r="BS121" s="15">
        <v>9</v>
      </c>
      <c r="BT121" s="15">
        <v>73.684211730957031</v>
      </c>
      <c r="BU121" s="15">
        <v>65.714286804199219</v>
      </c>
      <c r="BV121" s="16">
        <v>81.428573608398438</v>
      </c>
      <c r="BW121" s="15">
        <v>0.70907562971115112</v>
      </c>
      <c r="BX121" s="15">
        <v>0.21798805892467499</v>
      </c>
      <c r="BY121" s="15">
        <v>8</v>
      </c>
      <c r="BZ121" s="15">
        <v>72.511848449707031</v>
      </c>
      <c r="CA121" s="15">
        <v>65.094337463378906</v>
      </c>
      <c r="CB121" s="16">
        <v>82.075469970703125</v>
      </c>
      <c r="CC121" s="15">
        <v>0.82981646060943604</v>
      </c>
      <c r="CD121" s="15">
        <v>0.21663810312747955</v>
      </c>
      <c r="CE121" s="15">
        <v>8</v>
      </c>
      <c r="CF121" s="15">
        <v>74.641151428222656</v>
      </c>
      <c r="CG121" s="15">
        <v>67.142860412597656</v>
      </c>
      <c r="CH121" s="16">
        <v>83.809524536132813</v>
      </c>
      <c r="CI121" s="15">
        <v>0.88189327716827393</v>
      </c>
      <c r="CJ121" s="15">
        <v>0.20434342324733734</v>
      </c>
      <c r="CK121" s="15">
        <v>9</v>
      </c>
      <c r="CL121" s="15">
        <v>76.076553344726563</v>
      </c>
      <c r="CM121" s="15">
        <v>69.523811340332031</v>
      </c>
      <c r="CN121" s="16">
        <v>85.23809814453125</v>
      </c>
      <c r="CO121" s="15">
        <v>0.97438019514083862</v>
      </c>
      <c r="CP121" s="15">
        <v>0.21992526948451996</v>
      </c>
      <c r="CQ121" s="15">
        <v>9</v>
      </c>
      <c r="CR121" s="15">
        <v>77.884613037109375</v>
      </c>
      <c r="CS121" s="15">
        <v>72.727272033691406</v>
      </c>
      <c r="CT121" s="16">
        <v>87.559806823730469</v>
      </c>
    </row>
    <row r="122" spans="1:98" x14ac:dyDescent="0.25">
      <c r="A122" t="s">
        <v>249</v>
      </c>
      <c r="B122" t="s">
        <v>250</v>
      </c>
      <c r="C122" s="15">
        <v>-6.2829464673995972E-2</v>
      </c>
      <c r="D122" s="15">
        <v>0.24897725880146027</v>
      </c>
      <c r="E122" s="15">
        <v>3</v>
      </c>
      <c r="F122" s="15">
        <v>54.146343231201172</v>
      </c>
      <c r="G122" s="15">
        <v>34.466018676757813</v>
      </c>
      <c r="H122" s="16">
        <v>64.077667236328125</v>
      </c>
      <c r="I122" s="15">
        <v>2.4090588092803955E-2</v>
      </c>
      <c r="J122" s="15">
        <v>0.20895388722419739</v>
      </c>
      <c r="K122" s="15">
        <v>4</v>
      </c>
      <c r="L122" s="15">
        <v>56.097560882568359</v>
      </c>
      <c r="M122" s="15">
        <v>43.689319610595703</v>
      </c>
      <c r="N122" s="16">
        <v>67.475730895996094</v>
      </c>
      <c r="O122" s="15">
        <v>-0.14231443405151367</v>
      </c>
      <c r="P122" s="15">
        <v>0.21549636125564575</v>
      </c>
      <c r="Q122" s="15">
        <v>4</v>
      </c>
      <c r="R122" s="15">
        <v>50.731708526611328</v>
      </c>
      <c r="S122" s="15">
        <v>36.407768249511719</v>
      </c>
      <c r="T122" s="16">
        <v>61.650485992431641</v>
      </c>
      <c r="U122" s="15">
        <v>-0.27592611312866211</v>
      </c>
      <c r="V122" s="15">
        <v>0.1768718957901001</v>
      </c>
      <c r="W122" s="15">
        <v>6</v>
      </c>
      <c r="X122" s="15">
        <v>45.853656768798828</v>
      </c>
      <c r="Y122" s="15">
        <v>33.009708404541016</v>
      </c>
      <c r="Z122" s="16">
        <v>57.766990661621094</v>
      </c>
      <c r="AA122" s="15">
        <v>-0.20650666952133179</v>
      </c>
      <c r="AB122" s="15">
        <v>0.19272196292877197</v>
      </c>
      <c r="AC122" s="15">
        <v>5</v>
      </c>
      <c r="AD122" s="15">
        <v>49.268291473388672</v>
      </c>
      <c r="AE122" s="15">
        <v>34.951457977294922</v>
      </c>
      <c r="AF122" s="16">
        <v>61.165046691894531</v>
      </c>
      <c r="AG122" s="15">
        <v>-0.29287952184677124</v>
      </c>
      <c r="AH122" s="15">
        <v>0.19996349513530731</v>
      </c>
      <c r="AI122" s="15">
        <v>6</v>
      </c>
      <c r="AJ122" s="15">
        <v>47.317073822021484</v>
      </c>
      <c r="AK122" s="15">
        <v>30.582523345947266</v>
      </c>
      <c r="AL122" s="16">
        <v>59.223300933837891</v>
      </c>
      <c r="AM122" s="15">
        <v>-0.21037587523460388</v>
      </c>
      <c r="AN122" s="15">
        <v>0.19972078502178192</v>
      </c>
      <c r="AO122" s="15">
        <v>6</v>
      </c>
      <c r="AP122" s="15">
        <v>48.292682647705078</v>
      </c>
      <c r="AQ122" s="15">
        <v>35.922328948974609</v>
      </c>
      <c r="AR122" s="16">
        <v>58.737865447998047</v>
      </c>
      <c r="AS122" s="15">
        <v>-0.32216361165046692</v>
      </c>
      <c r="AT122" s="15">
        <v>0.21258129179477692</v>
      </c>
      <c r="AU122" s="15">
        <v>8</v>
      </c>
      <c r="AV122" s="15">
        <v>44.390243530273438</v>
      </c>
      <c r="AW122" s="15">
        <v>29.126213073730469</v>
      </c>
      <c r="AX122" s="16">
        <v>55.825241088867188</v>
      </c>
      <c r="AY122" s="15">
        <v>-0.34383353590965271</v>
      </c>
      <c r="AZ122" s="15">
        <v>0.21444059908390045</v>
      </c>
      <c r="BA122" s="15">
        <v>8</v>
      </c>
      <c r="BB122" s="15">
        <v>44.660194396972656</v>
      </c>
      <c r="BC122" s="15">
        <v>26.570047378540039</v>
      </c>
      <c r="BD122" s="16">
        <v>54.589370727539063</v>
      </c>
      <c r="BE122" s="15">
        <v>-0.41229590773582458</v>
      </c>
      <c r="BF122" s="15">
        <v>0.21345405280590057</v>
      </c>
      <c r="BG122" s="15">
        <v>8</v>
      </c>
      <c r="BH122" s="15">
        <v>41.262134552001953</v>
      </c>
      <c r="BI122" s="15">
        <v>22.705314636230469</v>
      </c>
      <c r="BJ122" s="16">
        <v>52.657005310058594</v>
      </c>
      <c r="BK122" s="15">
        <v>-0.4866955578327179</v>
      </c>
      <c r="BL122" s="15">
        <v>0.21449355781078339</v>
      </c>
      <c r="BM122" s="15">
        <v>8</v>
      </c>
      <c r="BN122" s="15">
        <v>38.7559814453125</v>
      </c>
      <c r="BO122" s="15">
        <v>20.952381134033203</v>
      </c>
      <c r="BP122" s="16">
        <v>50</v>
      </c>
      <c r="BQ122" s="15">
        <v>-0.27602297067642212</v>
      </c>
      <c r="BR122" s="15">
        <v>0.19859062135219574</v>
      </c>
      <c r="BS122" s="15">
        <v>9</v>
      </c>
      <c r="BT122" s="15">
        <v>44.976078033447266</v>
      </c>
      <c r="BU122" s="15">
        <v>32.857143402099609</v>
      </c>
      <c r="BV122" s="16">
        <v>57.142856597900391</v>
      </c>
      <c r="BW122" s="15">
        <v>-0.25661757588386536</v>
      </c>
      <c r="BX122" s="15">
        <v>0.19660782814025879</v>
      </c>
      <c r="BY122" s="15">
        <v>9</v>
      </c>
      <c r="BZ122" s="15">
        <v>45.971565246582031</v>
      </c>
      <c r="CA122" s="15">
        <v>34.433963775634766</v>
      </c>
      <c r="CB122" s="16">
        <v>56.603775024414063</v>
      </c>
      <c r="CC122" s="15">
        <v>-0.34155586361885071</v>
      </c>
      <c r="CD122" s="15">
        <v>0.1935533732175827</v>
      </c>
      <c r="CE122" s="15">
        <v>9</v>
      </c>
      <c r="CF122" s="15">
        <v>43.062202453613281</v>
      </c>
      <c r="CG122" s="15">
        <v>29.047618865966797</v>
      </c>
      <c r="CH122" s="16">
        <v>55.238094329833984</v>
      </c>
      <c r="CI122" s="15">
        <v>-0.39095193147659302</v>
      </c>
      <c r="CJ122" s="15">
        <v>0.18683706223964691</v>
      </c>
      <c r="CK122" s="15">
        <v>9</v>
      </c>
      <c r="CL122" s="15">
        <v>42.583732604980469</v>
      </c>
      <c r="CM122" s="15">
        <v>28.095237731933594</v>
      </c>
      <c r="CN122" s="16">
        <v>50.952381134033203</v>
      </c>
      <c r="CO122" s="15">
        <v>-0.37505301833152771</v>
      </c>
      <c r="CP122" s="15">
        <v>0.20274996757507324</v>
      </c>
      <c r="CQ122" s="15">
        <v>9</v>
      </c>
      <c r="CR122" s="15">
        <v>40.865383148193359</v>
      </c>
      <c r="CS122" s="15">
        <v>24.880382537841797</v>
      </c>
      <c r="CT122" s="16">
        <v>53.11004638671875</v>
      </c>
    </row>
    <row r="123" spans="1:98" x14ac:dyDescent="0.25">
      <c r="A123" t="s">
        <v>251</v>
      </c>
      <c r="B123" t="s">
        <v>252</v>
      </c>
      <c r="C123" s="15">
        <v>-0.14467634260654449</v>
      </c>
      <c r="D123" s="15">
        <v>0.31360429525375366</v>
      </c>
      <c r="E123" s="15">
        <v>1</v>
      </c>
      <c r="F123" s="15">
        <v>52.195121765136719</v>
      </c>
      <c r="G123" s="15">
        <v>28.155340194702148</v>
      </c>
      <c r="H123" s="16">
        <v>65.048545837402344</v>
      </c>
      <c r="I123" s="15">
        <v>-0.12873142957687378</v>
      </c>
      <c r="J123" s="15">
        <v>0.26918330788612366</v>
      </c>
      <c r="K123" s="15">
        <v>3</v>
      </c>
      <c r="L123" s="15">
        <v>50.731708526611328</v>
      </c>
      <c r="M123" s="15">
        <v>31.067960739135742</v>
      </c>
      <c r="N123" s="16">
        <v>64.077667236328125</v>
      </c>
      <c r="O123" s="15">
        <v>-0.17394955456256866</v>
      </c>
      <c r="P123" s="15">
        <v>0.27588430047035217</v>
      </c>
      <c r="Q123" s="15">
        <v>3</v>
      </c>
      <c r="R123" s="15">
        <v>48.780487060546875</v>
      </c>
      <c r="S123" s="15">
        <v>29.611650466918945</v>
      </c>
      <c r="T123" s="16">
        <v>64.077667236328125</v>
      </c>
      <c r="U123" s="15">
        <v>-0.10935883224010468</v>
      </c>
      <c r="V123" s="15">
        <v>0.26787519454956055</v>
      </c>
      <c r="W123" s="15">
        <v>4</v>
      </c>
      <c r="X123" s="15">
        <v>53.170730590820313</v>
      </c>
      <c r="Y123" s="15">
        <v>33.495143890380859</v>
      </c>
      <c r="Z123" s="16">
        <v>64.5631103515625</v>
      </c>
      <c r="AA123" s="15">
        <v>-0.18152792751789093</v>
      </c>
      <c r="AB123" s="15">
        <v>0.28348997235298157</v>
      </c>
      <c r="AC123" s="15">
        <v>4</v>
      </c>
      <c r="AD123" s="15">
        <v>52.682926177978516</v>
      </c>
      <c r="AE123" s="15">
        <v>28.640777587890625</v>
      </c>
      <c r="AF123" s="16">
        <v>65.048545837402344</v>
      </c>
      <c r="AG123" s="15">
        <v>-0.3936600387096405</v>
      </c>
      <c r="AH123" s="15">
        <v>0.24592183530330658</v>
      </c>
      <c r="AI123" s="15">
        <v>5</v>
      </c>
      <c r="AJ123" s="15">
        <v>43.414634704589844</v>
      </c>
      <c r="AK123" s="15">
        <v>20.873786926269531</v>
      </c>
      <c r="AL123" s="16">
        <v>59.223300933837891</v>
      </c>
      <c r="AM123" s="15">
        <v>-0.16715922951698303</v>
      </c>
      <c r="AN123" s="15">
        <v>0.23678061366081238</v>
      </c>
      <c r="AO123" s="15">
        <v>5</v>
      </c>
      <c r="AP123" s="15">
        <v>49.756095886230469</v>
      </c>
      <c r="AQ123" s="15">
        <v>34.466018676757813</v>
      </c>
      <c r="AR123" s="16">
        <v>62.135921478271484</v>
      </c>
      <c r="AS123" s="15">
        <v>-0.36290287971496582</v>
      </c>
      <c r="AT123" s="15">
        <v>0.18783466517925262</v>
      </c>
      <c r="AU123" s="15">
        <v>7</v>
      </c>
      <c r="AV123" s="15">
        <v>42.43902587890625</v>
      </c>
      <c r="AW123" s="15">
        <v>29.126213073730469</v>
      </c>
      <c r="AX123" s="16">
        <v>53.883495330810547</v>
      </c>
      <c r="AY123" s="15">
        <v>-0.40300056338310242</v>
      </c>
      <c r="AZ123" s="15">
        <v>0.20219428837299347</v>
      </c>
      <c r="BA123" s="15">
        <v>8</v>
      </c>
      <c r="BB123" s="15">
        <v>41.262134552001953</v>
      </c>
      <c r="BC123" s="15">
        <v>25.120773315429688</v>
      </c>
      <c r="BD123" s="16">
        <v>52.173912048339844</v>
      </c>
      <c r="BE123" s="15">
        <v>-0.38570642471313477</v>
      </c>
      <c r="BF123" s="15">
        <v>0.19942712783813477</v>
      </c>
      <c r="BG123" s="15">
        <v>8</v>
      </c>
      <c r="BH123" s="15">
        <v>41.747573852539063</v>
      </c>
      <c r="BI123" s="15">
        <v>26.570047378540039</v>
      </c>
      <c r="BJ123" s="16">
        <v>52.657005310058594</v>
      </c>
      <c r="BK123" s="15">
        <v>-0.2895481288433075</v>
      </c>
      <c r="BL123" s="15">
        <v>0.19969403743743896</v>
      </c>
      <c r="BM123" s="15">
        <v>8</v>
      </c>
      <c r="BN123" s="15">
        <v>46.411483764648438</v>
      </c>
      <c r="BO123" s="15">
        <v>31.904762268066406</v>
      </c>
      <c r="BP123" s="16">
        <v>57.619049072265625</v>
      </c>
      <c r="BQ123" s="15">
        <v>-0.31548944115638733</v>
      </c>
      <c r="BR123" s="15">
        <v>0.20532388985157013</v>
      </c>
      <c r="BS123" s="15">
        <v>8</v>
      </c>
      <c r="BT123" s="15">
        <v>44.019138336181641</v>
      </c>
      <c r="BU123" s="15">
        <v>30.476190567016602</v>
      </c>
      <c r="BV123" s="16">
        <v>56.666667938232422</v>
      </c>
      <c r="BW123" s="15">
        <v>-0.30245319008827209</v>
      </c>
      <c r="BX123" s="15">
        <v>0.20625081658363342</v>
      </c>
      <c r="BY123" s="15">
        <v>8</v>
      </c>
      <c r="BZ123" s="15">
        <v>45.497631072998047</v>
      </c>
      <c r="CA123" s="15">
        <v>28.773584365844727</v>
      </c>
      <c r="CB123" s="16">
        <v>56.132076263427734</v>
      </c>
      <c r="CC123" s="15">
        <v>-0.38780781626701355</v>
      </c>
      <c r="CD123" s="15">
        <v>0.20068353414535522</v>
      </c>
      <c r="CE123" s="15">
        <v>9</v>
      </c>
      <c r="CF123" s="15">
        <v>41.626792907714844</v>
      </c>
      <c r="CG123" s="15">
        <v>26.666666030883789</v>
      </c>
      <c r="CH123" s="16">
        <v>53.333332061767578</v>
      </c>
      <c r="CI123" s="15">
        <v>-0.43524685502052307</v>
      </c>
      <c r="CJ123" s="15">
        <v>0.17923356592655182</v>
      </c>
      <c r="CK123" s="15">
        <v>10</v>
      </c>
      <c r="CL123" s="15">
        <v>40.191387176513672</v>
      </c>
      <c r="CM123" s="15">
        <v>26.190475463867188</v>
      </c>
      <c r="CN123" s="16">
        <v>49.047618865966797</v>
      </c>
      <c r="CO123" s="15">
        <v>-0.51266789436340332</v>
      </c>
      <c r="CP123" s="15">
        <v>0.19700013101100922</v>
      </c>
      <c r="CQ123" s="15">
        <v>10</v>
      </c>
      <c r="CR123" s="15">
        <v>33.173076629638672</v>
      </c>
      <c r="CS123" s="15">
        <v>18.660287857055664</v>
      </c>
      <c r="CT123" s="16">
        <v>45.454544067382813</v>
      </c>
    </row>
    <row r="124" spans="1:98" x14ac:dyDescent="0.25">
      <c r="A124" t="s">
        <v>253</v>
      </c>
      <c r="B124" t="s">
        <v>254</v>
      </c>
      <c r="C124" s="15">
        <v>-1.873867392539978</v>
      </c>
      <c r="D124" s="15">
        <v>0.28729388117790222</v>
      </c>
      <c r="E124" s="15">
        <v>2</v>
      </c>
      <c r="F124" s="15">
        <v>1.9512195587158203</v>
      </c>
      <c r="G124" s="15">
        <v>0</v>
      </c>
      <c r="H124" s="16">
        <v>5.8252425193786621</v>
      </c>
      <c r="I124" s="15">
        <v>-1.9820048809051514</v>
      </c>
      <c r="J124" s="15">
        <v>0.23847779631614685</v>
      </c>
      <c r="K124" s="15">
        <v>4</v>
      </c>
      <c r="L124" s="15">
        <v>1.4634146690368652</v>
      </c>
      <c r="M124" s="15">
        <v>0</v>
      </c>
      <c r="N124" s="16">
        <v>3.8834950923919678</v>
      </c>
      <c r="O124" s="15">
        <v>-1.8428229093551636</v>
      </c>
      <c r="P124" s="15">
        <v>0.24574844539165497</v>
      </c>
      <c r="Q124" s="15">
        <v>4</v>
      </c>
      <c r="R124" s="15">
        <v>2.4390244483947754</v>
      </c>
      <c r="S124" s="15">
        <v>0.97087377309799194</v>
      </c>
      <c r="T124" s="16">
        <v>5.3398056030273438</v>
      </c>
      <c r="U124" s="15">
        <v>-1.6087571382522583</v>
      </c>
      <c r="V124" s="15">
        <v>0.24191291630268097</v>
      </c>
      <c r="W124" s="15">
        <v>4</v>
      </c>
      <c r="X124" s="15">
        <v>3.4146342277526855</v>
      </c>
      <c r="Y124" s="15">
        <v>0.48543688654899597</v>
      </c>
      <c r="Z124" s="16">
        <v>8.7378644943237305</v>
      </c>
      <c r="AA124" s="15">
        <v>-1.5051684379577637</v>
      </c>
      <c r="AB124" s="15">
        <v>0.26044079661369324</v>
      </c>
      <c r="AC124" s="15">
        <v>4</v>
      </c>
      <c r="AD124" s="15">
        <v>4.3902440071105957</v>
      </c>
      <c r="AE124" s="15">
        <v>0.97087377309799194</v>
      </c>
      <c r="AF124" s="16">
        <v>12.135922431945801</v>
      </c>
      <c r="AG124" s="15">
        <v>-1.5850144624710083</v>
      </c>
      <c r="AH124" s="15">
        <v>0.236777663230896</v>
      </c>
      <c r="AI124" s="15">
        <v>5</v>
      </c>
      <c r="AJ124" s="15">
        <v>2.9268293380737305</v>
      </c>
      <c r="AK124" s="15">
        <v>0.48543688654899597</v>
      </c>
      <c r="AL124" s="16">
        <v>8.2524271011352539</v>
      </c>
      <c r="AM124" s="15">
        <v>-1.3656245470046997</v>
      </c>
      <c r="AN124" s="15">
        <v>0.23157632350921631</v>
      </c>
      <c r="AO124" s="15">
        <v>4</v>
      </c>
      <c r="AP124" s="15">
        <v>6.341463565826416</v>
      </c>
      <c r="AQ124" s="15">
        <v>0.48543688654899597</v>
      </c>
      <c r="AR124" s="16">
        <v>15.533980369567871</v>
      </c>
      <c r="AS124" s="15">
        <v>-1.1851265430450439</v>
      </c>
      <c r="AT124" s="15">
        <v>0.25239431858062744</v>
      </c>
      <c r="AU124" s="15">
        <v>4</v>
      </c>
      <c r="AV124" s="15">
        <v>8.7804880142211914</v>
      </c>
      <c r="AW124" s="15">
        <v>2.4271845817565918</v>
      </c>
      <c r="AX124" s="16">
        <v>26.699029922485352</v>
      </c>
      <c r="AY124" s="15">
        <v>-1.2528513669967651</v>
      </c>
      <c r="AZ124" s="15">
        <v>0.27381503582000732</v>
      </c>
      <c r="BA124" s="15">
        <v>5</v>
      </c>
      <c r="BB124" s="15">
        <v>8.2524271011352539</v>
      </c>
      <c r="BC124" s="15">
        <v>1.932367205619812</v>
      </c>
      <c r="BD124" s="16">
        <v>22.705314636230469</v>
      </c>
      <c r="BE124" s="15">
        <v>-1.3146435022354126</v>
      </c>
      <c r="BF124" s="15">
        <v>0.22247983515262604</v>
      </c>
      <c r="BG124" s="15">
        <v>8</v>
      </c>
      <c r="BH124" s="15">
        <v>6.3106794357299805</v>
      </c>
      <c r="BI124" s="15">
        <v>1.4492753744125366</v>
      </c>
      <c r="BJ124" s="16">
        <v>16.425121307373047</v>
      </c>
      <c r="BK124" s="15">
        <v>-1.2388153076171875</v>
      </c>
      <c r="BL124" s="15">
        <v>0.20190621912479401</v>
      </c>
      <c r="BM124" s="15">
        <v>9</v>
      </c>
      <c r="BN124" s="15">
        <v>7.6555023193359375</v>
      </c>
      <c r="BO124" s="15">
        <v>2.8571429252624512</v>
      </c>
      <c r="BP124" s="16">
        <v>20.476190567016602</v>
      </c>
      <c r="BQ124" s="15">
        <v>-1.2697161436080933</v>
      </c>
      <c r="BR124" s="15">
        <v>0.20052656531333923</v>
      </c>
      <c r="BS124" s="15">
        <v>9</v>
      </c>
      <c r="BT124" s="15">
        <v>7.6555023193359375</v>
      </c>
      <c r="BU124" s="15">
        <v>3.3333332538604736</v>
      </c>
      <c r="BV124" s="16">
        <v>18.095237731933594</v>
      </c>
      <c r="BW124" s="15">
        <v>-1.2396363019943237</v>
      </c>
      <c r="BX124" s="15">
        <v>0.20163661241531372</v>
      </c>
      <c r="BY124" s="15">
        <v>9</v>
      </c>
      <c r="BZ124" s="15">
        <v>8.5308055877685547</v>
      </c>
      <c r="CA124" s="15">
        <v>4.7169809341430664</v>
      </c>
      <c r="CB124" s="16">
        <v>17.924528121948242</v>
      </c>
      <c r="CC124" s="15">
        <v>-1.1706066131591797</v>
      </c>
      <c r="CD124" s="15">
        <v>0.18290252983570099</v>
      </c>
      <c r="CE124" s="15">
        <v>11</v>
      </c>
      <c r="CF124" s="15">
        <v>12.440191268920898</v>
      </c>
      <c r="CG124" s="15">
        <v>5.7142858505249023</v>
      </c>
      <c r="CH124" s="16">
        <v>21.428571701049805</v>
      </c>
      <c r="CI124" s="15">
        <v>-1.3728556632995605</v>
      </c>
      <c r="CJ124" s="15">
        <v>0.16736097633838654</v>
      </c>
      <c r="CK124" s="15">
        <v>12</v>
      </c>
      <c r="CL124" s="15">
        <v>7.6555023193359375</v>
      </c>
      <c r="CM124" s="15">
        <v>1.9047619104385376</v>
      </c>
      <c r="CN124" s="16">
        <v>13.809523582458496</v>
      </c>
      <c r="CO124" s="15">
        <v>-1.3712151050567627</v>
      </c>
      <c r="CP124" s="15">
        <v>0.19520857930183411</v>
      </c>
      <c r="CQ124" s="15">
        <v>11</v>
      </c>
      <c r="CR124" s="15">
        <v>7.6923074722290039</v>
      </c>
      <c r="CS124" s="15">
        <v>1.9138755798339844</v>
      </c>
      <c r="CT124" s="16">
        <v>16.267942428588867</v>
      </c>
    </row>
    <row r="125" spans="1:98" x14ac:dyDescent="0.25">
      <c r="A125" t="s">
        <v>255</v>
      </c>
      <c r="B125" t="s">
        <v>256</v>
      </c>
      <c r="C125" s="15">
        <v>-0.86472344398498535</v>
      </c>
      <c r="D125" s="15">
        <v>0.24897725880146027</v>
      </c>
      <c r="E125" s="15">
        <v>3</v>
      </c>
      <c r="F125" s="15">
        <v>19.024391174316406</v>
      </c>
      <c r="G125" s="15">
        <v>6.7961163520812988</v>
      </c>
      <c r="H125" s="16">
        <v>34.951457977294922</v>
      </c>
      <c r="I125" s="15">
        <v>-0.92798155546188354</v>
      </c>
      <c r="J125" s="15">
        <v>0.2247496098279953</v>
      </c>
      <c r="K125" s="15">
        <v>3</v>
      </c>
      <c r="L125" s="15">
        <v>15.609756469726563</v>
      </c>
      <c r="M125" s="15">
        <v>7.2815532684326172</v>
      </c>
      <c r="N125" s="16">
        <v>31.553398132324219</v>
      </c>
      <c r="O125" s="15">
        <v>-1.1007224321365356</v>
      </c>
      <c r="P125" s="15">
        <v>0.24026916921138763</v>
      </c>
      <c r="Q125" s="15">
        <v>3</v>
      </c>
      <c r="R125" s="15">
        <v>10.243902206420898</v>
      </c>
      <c r="S125" s="15">
        <v>3.3980581760406494</v>
      </c>
      <c r="T125" s="16">
        <v>26.699029922485352</v>
      </c>
      <c r="U125" s="15">
        <v>-0.98784530162811279</v>
      </c>
      <c r="V125" s="15">
        <v>0.20214153826236725</v>
      </c>
      <c r="W125" s="15">
        <v>4</v>
      </c>
      <c r="X125" s="15">
        <v>12.682927131652832</v>
      </c>
      <c r="Y125" s="15">
        <v>6.7961163520812988</v>
      </c>
      <c r="Z125" s="16">
        <v>29.611650466918945</v>
      </c>
      <c r="AA125" s="15">
        <v>-0.87696069478988647</v>
      </c>
      <c r="AB125" s="15">
        <v>0.20738673210144043</v>
      </c>
      <c r="AC125" s="15">
        <v>4</v>
      </c>
      <c r="AD125" s="15">
        <v>18.04878044128418</v>
      </c>
      <c r="AE125" s="15">
        <v>9.2233009338378906</v>
      </c>
      <c r="AF125" s="16">
        <v>34.466018676757813</v>
      </c>
      <c r="AG125" s="15">
        <v>-0.86235266923904419</v>
      </c>
      <c r="AH125" s="15">
        <v>0.22869724035263062</v>
      </c>
      <c r="AI125" s="15">
        <v>4</v>
      </c>
      <c r="AJ125" s="15">
        <v>18.536584854125977</v>
      </c>
      <c r="AK125" s="15">
        <v>7.7669901847839355</v>
      </c>
      <c r="AL125" s="16">
        <v>36.407768249511719</v>
      </c>
      <c r="AM125" s="15">
        <v>-1.0634276866912842</v>
      </c>
      <c r="AN125" s="15">
        <v>0.21436695754528046</v>
      </c>
      <c r="AO125" s="15">
        <v>4</v>
      </c>
      <c r="AP125" s="15">
        <v>13.658536911010742</v>
      </c>
      <c r="AQ125" s="15">
        <v>4.8543691635131836</v>
      </c>
      <c r="AR125" s="16">
        <v>27.669902801513672</v>
      </c>
      <c r="AS125" s="15">
        <v>-1.1132601499557495</v>
      </c>
      <c r="AT125" s="15">
        <v>0.24986857175827026</v>
      </c>
      <c r="AU125" s="15">
        <v>4</v>
      </c>
      <c r="AV125" s="15">
        <v>12.682927131652832</v>
      </c>
      <c r="AW125" s="15">
        <v>3.8834950923919678</v>
      </c>
      <c r="AX125" s="16">
        <v>27.669902801513672</v>
      </c>
      <c r="AY125" s="15">
        <v>-1.1964950561523438</v>
      </c>
      <c r="AZ125" s="15">
        <v>0.22638675570487976</v>
      </c>
      <c r="BA125" s="15">
        <v>5</v>
      </c>
      <c r="BB125" s="15">
        <v>11.165048599243164</v>
      </c>
      <c r="BC125" s="15">
        <v>3.3816425800323486</v>
      </c>
      <c r="BD125" s="16">
        <v>21.739130020141602</v>
      </c>
      <c r="BE125" s="15">
        <v>-1.155123233795166</v>
      </c>
      <c r="BF125" s="15">
        <v>0.21023371815681458</v>
      </c>
      <c r="BG125" s="15">
        <v>6</v>
      </c>
      <c r="BH125" s="15">
        <v>11.165048599243164</v>
      </c>
      <c r="BI125" s="15">
        <v>3.3816425800323486</v>
      </c>
      <c r="BJ125" s="16">
        <v>20.772947311401367</v>
      </c>
      <c r="BK125" s="15">
        <v>-1.0770646333694458</v>
      </c>
      <c r="BL125" s="15">
        <v>0.20044182240962982</v>
      </c>
      <c r="BM125" s="15">
        <v>7</v>
      </c>
      <c r="BN125" s="15">
        <v>12.918660163879395</v>
      </c>
      <c r="BO125" s="15">
        <v>5.7142858505249023</v>
      </c>
      <c r="BP125" s="16">
        <v>26.666666030883789</v>
      </c>
      <c r="BQ125" s="15">
        <v>-1.1007795333862305</v>
      </c>
      <c r="BR125" s="15">
        <v>0.20656700432300568</v>
      </c>
      <c r="BS125" s="15">
        <v>8</v>
      </c>
      <c r="BT125" s="15">
        <v>12.918660163879395</v>
      </c>
      <c r="BU125" s="15">
        <v>5.2380952835083008</v>
      </c>
      <c r="BV125" s="16">
        <v>24.761905670166016</v>
      </c>
      <c r="BW125" s="15">
        <v>-1.354131817817688</v>
      </c>
      <c r="BX125" s="15">
        <v>0.21705935895442963</v>
      </c>
      <c r="BY125" s="15">
        <v>7</v>
      </c>
      <c r="BZ125" s="15">
        <v>7.1090049743652344</v>
      </c>
      <c r="CA125" s="15">
        <v>1.8867924213409424</v>
      </c>
      <c r="CB125" s="16">
        <v>15.566038131713867</v>
      </c>
      <c r="CC125" s="15">
        <v>-1.48997962474823</v>
      </c>
      <c r="CD125" s="15">
        <v>0.20288333296775818</v>
      </c>
      <c r="CE125" s="15">
        <v>8</v>
      </c>
      <c r="CF125" s="15">
        <v>5.263157844543457</v>
      </c>
      <c r="CG125" s="15">
        <v>0.9523809552192688</v>
      </c>
      <c r="CH125" s="16">
        <v>12.857142448425293</v>
      </c>
      <c r="CI125" s="15">
        <v>-1.4803038835525513</v>
      </c>
      <c r="CJ125" s="15">
        <v>0.18525658547878265</v>
      </c>
      <c r="CK125" s="15">
        <v>9</v>
      </c>
      <c r="CL125" s="15">
        <v>5.7416267395019531</v>
      </c>
      <c r="CM125" s="15">
        <v>0.9523809552192688</v>
      </c>
      <c r="CN125" s="16">
        <v>12.857142448425293</v>
      </c>
      <c r="CO125" s="15">
        <v>-1.6430726051330566</v>
      </c>
      <c r="CP125" s="15">
        <v>0.20368720591068268</v>
      </c>
      <c r="CQ125" s="15">
        <v>9</v>
      </c>
      <c r="CR125" s="15">
        <v>2.884615421295166</v>
      </c>
      <c r="CS125" s="15">
        <v>1.4354066848754883</v>
      </c>
      <c r="CT125" s="16">
        <v>8.6124401092529297</v>
      </c>
    </row>
    <row r="126" spans="1:98" x14ac:dyDescent="0.25">
      <c r="A126" t="s">
        <v>257</v>
      </c>
      <c r="B126" t="s">
        <v>258</v>
      </c>
      <c r="C126" s="15">
        <v>1.7012012004852295</v>
      </c>
      <c r="D126" s="15">
        <v>0.31360429525375366</v>
      </c>
      <c r="E126" s="15">
        <v>1</v>
      </c>
      <c r="F126" s="15">
        <v>91.219512939453125</v>
      </c>
      <c r="G126" s="15">
        <v>86.407768249511719</v>
      </c>
      <c r="H126" s="16">
        <v>100</v>
      </c>
      <c r="I126" s="15">
        <v>1.697394847869873</v>
      </c>
      <c r="J126" s="15">
        <v>0.33679559826850891</v>
      </c>
      <c r="K126" s="15">
        <v>1</v>
      </c>
      <c r="L126" s="15">
        <v>91.707313537597656</v>
      </c>
      <c r="M126" s="15">
        <v>84.951454162597656</v>
      </c>
      <c r="N126" s="16">
        <v>100</v>
      </c>
      <c r="O126" s="15">
        <v>1.6769965887069702</v>
      </c>
      <c r="P126" s="15">
        <v>0.3705783486366272</v>
      </c>
      <c r="Q126" s="15">
        <v>1</v>
      </c>
      <c r="R126" s="15">
        <v>90.731704711914063</v>
      </c>
      <c r="S126" s="15">
        <v>83.495147705078125</v>
      </c>
      <c r="T126" s="16">
        <v>100</v>
      </c>
      <c r="U126" s="15">
        <v>1.6466724872589111</v>
      </c>
      <c r="V126" s="15">
        <v>0.32306200265884399</v>
      </c>
      <c r="W126" s="15">
        <v>1</v>
      </c>
      <c r="X126" s="15">
        <v>90.731704711914063</v>
      </c>
      <c r="Y126" s="15">
        <v>84.951454162597656</v>
      </c>
      <c r="Z126" s="16">
        <v>100</v>
      </c>
      <c r="AA126" s="15">
        <v>1.5618314743041992</v>
      </c>
      <c r="AB126" s="15">
        <v>0.3804931640625</v>
      </c>
      <c r="AC126" s="15">
        <v>1</v>
      </c>
      <c r="AD126" s="15">
        <v>90.243904113769531</v>
      </c>
      <c r="AE126" s="15">
        <v>79.611648559570313</v>
      </c>
      <c r="AF126" s="16">
        <v>99.514564514160156</v>
      </c>
      <c r="AG126" s="15">
        <v>1.5972849130630493</v>
      </c>
      <c r="AH126" s="15">
        <v>0.42259153723716736</v>
      </c>
      <c r="AI126" s="15">
        <v>1</v>
      </c>
      <c r="AJ126" s="15">
        <v>91.219512939453125</v>
      </c>
      <c r="AK126" s="15">
        <v>78.640777587890625</v>
      </c>
      <c r="AL126" s="16">
        <v>99.514564514160156</v>
      </c>
      <c r="AM126" s="15">
        <v>1.5169953107833862</v>
      </c>
      <c r="AN126" s="15">
        <v>0.3185059130191803</v>
      </c>
      <c r="AO126" s="15">
        <v>1</v>
      </c>
      <c r="AP126" s="15">
        <v>90.243904113769531</v>
      </c>
      <c r="AQ126" s="15">
        <v>81.553398132324219</v>
      </c>
      <c r="AR126" s="16">
        <v>99.029129028320313</v>
      </c>
      <c r="AS126" s="15">
        <v>1.7784949541091919</v>
      </c>
      <c r="AT126" s="15">
        <v>0.41235163807868958</v>
      </c>
      <c r="AU126" s="15">
        <v>1</v>
      </c>
      <c r="AV126" s="15">
        <v>94.634147644042969</v>
      </c>
      <c r="AW126" s="15">
        <v>83.009712219238281</v>
      </c>
      <c r="AX126" s="16">
        <v>100</v>
      </c>
      <c r="AY126" s="15">
        <v>1.7553344964981079</v>
      </c>
      <c r="AZ126" s="15">
        <v>0.4667278528213501</v>
      </c>
      <c r="BA126" s="15">
        <v>1</v>
      </c>
      <c r="BB126" s="15">
        <v>95.1456298828125</v>
      </c>
      <c r="BC126" s="15">
        <v>81.642509460449219</v>
      </c>
      <c r="BD126" s="16">
        <v>100</v>
      </c>
      <c r="BE126" s="15">
        <v>1.795885443687439</v>
      </c>
      <c r="BF126" s="15">
        <v>0.44599905610084534</v>
      </c>
      <c r="BG126" s="15">
        <v>1</v>
      </c>
      <c r="BH126" s="15">
        <v>96.116508483886719</v>
      </c>
      <c r="BI126" s="15">
        <v>81.642509460449219</v>
      </c>
      <c r="BJ126" s="16">
        <v>100</v>
      </c>
      <c r="BK126" s="15">
        <v>1.7752304077148438</v>
      </c>
      <c r="BL126" s="15">
        <v>0.32302671670913696</v>
      </c>
      <c r="BM126" s="15">
        <v>2</v>
      </c>
      <c r="BN126" s="15">
        <v>96.650718688964844</v>
      </c>
      <c r="BO126" s="15">
        <v>85.714286804199219</v>
      </c>
      <c r="BP126" s="16">
        <v>100</v>
      </c>
      <c r="BQ126" s="15">
        <v>1.7611038684844971</v>
      </c>
      <c r="BR126" s="15">
        <v>0.32994654774665833</v>
      </c>
      <c r="BS126" s="15">
        <v>2</v>
      </c>
      <c r="BT126" s="15">
        <v>95.215309143066406</v>
      </c>
      <c r="BU126" s="15">
        <v>84.76190185546875</v>
      </c>
      <c r="BV126" s="16">
        <v>100</v>
      </c>
      <c r="BW126" s="15">
        <v>1.7461614608764648</v>
      </c>
      <c r="BX126" s="15">
        <v>0.31903284788131714</v>
      </c>
      <c r="BY126" s="15">
        <v>2</v>
      </c>
      <c r="BZ126" s="15">
        <v>95.734596252441406</v>
      </c>
      <c r="CA126" s="15">
        <v>84.905662536621094</v>
      </c>
      <c r="CB126" s="16">
        <v>100</v>
      </c>
      <c r="CC126" s="15">
        <v>1.7643609046936035</v>
      </c>
      <c r="CD126" s="15">
        <v>0.30734801292419434</v>
      </c>
      <c r="CE126" s="15">
        <v>2</v>
      </c>
      <c r="CF126" s="15">
        <v>95.693778991699219</v>
      </c>
      <c r="CG126" s="15">
        <v>87.142860412597656</v>
      </c>
      <c r="CH126" s="16">
        <v>100</v>
      </c>
      <c r="CI126" s="15">
        <v>1.7324563264846802</v>
      </c>
      <c r="CJ126" s="15">
        <v>0.29392105340957642</v>
      </c>
      <c r="CK126" s="15">
        <v>2</v>
      </c>
      <c r="CL126" s="15">
        <v>95.215309143066406</v>
      </c>
      <c r="CM126" s="15">
        <v>86.666664123535156</v>
      </c>
      <c r="CN126" s="16">
        <v>100</v>
      </c>
      <c r="CO126" s="15">
        <v>1.6795698404312134</v>
      </c>
      <c r="CP126" s="15">
        <v>0.35151362419128418</v>
      </c>
      <c r="CQ126" s="15">
        <v>2</v>
      </c>
      <c r="CR126" s="15">
        <v>94.230766296386719</v>
      </c>
      <c r="CS126" s="15">
        <v>82.296653747558594</v>
      </c>
      <c r="CT126" s="16">
        <v>100</v>
      </c>
    </row>
    <row r="127" spans="1:98" x14ac:dyDescent="0.25">
      <c r="A127" t="s">
        <v>259</v>
      </c>
      <c r="B127" t="s">
        <v>260</v>
      </c>
      <c r="C127" s="15">
        <v>0.3202337920665741</v>
      </c>
      <c r="D127" s="15">
        <v>0.26552146673202515</v>
      </c>
      <c r="E127" s="15">
        <v>2</v>
      </c>
      <c r="F127" s="15">
        <v>63.902439117431641</v>
      </c>
      <c r="G127" s="15">
        <v>52.912620544433594</v>
      </c>
      <c r="H127" s="16">
        <v>76.213592529296875</v>
      </c>
      <c r="I127" s="15">
        <v>0.262960284948349</v>
      </c>
      <c r="J127" s="15">
        <v>0.20895388722419739</v>
      </c>
      <c r="K127" s="15">
        <v>4</v>
      </c>
      <c r="L127" s="15">
        <v>62.43902587890625</v>
      </c>
      <c r="M127" s="15">
        <v>54.368930816650391</v>
      </c>
      <c r="N127" s="16">
        <v>74.757278442382813</v>
      </c>
      <c r="O127" s="15">
        <v>5.8645136654376984E-2</v>
      </c>
      <c r="P127" s="15">
        <v>0.19846545159816742</v>
      </c>
      <c r="Q127" s="15">
        <v>6</v>
      </c>
      <c r="R127" s="15">
        <v>60</v>
      </c>
      <c r="S127" s="15">
        <v>45.1456298828125</v>
      </c>
      <c r="T127" s="16">
        <v>66.990287780761719</v>
      </c>
      <c r="U127" s="15">
        <v>0.52688765525817871</v>
      </c>
      <c r="V127" s="15">
        <v>0.17627151310443878</v>
      </c>
      <c r="W127" s="15">
        <v>7</v>
      </c>
      <c r="X127" s="15">
        <v>69.756095886230469</v>
      </c>
      <c r="Y127" s="15">
        <v>62.135921478271484</v>
      </c>
      <c r="Z127" s="16">
        <v>76.213592529296875</v>
      </c>
      <c r="AA127" s="15">
        <v>0.75608730316162109</v>
      </c>
      <c r="AB127" s="15">
        <v>0.17553485929965973</v>
      </c>
      <c r="AC127" s="15">
        <v>7</v>
      </c>
      <c r="AD127" s="15">
        <v>76.097564697265625</v>
      </c>
      <c r="AE127" s="15">
        <v>67.961166381835938</v>
      </c>
      <c r="AF127" s="16">
        <v>82.038833618164063</v>
      </c>
      <c r="AG127" s="15">
        <v>0.74577975273132324</v>
      </c>
      <c r="AH127" s="15">
        <v>0.18269836902618408</v>
      </c>
      <c r="AI127" s="15">
        <v>7</v>
      </c>
      <c r="AJ127" s="15">
        <v>75.609756469726563</v>
      </c>
      <c r="AK127" s="15">
        <v>68.446601867675781</v>
      </c>
      <c r="AL127" s="16">
        <v>81.553398132324219</v>
      </c>
      <c r="AM127" s="15">
        <v>0.78775244951248169</v>
      </c>
      <c r="AN127" s="15">
        <v>0.17873354256153107</v>
      </c>
      <c r="AO127" s="15">
        <v>7</v>
      </c>
      <c r="AP127" s="15">
        <v>74.634147644042969</v>
      </c>
      <c r="AQ127" s="15">
        <v>68.932037353515625</v>
      </c>
      <c r="AR127" s="16">
        <v>83.009712219238281</v>
      </c>
      <c r="AS127" s="15">
        <v>0.7479395866394043</v>
      </c>
      <c r="AT127" s="15">
        <v>0.19759878516197205</v>
      </c>
      <c r="AU127" s="15">
        <v>8</v>
      </c>
      <c r="AV127" s="15">
        <v>76.585365295410156</v>
      </c>
      <c r="AW127" s="15">
        <v>67.475730895996094</v>
      </c>
      <c r="AX127" s="16">
        <v>82.038833618164063</v>
      </c>
      <c r="AY127" s="15">
        <v>0.70645087957382202</v>
      </c>
      <c r="AZ127" s="15">
        <v>0.19139809906482697</v>
      </c>
      <c r="BA127" s="15">
        <v>10</v>
      </c>
      <c r="BB127" s="15">
        <v>74.757278442382813</v>
      </c>
      <c r="BC127" s="15">
        <v>65.700485229492188</v>
      </c>
      <c r="BD127" s="16">
        <v>82.125602722167969</v>
      </c>
      <c r="BE127" s="15">
        <v>0.62013334035873413</v>
      </c>
      <c r="BF127" s="15">
        <v>0.19501641392707825</v>
      </c>
      <c r="BG127" s="15">
        <v>10</v>
      </c>
      <c r="BH127" s="15">
        <v>72.815536499023438</v>
      </c>
      <c r="BI127" s="15">
        <v>65.700485229492188</v>
      </c>
      <c r="BJ127" s="16">
        <v>79.22705078125</v>
      </c>
      <c r="BK127" s="15">
        <v>0.70268255472183228</v>
      </c>
      <c r="BL127" s="15">
        <v>0.20583540201187134</v>
      </c>
      <c r="BM127" s="15">
        <v>9</v>
      </c>
      <c r="BN127" s="15">
        <v>73.205741882324219</v>
      </c>
      <c r="BO127" s="15">
        <v>64.76190185546875</v>
      </c>
      <c r="BP127" s="16">
        <v>81.904762268066406</v>
      </c>
      <c r="BQ127" s="15">
        <v>0.75812101364135742</v>
      </c>
      <c r="BR127" s="15">
        <v>0.21426257491111755</v>
      </c>
      <c r="BS127" s="15">
        <v>9</v>
      </c>
      <c r="BT127" s="15">
        <v>75.119613647460938</v>
      </c>
      <c r="BU127" s="15">
        <v>66.190475463867188</v>
      </c>
      <c r="BV127" s="16">
        <v>81.904762268066406</v>
      </c>
      <c r="BW127" s="15">
        <v>0.71632540225982666</v>
      </c>
      <c r="BX127" s="15">
        <v>0.2092759758234024</v>
      </c>
      <c r="BY127" s="15">
        <v>9</v>
      </c>
      <c r="BZ127" s="15">
        <v>72.98577880859375</v>
      </c>
      <c r="CA127" s="15">
        <v>65.5660400390625</v>
      </c>
      <c r="CB127" s="16">
        <v>82.075469970703125</v>
      </c>
      <c r="CC127" s="15">
        <v>0.82813799381256104</v>
      </c>
      <c r="CD127" s="15">
        <v>0.20732890069484711</v>
      </c>
      <c r="CE127" s="15">
        <v>9</v>
      </c>
      <c r="CF127" s="15">
        <v>74.162681579589844</v>
      </c>
      <c r="CG127" s="15">
        <v>68.571426391601563</v>
      </c>
      <c r="CH127" s="16">
        <v>83.809524536132813</v>
      </c>
      <c r="CI127" s="15">
        <v>0.82429409027099609</v>
      </c>
      <c r="CJ127" s="15">
        <v>0.20434342324733734</v>
      </c>
      <c r="CK127" s="15">
        <v>9</v>
      </c>
      <c r="CL127" s="15">
        <v>73.684211730957031</v>
      </c>
      <c r="CM127" s="15">
        <v>69.047622680664063</v>
      </c>
      <c r="CN127" s="16">
        <v>82.857139587402344</v>
      </c>
      <c r="CO127" s="15">
        <v>0.99441230297088623</v>
      </c>
      <c r="CP127" s="15">
        <v>0.21992526948451996</v>
      </c>
      <c r="CQ127" s="15">
        <v>9</v>
      </c>
      <c r="CR127" s="15">
        <v>78.846153259277344</v>
      </c>
      <c r="CS127" s="15">
        <v>72.727272033691406</v>
      </c>
      <c r="CT127" s="16">
        <v>87.559806823730469</v>
      </c>
    </row>
    <row r="128" spans="1:98" x14ac:dyDescent="0.25">
      <c r="A128" t="s">
        <v>261</v>
      </c>
      <c r="B128" t="s">
        <v>262</v>
      </c>
      <c r="C128" s="15">
        <v>2.0530304908752441</v>
      </c>
      <c r="D128" s="15">
        <v>0.25996285676956177</v>
      </c>
      <c r="E128" s="15">
        <v>4</v>
      </c>
      <c r="F128" s="15">
        <v>99.512191772460938</v>
      </c>
      <c r="G128" s="15">
        <v>90.291259765625</v>
      </c>
      <c r="H128" s="16">
        <v>100</v>
      </c>
      <c r="I128" s="15">
        <v>2.0235850811004639</v>
      </c>
      <c r="J128" s="15">
        <v>0.24631895124912262</v>
      </c>
      <c r="K128" s="15">
        <v>4</v>
      </c>
      <c r="L128" s="15">
        <v>97.56097412109375</v>
      </c>
      <c r="M128" s="15">
        <v>90.291259765625</v>
      </c>
      <c r="N128" s="16">
        <v>100</v>
      </c>
      <c r="O128" s="15">
        <v>1.9672911167144775</v>
      </c>
      <c r="P128" s="15">
        <v>0.24359457194805145</v>
      </c>
      <c r="Q128" s="15">
        <v>4</v>
      </c>
      <c r="R128" s="15">
        <v>96.585365295410156</v>
      </c>
      <c r="S128" s="15">
        <v>89.320388793945313</v>
      </c>
      <c r="T128" s="16">
        <v>100</v>
      </c>
      <c r="U128" s="15">
        <v>2.0270445346832275</v>
      </c>
      <c r="V128" s="15">
        <v>0.26119112968444824</v>
      </c>
      <c r="W128" s="15">
        <v>3</v>
      </c>
      <c r="X128" s="15">
        <v>98.536582946777344</v>
      </c>
      <c r="Y128" s="15">
        <v>89.320388793945313</v>
      </c>
      <c r="Z128" s="16">
        <v>100</v>
      </c>
      <c r="AA128" s="15">
        <v>1.9261765480041504</v>
      </c>
      <c r="AB128" s="15">
        <v>0.23974074423313141</v>
      </c>
      <c r="AC128" s="15">
        <v>4</v>
      </c>
      <c r="AD128" s="15">
        <v>95.609756469726563</v>
      </c>
      <c r="AE128" s="15">
        <v>89.805824279785156</v>
      </c>
      <c r="AF128" s="16">
        <v>100</v>
      </c>
      <c r="AG128" s="15">
        <v>1.9326536655426025</v>
      </c>
      <c r="AH128" s="15">
        <v>0.24816159904003143</v>
      </c>
      <c r="AI128" s="15">
        <v>4</v>
      </c>
      <c r="AJ128" s="15">
        <v>94.634147644042969</v>
      </c>
      <c r="AK128" s="15">
        <v>89.805824279785156</v>
      </c>
      <c r="AL128" s="16">
        <v>99.514564514160156</v>
      </c>
      <c r="AM128" s="15">
        <v>1.7761881351470947</v>
      </c>
      <c r="AN128" s="15">
        <v>0.21509942412376404</v>
      </c>
      <c r="AO128" s="15">
        <v>4</v>
      </c>
      <c r="AP128" s="15">
        <v>95.609756469726563</v>
      </c>
      <c r="AQ128" s="15">
        <v>88.834953308105469</v>
      </c>
      <c r="AR128" s="16">
        <v>99.029129028320313</v>
      </c>
      <c r="AS128" s="15">
        <v>1.5874484777450562</v>
      </c>
      <c r="AT128" s="15">
        <v>0.20489057898521423</v>
      </c>
      <c r="AU128" s="15">
        <v>5</v>
      </c>
      <c r="AV128" s="15">
        <v>91.219512939453125</v>
      </c>
      <c r="AW128" s="15">
        <v>85.922332763671875</v>
      </c>
      <c r="AX128" s="16">
        <v>97.57281494140625</v>
      </c>
      <c r="AY128" s="15">
        <v>1.5896368026733398</v>
      </c>
      <c r="AZ128" s="15">
        <v>0.22087718546390533</v>
      </c>
      <c r="BA128" s="15">
        <v>5</v>
      </c>
      <c r="BB128" s="15">
        <v>91.262138366699219</v>
      </c>
      <c r="BC128" s="15">
        <v>84.057968139648438</v>
      </c>
      <c r="BD128" s="16">
        <v>97.101448059082031</v>
      </c>
      <c r="BE128" s="15">
        <v>1.6122528314590454</v>
      </c>
      <c r="BF128" s="15">
        <v>0.22833403944969177</v>
      </c>
      <c r="BG128" s="15">
        <v>5</v>
      </c>
      <c r="BH128" s="15">
        <v>92.71844482421875</v>
      </c>
      <c r="BI128" s="15">
        <v>85.024154663085938</v>
      </c>
      <c r="BJ128" s="16">
        <v>98.067634582519531</v>
      </c>
      <c r="BK128" s="15">
        <v>1.7454439401626587</v>
      </c>
      <c r="BL128" s="15">
        <v>0.2239948958158493</v>
      </c>
      <c r="BM128" s="15">
        <v>6</v>
      </c>
      <c r="BN128" s="15">
        <v>95.693778991699219</v>
      </c>
      <c r="BO128" s="15">
        <v>87.619049072265625</v>
      </c>
      <c r="BP128" s="16">
        <v>98.571426391601563</v>
      </c>
      <c r="BQ128" s="15">
        <v>1.7103219032287598</v>
      </c>
      <c r="BR128" s="15">
        <v>0.23356702923774719</v>
      </c>
      <c r="BS128" s="15">
        <v>6</v>
      </c>
      <c r="BT128" s="15">
        <v>94.258369445800781</v>
      </c>
      <c r="BU128" s="15">
        <v>87.142860412597656</v>
      </c>
      <c r="BV128" s="16">
        <v>99.047622680664063</v>
      </c>
      <c r="BW128" s="15">
        <v>1.7373064756393433</v>
      </c>
      <c r="BX128" s="15">
        <v>0.22764040529727936</v>
      </c>
      <c r="BY128" s="15">
        <v>6</v>
      </c>
      <c r="BZ128" s="15">
        <v>95.260665893554688</v>
      </c>
      <c r="CA128" s="15">
        <v>87.264152526855469</v>
      </c>
      <c r="CB128" s="16">
        <v>99.056602478027344</v>
      </c>
      <c r="CC128" s="15">
        <v>1.6587826013565063</v>
      </c>
      <c r="CD128" s="15">
        <v>0.22614581882953644</v>
      </c>
      <c r="CE128" s="15">
        <v>6</v>
      </c>
      <c r="CF128" s="15">
        <v>94.736839294433594</v>
      </c>
      <c r="CG128" s="15">
        <v>87.142860412597656</v>
      </c>
      <c r="CH128" s="16">
        <v>99.047622680664063</v>
      </c>
      <c r="CI128" s="15">
        <v>1.6152067184448242</v>
      </c>
      <c r="CJ128" s="15">
        <v>0.22214534878730774</v>
      </c>
      <c r="CK128" s="15">
        <v>6</v>
      </c>
      <c r="CL128" s="15">
        <v>94.258369445800781</v>
      </c>
      <c r="CM128" s="15">
        <v>86.666664123535156</v>
      </c>
      <c r="CN128" s="16">
        <v>99.047622680664063</v>
      </c>
      <c r="CO128" s="15">
        <v>1.6554825305938721</v>
      </c>
      <c r="CP128" s="15">
        <v>0.23875339329242706</v>
      </c>
      <c r="CQ128" s="15">
        <v>6</v>
      </c>
      <c r="CR128" s="15">
        <v>93.269233703613281</v>
      </c>
      <c r="CS128" s="15">
        <v>87.081336975097656</v>
      </c>
      <c r="CT128" s="16">
        <v>99.043060302734375</v>
      </c>
    </row>
    <row r="129" spans="1:98" x14ac:dyDescent="0.25">
      <c r="A129" t="s">
        <v>263</v>
      </c>
      <c r="B129" t="s">
        <v>264</v>
      </c>
      <c r="C129" s="15">
        <v>0.38271722197532654</v>
      </c>
      <c r="D129" s="15">
        <v>0.31360429525375366</v>
      </c>
      <c r="E129" s="15">
        <v>1</v>
      </c>
      <c r="F129" s="15">
        <v>66.341461181640625</v>
      </c>
      <c r="G129" s="15">
        <v>52.912620544433594</v>
      </c>
      <c r="H129" s="16">
        <v>79.611648559570313</v>
      </c>
      <c r="I129" s="15">
        <v>0.38460400700569153</v>
      </c>
      <c r="J129" s="15">
        <v>0.33679559826850891</v>
      </c>
      <c r="K129" s="15">
        <v>1</v>
      </c>
      <c r="L129" s="15">
        <v>68.292686462402344</v>
      </c>
      <c r="M129" s="15">
        <v>49.029125213623047</v>
      </c>
      <c r="N129" s="16">
        <v>81.553398132324219</v>
      </c>
      <c r="O129" s="15">
        <v>0.60990375280380249</v>
      </c>
      <c r="P129" s="15">
        <v>0.3705783486366272</v>
      </c>
      <c r="Q129" s="15">
        <v>1</v>
      </c>
      <c r="R129" s="15">
        <v>74.146339416503906</v>
      </c>
      <c r="S129" s="15">
        <v>56.310680389404297</v>
      </c>
      <c r="T129" s="16">
        <v>87.378639221191406</v>
      </c>
      <c r="U129" s="15">
        <v>0.8305853009223938</v>
      </c>
      <c r="V129" s="15">
        <v>0.32306200265884399</v>
      </c>
      <c r="W129" s="15">
        <v>1</v>
      </c>
      <c r="X129" s="15">
        <v>78.536582946777344</v>
      </c>
      <c r="Y129" s="15">
        <v>64.077667236328125</v>
      </c>
      <c r="Z129" s="16">
        <v>87.86407470703125</v>
      </c>
      <c r="AA129" s="15">
        <v>1.3013010025024414</v>
      </c>
      <c r="AB129" s="15">
        <v>0.3804931640625</v>
      </c>
      <c r="AC129" s="15">
        <v>1</v>
      </c>
      <c r="AD129" s="15">
        <v>89.268295288085938</v>
      </c>
      <c r="AE129" s="15">
        <v>73.300971984863281</v>
      </c>
      <c r="AF129" s="16">
        <v>95.631065368652344</v>
      </c>
      <c r="AG129" s="15">
        <v>1.0883255004882813</v>
      </c>
      <c r="AH129" s="15">
        <v>0.42259153723716736</v>
      </c>
      <c r="AI129" s="15">
        <v>1</v>
      </c>
      <c r="AJ129" s="15">
        <v>83.902435302734375</v>
      </c>
      <c r="AK129" s="15">
        <v>68.446601867675781</v>
      </c>
      <c r="AL129" s="16">
        <v>91.262138366699219</v>
      </c>
      <c r="AM129" s="15">
        <v>1.2523199319839478</v>
      </c>
      <c r="AN129" s="15">
        <v>0.3185059130191803</v>
      </c>
      <c r="AO129" s="15">
        <v>1</v>
      </c>
      <c r="AP129" s="15">
        <v>87.804878234863281</v>
      </c>
      <c r="AQ129" s="15">
        <v>73.786407470703125</v>
      </c>
      <c r="AR129" s="16">
        <v>95.631065368652344</v>
      </c>
      <c r="AS129" s="15">
        <v>0.99126458168029785</v>
      </c>
      <c r="AT129" s="15">
        <v>0.41235163807868958</v>
      </c>
      <c r="AU129" s="15">
        <v>1</v>
      </c>
      <c r="AV129" s="15">
        <v>81.463417053222656</v>
      </c>
      <c r="AW129" s="15">
        <v>65.048545837402344</v>
      </c>
      <c r="AX129" s="16">
        <v>92.71844482421875</v>
      </c>
      <c r="AY129" s="15">
        <v>0.97843766212463379</v>
      </c>
      <c r="AZ129" s="15">
        <v>0.4667278528213501</v>
      </c>
      <c r="BA129" s="15">
        <v>1</v>
      </c>
      <c r="BB129" s="15">
        <v>81.553398132324219</v>
      </c>
      <c r="BC129" s="15">
        <v>61.835750579833984</v>
      </c>
      <c r="BD129" s="16">
        <v>94.202896118164063</v>
      </c>
      <c r="BE129" s="15">
        <v>1.0082875490188599</v>
      </c>
      <c r="BF129" s="15">
        <v>0.44599905610084534</v>
      </c>
      <c r="BG129" s="15">
        <v>1</v>
      </c>
      <c r="BH129" s="15">
        <v>80.582527160644531</v>
      </c>
      <c r="BI129" s="15">
        <v>64.251205444335938</v>
      </c>
      <c r="BJ129" s="16">
        <v>94.202896118164063</v>
      </c>
      <c r="BK129" s="15">
        <v>1.3180643320083618</v>
      </c>
      <c r="BL129" s="15">
        <v>0.32302671670913696</v>
      </c>
      <c r="BM129" s="15">
        <v>2</v>
      </c>
      <c r="BN129" s="15">
        <v>87.081336975097656</v>
      </c>
      <c r="BO129" s="15">
        <v>75.714286804199219</v>
      </c>
      <c r="BP129" s="16">
        <v>97.619049072265625</v>
      </c>
      <c r="BQ129" s="15">
        <v>1.3247179985046387</v>
      </c>
      <c r="BR129" s="15">
        <v>0.32994654774665833</v>
      </c>
      <c r="BS129" s="15">
        <v>2</v>
      </c>
      <c r="BT129" s="15">
        <v>87.081336975097656</v>
      </c>
      <c r="BU129" s="15">
        <v>75.23809814453125</v>
      </c>
      <c r="BV129" s="16">
        <v>97.619049072265625</v>
      </c>
      <c r="BW129" s="15">
        <v>1.308598518371582</v>
      </c>
      <c r="BX129" s="15">
        <v>0.31903284788131714</v>
      </c>
      <c r="BY129" s="15">
        <v>2</v>
      </c>
      <c r="BZ129" s="15">
        <v>86.7298583984375</v>
      </c>
      <c r="CA129" s="15">
        <v>75.471694946289063</v>
      </c>
      <c r="CB129" s="16">
        <v>96.698112487792969</v>
      </c>
      <c r="CC129" s="15">
        <v>1.0682910680770874</v>
      </c>
      <c r="CD129" s="15">
        <v>0.30734801292419434</v>
      </c>
      <c r="CE129" s="15">
        <v>2</v>
      </c>
      <c r="CF129" s="15">
        <v>81.818183898925781</v>
      </c>
      <c r="CG129" s="15">
        <v>69.523811340332031</v>
      </c>
      <c r="CH129" s="16">
        <v>92.857139587402344</v>
      </c>
      <c r="CI129" s="15">
        <v>1.0394735336303711</v>
      </c>
      <c r="CJ129" s="15">
        <v>0.29392105340957642</v>
      </c>
      <c r="CK129" s="15">
        <v>2</v>
      </c>
      <c r="CL129" s="15">
        <v>80.382774353027344</v>
      </c>
      <c r="CM129" s="15">
        <v>69.523811340332031</v>
      </c>
      <c r="CN129" s="16">
        <v>91.428573608398438</v>
      </c>
      <c r="CO129" s="15">
        <v>1.4516427516937256</v>
      </c>
      <c r="CP129" s="15">
        <v>0.35151362419128418</v>
      </c>
      <c r="CQ129" s="15">
        <v>2</v>
      </c>
      <c r="CR129" s="15">
        <v>89.423080444335938</v>
      </c>
      <c r="CS129" s="15">
        <v>75.59808349609375</v>
      </c>
      <c r="CT129" s="16">
        <v>99.043060302734375</v>
      </c>
    </row>
    <row r="130" spans="1:98" x14ac:dyDescent="0.25">
      <c r="A130" t="s">
        <v>265</v>
      </c>
      <c r="B130" t="s">
        <v>266</v>
      </c>
      <c r="C130" s="15">
        <v>-0.62493658065795898</v>
      </c>
      <c r="D130" s="15">
        <v>0.26552146673202515</v>
      </c>
      <c r="E130" s="15">
        <v>2</v>
      </c>
      <c r="F130" s="15">
        <v>29.268293380737305</v>
      </c>
      <c r="G130" s="15">
        <v>13.592232704162598</v>
      </c>
      <c r="H130" s="16">
        <v>49.029125213623047</v>
      </c>
      <c r="I130" s="15">
        <v>-0.62034040689468384</v>
      </c>
      <c r="J130" s="15">
        <v>0.22869056463241577</v>
      </c>
      <c r="K130" s="15">
        <v>3</v>
      </c>
      <c r="L130" s="15">
        <v>28.780487060546875</v>
      </c>
      <c r="M130" s="15">
        <v>14.077670097351074</v>
      </c>
      <c r="N130" s="16">
        <v>46.601940155029297</v>
      </c>
      <c r="O130" s="15">
        <v>-0.78227216005325317</v>
      </c>
      <c r="P130" s="15">
        <v>0.23191674053668976</v>
      </c>
      <c r="Q130" s="15">
        <v>4</v>
      </c>
      <c r="R130" s="15">
        <v>22.439023971557617</v>
      </c>
      <c r="S130" s="15">
        <v>10.194174766540527</v>
      </c>
      <c r="T130" s="16">
        <v>40.776699066162109</v>
      </c>
      <c r="U130" s="15">
        <v>-0.49692508578300476</v>
      </c>
      <c r="V130" s="15">
        <v>0.20183680951595306</v>
      </c>
      <c r="W130" s="15">
        <v>5</v>
      </c>
      <c r="X130" s="15">
        <v>34.634147644042969</v>
      </c>
      <c r="Y130" s="15">
        <v>22.330097198486328</v>
      </c>
      <c r="Z130" s="16">
        <v>50.970874786376953</v>
      </c>
      <c r="AA130" s="15">
        <v>-0.32920822501182556</v>
      </c>
      <c r="AB130" s="15">
        <v>0.18611539900302887</v>
      </c>
      <c r="AC130" s="15">
        <v>6</v>
      </c>
      <c r="AD130" s="15">
        <v>43.902439117431641</v>
      </c>
      <c r="AE130" s="15">
        <v>29.126213073730469</v>
      </c>
      <c r="AF130" s="16">
        <v>57.28155517578125</v>
      </c>
      <c r="AG130" s="15">
        <v>-0.13260674476623535</v>
      </c>
      <c r="AH130" s="15">
        <v>0.1891963928937912</v>
      </c>
      <c r="AI130" s="15">
        <v>7</v>
      </c>
      <c r="AJ130" s="15">
        <v>53.658535003662109</v>
      </c>
      <c r="AK130" s="15">
        <v>40.291263580322266</v>
      </c>
      <c r="AL130" s="16">
        <v>64.077667236328125</v>
      </c>
      <c r="AM130" s="15">
        <v>-0.28265225887298584</v>
      </c>
      <c r="AN130" s="15">
        <v>0.18658724427223206</v>
      </c>
      <c r="AO130" s="15">
        <v>7</v>
      </c>
      <c r="AP130" s="15">
        <v>45.853656768798828</v>
      </c>
      <c r="AQ130" s="15">
        <v>33.980583190917969</v>
      </c>
      <c r="AR130" s="16">
        <v>56.310680389404297</v>
      </c>
      <c r="AS130" s="15">
        <v>-0.10492892563343048</v>
      </c>
      <c r="AT130" s="15">
        <v>0.1972145140171051</v>
      </c>
      <c r="AU130" s="15">
        <v>8</v>
      </c>
      <c r="AV130" s="15">
        <v>53.170730590820313</v>
      </c>
      <c r="AW130" s="15">
        <v>39.805824279785156</v>
      </c>
      <c r="AX130" s="16">
        <v>62.621360778808594</v>
      </c>
      <c r="AY130" s="15">
        <v>-0.1983678787946701</v>
      </c>
      <c r="AZ130" s="15">
        <v>0.218509241938591</v>
      </c>
      <c r="BA130" s="15">
        <v>8</v>
      </c>
      <c r="BB130" s="15">
        <v>49.514564514160156</v>
      </c>
      <c r="BC130" s="15">
        <v>32.367149353027344</v>
      </c>
      <c r="BD130" s="16">
        <v>58.454105377197266</v>
      </c>
      <c r="BE130" s="15">
        <v>-2.2815471515059471E-2</v>
      </c>
      <c r="BF130" s="15">
        <v>0.2166927307844162</v>
      </c>
      <c r="BG130" s="15">
        <v>8</v>
      </c>
      <c r="BH130" s="15">
        <v>54.8543701171875</v>
      </c>
      <c r="BI130" s="15">
        <v>42.028984069824219</v>
      </c>
      <c r="BJ130" s="16">
        <v>66.183578491210938</v>
      </c>
      <c r="BK130" s="15">
        <v>-9.0813934803009033E-2</v>
      </c>
      <c r="BL130" s="15">
        <v>0.22765888273715973</v>
      </c>
      <c r="BM130" s="15">
        <v>7</v>
      </c>
      <c r="BN130" s="15">
        <v>51.674640655517578</v>
      </c>
      <c r="BO130" s="15">
        <v>40.952381134033203</v>
      </c>
      <c r="BP130" s="16">
        <v>63.333332061767578</v>
      </c>
      <c r="BQ130" s="15">
        <v>-0.15485589206218719</v>
      </c>
      <c r="BR130" s="15">
        <v>0.23577089607715607</v>
      </c>
      <c r="BS130" s="15">
        <v>7</v>
      </c>
      <c r="BT130" s="15">
        <v>49.760765075683594</v>
      </c>
      <c r="BU130" s="15">
        <v>36.666667938232422</v>
      </c>
      <c r="BV130" s="16">
        <v>62.857143402099609</v>
      </c>
      <c r="BW130" s="15">
        <v>-0.10694872587919235</v>
      </c>
      <c r="BX130" s="15">
        <v>0.23387670516967773</v>
      </c>
      <c r="BY130" s="15">
        <v>6</v>
      </c>
      <c r="BZ130" s="15">
        <v>51.184833526611328</v>
      </c>
      <c r="CA130" s="15">
        <v>39.150943756103516</v>
      </c>
      <c r="CB130" s="16">
        <v>63.207546234130859</v>
      </c>
      <c r="CC130" s="15">
        <v>-7.3417671024799347E-2</v>
      </c>
      <c r="CD130" s="15">
        <v>0.22994811832904816</v>
      </c>
      <c r="CE130" s="15">
        <v>6</v>
      </c>
      <c r="CF130" s="15">
        <v>51.674640655517578</v>
      </c>
      <c r="CG130" s="15">
        <v>39.523811340332031</v>
      </c>
      <c r="CH130" s="16">
        <v>61.428569793701172</v>
      </c>
      <c r="CI130" s="15">
        <v>-6.1251983046531677E-2</v>
      </c>
      <c r="CJ130" s="15">
        <v>0.22062768042087555</v>
      </c>
      <c r="CK130" s="15">
        <v>7</v>
      </c>
      <c r="CL130" s="15">
        <v>53.11004638671875</v>
      </c>
      <c r="CM130" s="15">
        <v>40.476188659667969</v>
      </c>
      <c r="CN130" s="16">
        <v>61.904762268066406</v>
      </c>
      <c r="CO130" s="15">
        <v>0.15057379007339478</v>
      </c>
      <c r="CP130" s="15">
        <v>0.2405230849981308</v>
      </c>
      <c r="CQ130" s="15">
        <v>7</v>
      </c>
      <c r="CR130" s="15">
        <v>60.576923370361328</v>
      </c>
      <c r="CS130" s="15">
        <v>44.497608184814453</v>
      </c>
      <c r="CT130" s="16">
        <v>72.248802185058594</v>
      </c>
    </row>
    <row r="131" spans="1:98" x14ac:dyDescent="0.25">
      <c r="A131" t="s">
        <v>267</v>
      </c>
      <c r="B131" t="s">
        <v>268</v>
      </c>
      <c r="C131" s="15">
        <v>-0.58040416240692139</v>
      </c>
      <c r="D131" s="15">
        <v>0.28729388117790222</v>
      </c>
      <c r="E131" s="15">
        <v>2</v>
      </c>
      <c r="F131" s="15">
        <v>31.219512939453125</v>
      </c>
      <c r="G131" s="15">
        <v>14.077670097351074</v>
      </c>
      <c r="H131" s="16">
        <v>53.398059844970703</v>
      </c>
      <c r="I131" s="15">
        <v>-0.82508522272109985</v>
      </c>
      <c r="J131" s="15">
        <v>0.23847779631614685</v>
      </c>
      <c r="K131" s="15">
        <v>4</v>
      </c>
      <c r="L131" s="15">
        <v>19.512195587158203</v>
      </c>
      <c r="M131" s="15">
        <v>8.2524271011352539</v>
      </c>
      <c r="N131" s="16">
        <v>38.834953308105469</v>
      </c>
      <c r="O131" s="15">
        <v>-0.6371150016784668</v>
      </c>
      <c r="P131" s="15">
        <v>0.24574844539165497</v>
      </c>
      <c r="Q131" s="15">
        <v>4</v>
      </c>
      <c r="R131" s="15">
        <v>28.780487060546875</v>
      </c>
      <c r="S131" s="15">
        <v>12.135922431945801</v>
      </c>
      <c r="T131" s="16">
        <v>46.116504669189453</v>
      </c>
      <c r="U131" s="15">
        <v>-0.47033029794692993</v>
      </c>
      <c r="V131" s="15">
        <v>0.22196516394615173</v>
      </c>
      <c r="W131" s="15">
        <v>5</v>
      </c>
      <c r="X131" s="15">
        <v>36.097560882568359</v>
      </c>
      <c r="Y131" s="15">
        <v>21.844659805297852</v>
      </c>
      <c r="Z131" s="16">
        <v>53.398059844970703</v>
      </c>
      <c r="AA131" s="15">
        <v>-0.4501071572303772</v>
      </c>
      <c r="AB131" s="15">
        <v>0.20539535582065582</v>
      </c>
      <c r="AC131" s="15">
        <v>6</v>
      </c>
      <c r="AD131" s="15">
        <v>38.048782348632813</v>
      </c>
      <c r="AE131" s="15">
        <v>21.844659805297852</v>
      </c>
      <c r="AF131" s="16">
        <v>53.883495330810547</v>
      </c>
      <c r="AG131" s="15">
        <v>-0.47730055451393127</v>
      </c>
      <c r="AH131" s="15">
        <v>0.1872984766960144</v>
      </c>
      <c r="AI131" s="15">
        <v>7</v>
      </c>
      <c r="AJ131" s="15">
        <v>37.56097412109375</v>
      </c>
      <c r="AK131" s="15">
        <v>20.873786926269531</v>
      </c>
      <c r="AL131" s="16">
        <v>50.970874786376953</v>
      </c>
      <c r="AM131" s="15">
        <v>-0.37065583467483521</v>
      </c>
      <c r="AN131" s="15">
        <v>0.18129412829875946</v>
      </c>
      <c r="AO131" s="15">
        <v>8</v>
      </c>
      <c r="AP131" s="15">
        <v>41.951217651367188</v>
      </c>
      <c r="AQ131" s="15">
        <v>29.611650466918945</v>
      </c>
      <c r="AR131" s="16">
        <v>55.825241088867188</v>
      </c>
      <c r="AS131" s="15">
        <v>-0.52509933710098267</v>
      </c>
      <c r="AT131" s="15">
        <v>0.16766150295734406</v>
      </c>
      <c r="AU131" s="15">
        <v>11</v>
      </c>
      <c r="AV131" s="15">
        <v>35.121952056884766</v>
      </c>
      <c r="AW131" s="15">
        <v>23.300970077514648</v>
      </c>
      <c r="AX131" s="16">
        <v>45.631069183349609</v>
      </c>
      <c r="AY131" s="15">
        <v>-0.44094836711883545</v>
      </c>
      <c r="AZ131" s="15">
        <v>0.1835617870092392</v>
      </c>
      <c r="BA131" s="15">
        <v>11</v>
      </c>
      <c r="BB131" s="15">
        <v>40.291263580322266</v>
      </c>
      <c r="BC131" s="15">
        <v>25.120773315429688</v>
      </c>
      <c r="BD131" s="16">
        <v>51.207729339599609</v>
      </c>
      <c r="BE131" s="15">
        <v>-0.63468188047409058</v>
      </c>
      <c r="BF131" s="15">
        <v>0.18346129357814789</v>
      </c>
      <c r="BG131" s="15">
        <v>11</v>
      </c>
      <c r="BH131" s="15">
        <v>30.097087860107422</v>
      </c>
      <c r="BI131" s="15">
        <v>16.908212661743164</v>
      </c>
      <c r="BJ131" s="16">
        <v>44.927536010742188</v>
      </c>
      <c r="BK131" s="15">
        <v>-0.7826460599899292</v>
      </c>
      <c r="BL131" s="15">
        <v>0.1806909441947937</v>
      </c>
      <c r="BM131" s="15">
        <v>11</v>
      </c>
      <c r="BN131" s="15">
        <v>23.923444747924805</v>
      </c>
      <c r="BO131" s="15">
        <v>12.380952835083008</v>
      </c>
      <c r="BP131" s="16">
        <v>39.523811340332031</v>
      </c>
      <c r="BQ131" s="15">
        <v>-0.94658297300338745</v>
      </c>
      <c r="BR131" s="15">
        <v>0.18385334312915802</v>
      </c>
      <c r="BS131" s="15">
        <v>11</v>
      </c>
      <c r="BT131" s="15">
        <v>17.703350067138672</v>
      </c>
      <c r="BU131" s="15">
        <v>8.5714282989501953</v>
      </c>
      <c r="BV131" s="16">
        <v>30.476190567016602</v>
      </c>
      <c r="BW131" s="15">
        <v>-1.0129508972167969</v>
      </c>
      <c r="BX131" s="15">
        <v>0.18415077030658722</v>
      </c>
      <c r="BY131" s="15">
        <v>11</v>
      </c>
      <c r="BZ131" s="15">
        <v>15.165876388549805</v>
      </c>
      <c r="CA131" s="15">
        <v>8.0188674926757813</v>
      </c>
      <c r="CB131" s="16">
        <v>27.358489990234375</v>
      </c>
      <c r="CC131" s="15">
        <v>-1.0891851186752319</v>
      </c>
      <c r="CD131" s="15">
        <v>0.18290252983570099</v>
      </c>
      <c r="CE131" s="15">
        <v>11</v>
      </c>
      <c r="CF131" s="15">
        <v>14.832535743713379</v>
      </c>
      <c r="CG131" s="15">
        <v>7.1428570747375488</v>
      </c>
      <c r="CH131" s="16">
        <v>24.285715103149414</v>
      </c>
      <c r="CI131" s="15">
        <v>-1.1485093832015991</v>
      </c>
      <c r="CJ131" s="15">
        <v>0.16736097633838654</v>
      </c>
      <c r="CK131" s="15">
        <v>12</v>
      </c>
      <c r="CL131" s="15">
        <v>12.918660163879395</v>
      </c>
      <c r="CM131" s="15">
        <v>7.6190476417541504</v>
      </c>
      <c r="CN131" s="16">
        <v>21.428571701049805</v>
      </c>
      <c r="CO131" s="15">
        <v>-1.2776832580566406</v>
      </c>
      <c r="CP131" s="15">
        <v>0.18193741142749786</v>
      </c>
      <c r="CQ131" s="15">
        <v>12</v>
      </c>
      <c r="CR131" s="15">
        <v>9.1346149444580078</v>
      </c>
      <c r="CS131" s="15">
        <v>4.7846889495849609</v>
      </c>
      <c r="CT131" s="16">
        <v>16.267942428588867</v>
      </c>
    </row>
    <row r="132" spans="1:98" x14ac:dyDescent="0.25">
      <c r="A132" t="s">
        <v>269</v>
      </c>
      <c r="B132" t="s">
        <v>270</v>
      </c>
      <c r="C132" s="15">
        <v>-0.50648462772369385</v>
      </c>
      <c r="D132" s="15">
        <v>0.24897725880146027</v>
      </c>
      <c r="E132" s="15">
        <v>3</v>
      </c>
      <c r="F132" s="15">
        <v>33.658535003662109</v>
      </c>
      <c r="G132" s="15">
        <v>17.961164474487305</v>
      </c>
      <c r="H132" s="16">
        <v>53.398059844970703</v>
      </c>
      <c r="I132" s="15">
        <v>-0.30992329120635986</v>
      </c>
      <c r="J132" s="15">
        <v>0.20087775588035583</v>
      </c>
      <c r="K132" s="15">
        <v>5</v>
      </c>
      <c r="L132" s="15">
        <v>43.902439117431641</v>
      </c>
      <c r="M132" s="15">
        <v>26.699029922485352</v>
      </c>
      <c r="N132" s="16">
        <v>55.825241088867188</v>
      </c>
      <c r="O132" s="15">
        <v>-0.37565511465072632</v>
      </c>
      <c r="P132" s="15">
        <v>0.20770807564258575</v>
      </c>
      <c r="Q132" s="15">
        <v>5</v>
      </c>
      <c r="R132" s="15">
        <v>41.463413238525391</v>
      </c>
      <c r="S132" s="15">
        <v>25.728155136108398</v>
      </c>
      <c r="T132" s="16">
        <v>54.368930816650391</v>
      </c>
      <c r="U132" s="15">
        <v>-0.7470439076423645</v>
      </c>
      <c r="V132" s="15">
        <v>0.1862497478723526</v>
      </c>
      <c r="W132" s="15">
        <v>7</v>
      </c>
      <c r="X132" s="15">
        <v>26.341463088989258</v>
      </c>
      <c r="Y132" s="15">
        <v>12.135922431945801</v>
      </c>
      <c r="Z132" s="16">
        <v>37.864078521728516</v>
      </c>
      <c r="AA132" s="15">
        <v>-0.68564200401306152</v>
      </c>
      <c r="AB132" s="15">
        <v>0.17131116986274719</v>
      </c>
      <c r="AC132" s="15">
        <v>8</v>
      </c>
      <c r="AD132" s="15">
        <v>26.829267501831055</v>
      </c>
      <c r="AE132" s="15">
        <v>15.533980369567871</v>
      </c>
      <c r="AF132" s="16">
        <v>39.805824279785156</v>
      </c>
      <c r="AG132" s="15">
        <v>-0.72058504819869995</v>
      </c>
      <c r="AH132" s="15">
        <v>0.16644583642482758</v>
      </c>
      <c r="AI132" s="15">
        <v>9</v>
      </c>
      <c r="AJ132" s="15">
        <v>23.414634704589844</v>
      </c>
      <c r="AK132" s="15">
        <v>13.106796264648438</v>
      </c>
      <c r="AL132" s="16">
        <v>39.805824279785156</v>
      </c>
      <c r="AM132" s="15">
        <v>-0.79973220825195313</v>
      </c>
      <c r="AN132" s="15">
        <v>0.16539031267166138</v>
      </c>
      <c r="AO132" s="15">
        <v>9</v>
      </c>
      <c r="AP132" s="15">
        <v>23.902439117431641</v>
      </c>
      <c r="AQ132" s="15">
        <v>13.592232704162598</v>
      </c>
      <c r="AR132" s="16">
        <v>36.407768249511719</v>
      </c>
      <c r="AS132" s="15">
        <v>-0.81320685148239136</v>
      </c>
      <c r="AT132" s="15">
        <v>0.17027662694454193</v>
      </c>
      <c r="AU132" s="15">
        <v>10</v>
      </c>
      <c r="AV132" s="15">
        <v>22.439023971557617</v>
      </c>
      <c r="AW132" s="15">
        <v>13.592232704162598</v>
      </c>
      <c r="AX132" s="16">
        <v>34.951457977294922</v>
      </c>
      <c r="AY132" s="15">
        <v>-0.56279295682907104</v>
      </c>
      <c r="AZ132" s="15">
        <v>0.20148257911205292</v>
      </c>
      <c r="BA132" s="15">
        <v>9</v>
      </c>
      <c r="BB132" s="15">
        <v>32.038833618164063</v>
      </c>
      <c r="BC132" s="15">
        <v>16.908212661743164</v>
      </c>
      <c r="BD132" s="16">
        <v>46.859905242919922</v>
      </c>
      <c r="BE132" s="15">
        <v>-0.54520797729492188</v>
      </c>
      <c r="BF132" s="15">
        <v>0.18697865307331085</v>
      </c>
      <c r="BG132" s="15">
        <v>10</v>
      </c>
      <c r="BH132" s="15">
        <v>35.922328948974609</v>
      </c>
      <c r="BI132" s="15">
        <v>19.8067626953125</v>
      </c>
      <c r="BJ132" s="16">
        <v>46.859905242919922</v>
      </c>
      <c r="BK132" s="15">
        <v>-0.46578142046928406</v>
      </c>
      <c r="BL132" s="15">
        <v>0.18636059761047363</v>
      </c>
      <c r="BM132" s="15">
        <v>10</v>
      </c>
      <c r="BN132" s="15">
        <v>40.669857025146484</v>
      </c>
      <c r="BO132" s="15">
        <v>25.238094329833984</v>
      </c>
      <c r="BP132" s="16">
        <v>50</v>
      </c>
      <c r="BQ132" s="15">
        <v>-0.42041373252868652</v>
      </c>
      <c r="BR132" s="15">
        <v>0.18905952572822571</v>
      </c>
      <c r="BS132" s="15">
        <v>10</v>
      </c>
      <c r="BT132" s="15">
        <v>41.626792907714844</v>
      </c>
      <c r="BU132" s="15">
        <v>27.142856597900391</v>
      </c>
      <c r="BV132" s="16">
        <v>50.476188659667969</v>
      </c>
      <c r="BW132" s="15">
        <v>-0.43688961863517761</v>
      </c>
      <c r="BX132" s="15">
        <v>0.1893419623374939</v>
      </c>
      <c r="BY132" s="15">
        <v>10</v>
      </c>
      <c r="BZ132" s="15">
        <v>41.706161499023438</v>
      </c>
      <c r="CA132" s="15">
        <v>25.943395614624023</v>
      </c>
      <c r="CB132" s="16">
        <v>49.528301239013672</v>
      </c>
      <c r="CC132" s="15">
        <v>-0.49119526147842407</v>
      </c>
      <c r="CD132" s="15">
        <v>0.18859593570232391</v>
      </c>
      <c r="CE132" s="15">
        <v>10</v>
      </c>
      <c r="CF132" s="15">
        <v>38.277511596679688</v>
      </c>
      <c r="CG132" s="15">
        <v>23.333333969116211</v>
      </c>
      <c r="CH132" s="16">
        <v>47.619049072265625</v>
      </c>
      <c r="CI132" s="15">
        <v>-0.53285211324691772</v>
      </c>
      <c r="CJ132" s="15">
        <v>0.17164197564125061</v>
      </c>
      <c r="CK132" s="15">
        <v>11</v>
      </c>
      <c r="CL132" s="15">
        <v>35.885166168212891</v>
      </c>
      <c r="CM132" s="15">
        <v>23.333333969116211</v>
      </c>
      <c r="CN132" s="16">
        <v>45.238094329833984</v>
      </c>
      <c r="CO132" s="15">
        <v>-0.6873859167098999</v>
      </c>
      <c r="CP132" s="15">
        <v>0.1877015084028244</v>
      </c>
      <c r="CQ132" s="15">
        <v>11</v>
      </c>
      <c r="CR132" s="15">
        <v>25</v>
      </c>
      <c r="CS132" s="15">
        <v>16.267942428588867</v>
      </c>
      <c r="CT132" s="16">
        <v>40.669857025146484</v>
      </c>
    </row>
    <row r="133" spans="1:98" x14ac:dyDescent="0.25">
      <c r="A133" t="s">
        <v>271</v>
      </c>
      <c r="B133" t="s">
        <v>272</v>
      </c>
      <c r="C133" s="15">
        <v>0.74946904182434082</v>
      </c>
      <c r="D133" s="15">
        <v>0.23055198788642883</v>
      </c>
      <c r="E133" s="15">
        <v>5</v>
      </c>
      <c r="F133" s="15">
        <v>76.097564697265625</v>
      </c>
      <c r="G133" s="15">
        <v>65.048545837402344</v>
      </c>
      <c r="H133" s="16">
        <v>84.466018676757813</v>
      </c>
      <c r="I133" s="15">
        <v>0.78737962245941162</v>
      </c>
      <c r="J133" s="15">
        <v>0.19321528077125549</v>
      </c>
      <c r="K133" s="15">
        <v>6</v>
      </c>
      <c r="L133" s="15">
        <v>77.56097412109375</v>
      </c>
      <c r="M133" s="15">
        <v>70.388351440429688</v>
      </c>
      <c r="N133" s="16">
        <v>83.980583190917969</v>
      </c>
      <c r="O133" s="15">
        <v>1.0504502058029175</v>
      </c>
      <c r="P133" s="15">
        <v>0.19005578756332397</v>
      </c>
      <c r="Q133" s="15">
        <v>6</v>
      </c>
      <c r="R133" s="15">
        <v>82.43902587890625</v>
      </c>
      <c r="S133" s="15">
        <v>77.669906616210938</v>
      </c>
      <c r="T133" s="16">
        <v>88.349517822265625</v>
      </c>
      <c r="U133" s="15">
        <v>0.99250948429107666</v>
      </c>
      <c r="V133" s="15">
        <v>0.17228835821151733</v>
      </c>
      <c r="W133" s="15">
        <v>7</v>
      </c>
      <c r="X133" s="15">
        <v>81.463417053222656</v>
      </c>
      <c r="Y133" s="15">
        <v>74.271842956542969</v>
      </c>
      <c r="Z133" s="16">
        <v>87.378639221191406</v>
      </c>
      <c r="AA133" s="15">
        <v>1.1739554405212402</v>
      </c>
      <c r="AB133" s="15">
        <v>0.17192855477333069</v>
      </c>
      <c r="AC133" s="15">
        <v>7</v>
      </c>
      <c r="AD133" s="15">
        <v>84.8780517578125</v>
      </c>
      <c r="AE133" s="15">
        <v>78.155342102050781</v>
      </c>
      <c r="AF133" s="16">
        <v>89.805824279785156</v>
      </c>
      <c r="AG133" s="15">
        <v>1.1280763149261475</v>
      </c>
      <c r="AH133" s="15">
        <v>0.17578098177909851</v>
      </c>
      <c r="AI133" s="15">
        <v>8</v>
      </c>
      <c r="AJ133" s="15">
        <v>84.8780517578125</v>
      </c>
      <c r="AK133" s="15">
        <v>77.669906616210938</v>
      </c>
      <c r="AL133" s="16">
        <v>89.320388793945313</v>
      </c>
      <c r="AM133" s="15">
        <v>1.1346930265426636</v>
      </c>
      <c r="AN133" s="15">
        <v>0.17271947860717773</v>
      </c>
      <c r="AO133" s="15">
        <v>8</v>
      </c>
      <c r="AP133" s="15">
        <v>83.902435302734375</v>
      </c>
      <c r="AQ133" s="15">
        <v>76.213592529296875</v>
      </c>
      <c r="AR133" s="16">
        <v>88.834953308105469</v>
      </c>
      <c r="AS133" s="15">
        <v>1.1963918209075928</v>
      </c>
      <c r="AT133" s="15">
        <v>0.1761288046836853</v>
      </c>
      <c r="AU133" s="15">
        <v>10</v>
      </c>
      <c r="AV133" s="15">
        <v>85.365852355957031</v>
      </c>
      <c r="AW133" s="15">
        <v>78.640777587890625</v>
      </c>
      <c r="AX133" s="16">
        <v>88.349517822265625</v>
      </c>
      <c r="AY133" s="15">
        <v>1.2474100589752197</v>
      </c>
      <c r="AZ133" s="15">
        <v>0.19155724346637726</v>
      </c>
      <c r="BA133" s="15">
        <v>9</v>
      </c>
      <c r="BB133" s="15">
        <v>86.893203735351563</v>
      </c>
      <c r="BC133" s="15">
        <v>79.71014404296875</v>
      </c>
      <c r="BD133" s="16">
        <v>90.338165283203125</v>
      </c>
      <c r="BE133" s="15">
        <v>1.1551388502120972</v>
      </c>
      <c r="BF133" s="15">
        <v>0.19529825448989868</v>
      </c>
      <c r="BG133" s="15">
        <v>9</v>
      </c>
      <c r="BH133" s="15">
        <v>83.495147705078125</v>
      </c>
      <c r="BI133" s="15">
        <v>77.294685363769531</v>
      </c>
      <c r="BJ133" s="16">
        <v>88.405799865722656</v>
      </c>
      <c r="BK133" s="15">
        <v>0.99522340297698975</v>
      </c>
      <c r="BL133" s="15">
        <v>0.18775837123394012</v>
      </c>
      <c r="BM133" s="15">
        <v>10</v>
      </c>
      <c r="BN133" s="15">
        <v>79.425834655761719</v>
      </c>
      <c r="BO133" s="15">
        <v>72.857139587402344</v>
      </c>
      <c r="BP133" s="16">
        <v>86.666664123535156</v>
      </c>
      <c r="BQ133" s="15">
        <v>1.1289255619049072</v>
      </c>
      <c r="BR133" s="15">
        <v>0.1919672042131424</v>
      </c>
      <c r="BS133" s="15">
        <v>10</v>
      </c>
      <c r="BT133" s="15">
        <v>82.775115966796875</v>
      </c>
      <c r="BU133" s="15">
        <v>75.714286804199219</v>
      </c>
      <c r="BV133" s="16">
        <v>88.571426391601563</v>
      </c>
      <c r="BW133" s="15">
        <v>1.028496265411377</v>
      </c>
      <c r="BX133" s="15">
        <v>0.19014456868171692</v>
      </c>
      <c r="BY133" s="15">
        <v>10</v>
      </c>
      <c r="BZ133" s="15">
        <v>81.042655944824219</v>
      </c>
      <c r="CA133" s="15">
        <v>72.641510009765625</v>
      </c>
      <c r="CB133" s="16">
        <v>87.264152526855469</v>
      </c>
      <c r="CC133" s="15">
        <v>1.0098999738693237</v>
      </c>
      <c r="CD133" s="15">
        <v>0.19503656029701233</v>
      </c>
      <c r="CE133" s="15">
        <v>9</v>
      </c>
      <c r="CF133" s="15">
        <v>80.382774353027344</v>
      </c>
      <c r="CG133" s="15">
        <v>71.904762268066406</v>
      </c>
      <c r="CH133" s="16">
        <v>87.619049072265625</v>
      </c>
      <c r="CI133" s="15">
        <v>1.1002206802368164</v>
      </c>
      <c r="CJ133" s="15">
        <v>0.19325216114521027</v>
      </c>
      <c r="CK133" s="15">
        <v>9</v>
      </c>
      <c r="CL133" s="15">
        <v>81.818183898925781</v>
      </c>
      <c r="CM133" s="15">
        <v>73.333335876464844</v>
      </c>
      <c r="CN133" s="16">
        <v>88.571426391601563</v>
      </c>
      <c r="CO133" s="15">
        <v>1.1395637989044189</v>
      </c>
      <c r="CP133" s="15">
        <v>0.20394185185432434</v>
      </c>
      <c r="CQ133" s="15">
        <v>9</v>
      </c>
      <c r="CR133" s="15">
        <v>83.653846740722656</v>
      </c>
      <c r="CS133" s="15">
        <v>74.162681579589844</v>
      </c>
      <c r="CT133" s="16">
        <v>89.952156066894531</v>
      </c>
    </row>
    <row r="134" spans="1:98" x14ac:dyDescent="0.25">
      <c r="A134" t="s">
        <v>273</v>
      </c>
      <c r="B134" t="s">
        <v>274</v>
      </c>
      <c r="C134" s="15">
        <v>0.91011077165603638</v>
      </c>
      <c r="D134" s="15">
        <v>0.31360429525375366</v>
      </c>
      <c r="E134" s="15">
        <v>1</v>
      </c>
      <c r="F134" s="15">
        <v>80.975608825683594</v>
      </c>
      <c r="G134" s="15">
        <v>66.504852294921875</v>
      </c>
      <c r="H134" s="16">
        <v>88.834953308105469</v>
      </c>
      <c r="I134" s="15">
        <v>0.84456360340118408</v>
      </c>
      <c r="J134" s="15">
        <v>0.28961619734764099</v>
      </c>
      <c r="K134" s="15">
        <v>2</v>
      </c>
      <c r="L134" s="15">
        <v>78.536582946777344</v>
      </c>
      <c r="M134" s="15">
        <v>67.475730895996094</v>
      </c>
      <c r="N134" s="16">
        <v>88.349517822265625</v>
      </c>
      <c r="O134" s="15">
        <v>0.28007021546363831</v>
      </c>
      <c r="P134" s="15">
        <v>0.2277473509311676</v>
      </c>
      <c r="Q134" s="15">
        <v>3</v>
      </c>
      <c r="R134" s="15">
        <v>64.390243530273438</v>
      </c>
      <c r="S134" s="15">
        <v>52.42718505859375</v>
      </c>
      <c r="T134" s="16">
        <v>75.242721557617188</v>
      </c>
      <c r="U134" s="15">
        <v>0.28281041979789734</v>
      </c>
      <c r="V134" s="15">
        <v>0.22266438603401184</v>
      </c>
      <c r="W134" s="15">
        <v>3</v>
      </c>
      <c r="X134" s="15">
        <v>63.414634704589844</v>
      </c>
      <c r="Y134" s="15">
        <v>53.883495330810547</v>
      </c>
      <c r="Z134" s="16">
        <v>74.271842956542969</v>
      </c>
      <c r="AA134" s="15">
        <v>8.2791568711400032E-3</v>
      </c>
      <c r="AB134" s="15">
        <v>0.21861498057842255</v>
      </c>
      <c r="AC134" s="15">
        <v>3</v>
      </c>
      <c r="AD134" s="15">
        <v>59.024391174316406</v>
      </c>
      <c r="AE134" s="15">
        <v>41.747573852539063</v>
      </c>
      <c r="AF134" s="16">
        <v>66.019416809082031</v>
      </c>
      <c r="AG134" s="15">
        <v>-0.1092635914683342</v>
      </c>
      <c r="AH134" s="15">
        <v>0.22334586083889008</v>
      </c>
      <c r="AI134" s="15">
        <v>4</v>
      </c>
      <c r="AJ134" s="15">
        <v>54.146343231201172</v>
      </c>
      <c r="AK134" s="15">
        <v>37.864078521728516</v>
      </c>
      <c r="AL134" s="16">
        <v>66.019416809082031</v>
      </c>
      <c r="AM134" s="15">
        <v>0.16217520833015442</v>
      </c>
      <c r="AN134" s="15">
        <v>0.24736499786376953</v>
      </c>
      <c r="AO134" s="15">
        <v>4</v>
      </c>
      <c r="AP134" s="15">
        <v>59.512195587158203</v>
      </c>
      <c r="AQ134" s="15">
        <v>47.57281494140625</v>
      </c>
      <c r="AR134" s="16">
        <v>69.417472839355469</v>
      </c>
      <c r="AS134" s="15">
        <v>3.9626970887184143E-2</v>
      </c>
      <c r="AT134" s="15">
        <v>0.25313952565193176</v>
      </c>
      <c r="AU134" s="15">
        <v>4</v>
      </c>
      <c r="AV134" s="15">
        <v>56.097560882568359</v>
      </c>
      <c r="AW134" s="15">
        <v>41.262134552001953</v>
      </c>
      <c r="AX134" s="16">
        <v>67.961166381835938</v>
      </c>
      <c r="AY134" s="15">
        <v>4.6732989139854908E-3</v>
      </c>
      <c r="AZ134" s="15">
        <v>0.2777239978313446</v>
      </c>
      <c r="BA134" s="15">
        <v>4</v>
      </c>
      <c r="BB134" s="15">
        <v>54.368930816650391</v>
      </c>
      <c r="BC134" s="15">
        <v>40.09661865234375</v>
      </c>
      <c r="BD134" s="16">
        <v>68.115943908691406</v>
      </c>
      <c r="BE134" s="15">
        <v>-0.27488857507705688</v>
      </c>
      <c r="BF134" s="15">
        <v>0.28010374307632446</v>
      </c>
      <c r="BG134" s="15">
        <v>4</v>
      </c>
      <c r="BH134" s="15">
        <v>46.116504669189453</v>
      </c>
      <c r="BI134" s="15">
        <v>25.120773315429688</v>
      </c>
      <c r="BJ134" s="16">
        <v>60.386474609375</v>
      </c>
      <c r="BK134" s="15">
        <v>-0.45341664552688599</v>
      </c>
      <c r="BL134" s="15">
        <v>0.29222181439399719</v>
      </c>
      <c r="BM134" s="15">
        <v>4</v>
      </c>
      <c r="BN134" s="15">
        <v>41.148326873779297</v>
      </c>
      <c r="BO134" s="15">
        <v>18.571428298950195</v>
      </c>
      <c r="BP134" s="16">
        <v>57.142856597900391</v>
      </c>
      <c r="BQ134" s="15">
        <v>-0.21250171959400177</v>
      </c>
      <c r="BR134" s="15">
        <v>0.28296560049057007</v>
      </c>
      <c r="BS134" s="15">
        <v>4</v>
      </c>
      <c r="BT134" s="15">
        <v>46.88995361328125</v>
      </c>
      <c r="BU134" s="15">
        <v>29.047618865966797</v>
      </c>
      <c r="BV134" s="16">
        <v>63.333332061767578</v>
      </c>
      <c r="BW134" s="15">
        <v>-0.30754971504211426</v>
      </c>
      <c r="BX134" s="15">
        <v>0.28947585821151733</v>
      </c>
      <c r="BY134" s="15">
        <v>4</v>
      </c>
      <c r="BZ134" s="15">
        <v>45.023696899414063</v>
      </c>
      <c r="CA134" s="15">
        <v>23.584905624389648</v>
      </c>
      <c r="CB134" s="16">
        <v>60.849056243896484</v>
      </c>
      <c r="CC134" s="15">
        <v>-0.15952394902706146</v>
      </c>
      <c r="CD134" s="15">
        <v>0.31069940328598022</v>
      </c>
      <c r="CE134" s="15">
        <v>3</v>
      </c>
      <c r="CF134" s="15">
        <v>48.325359344482422</v>
      </c>
      <c r="CG134" s="15">
        <v>29.047618865966797</v>
      </c>
      <c r="CH134" s="16">
        <v>63.809524536132813</v>
      </c>
      <c r="CI134" s="15">
        <v>-0.28017038106918335</v>
      </c>
      <c r="CJ134" s="15">
        <v>0.29660668969154358</v>
      </c>
      <c r="CK134" s="15">
        <v>4</v>
      </c>
      <c r="CL134" s="15">
        <v>44.976078033447266</v>
      </c>
      <c r="CM134" s="15">
        <v>24.285715103149414</v>
      </c>
      <c r="CN134" s="16">
        <v>60.476188659667969</v>
      </c>
      <c r="CO134" s="15">
        <v>-0.36680588126182556</v>
      </c>
      <c r="CP134" s="15">
        <v>0.32281184196472168</v>
      </c>
      <c r="CQ134" s="15">
        <v>4</v>
      </c>
      <c r="CR134" s="15">
        <v>41.826923370361328</v>
      </c>
      <c r="CS134" s="15">
        <v>17.703350067138672</v>
      </c>
      <c r="CT134" s="16">
        <v>60.765548706054688</v>
      </c>
    </row>
    <row r="135" spans="1:98" x14ac:dyDescent="0.25">
      <c r="A135" t="s">
        <v>275</v>
      </c>
      <c r="B135" t="s">
        <v>276</v>
      </c>
      <c r="C135" s="15">
        <v>-1.2099487781524658</v>
      </c>
      <c r="D135" s="15">
        <v>0.28729388117790222</v>
      </c>
      <c r="E135" s="15">
        <v>2</v>
      </c>
      <c r="F135" s="15">
        <v>9.2682924270629883</v>
      </c>
      <c r="G135" s="15">
        <v>3.8834950923919678</v>
      </c>
      <c r="H135" s="16">
        <v>23.300970077514648</v>
      </c>
      <c r="I135" s="15">
        <v>-1.0549696683883667</v>
      </c>
      <c r="J135" s="15">
        <v>0.23847779631614685</v>
      </c>
      <c r="K135" s="15">
        <v>4</v>
      </c>
      <c r="L135" s="15">
        <v>13.658536911010742</v>
      </c>
      <c r="M135" s="15">
        <v>5.3398056030273438</v>
      </c>
      <c r="N135" s="16">
        <v>25.728155136108398</v>
      </c>
      <c r="O135" s="15">
        <v>-0.87230712175369263</v>
      </c>
      <c r="P135" s="15">
        <v>0.24574844539165497</v>
      </c>
      <c r="Q135" s="15">
        <v>4</v>
      </c>
      <c r="R135" s="15">
        <v>16.585365295410156</v>
      </c>
      <c r="S135" s="15">
        <v>6.7961163520812988</v>
      </c>
      <c r="T135" s="16">
        <v>37.864078521728516</v>
      </c>
      <c r="U135" s="15">
        <v>-0.60031479597091675</v>
      </c>
      <c r="V135" s="15">
        <v>0.22103153169155121</v>
      </c>
      <c r="W135" s="15">
        <v>6</v>
      </c>
      <c r="X135" s="15">
        <v>31.707317352294922</v>
      </c>
      <c r="Y135" s="15">
        <v>13.592232704162598</v>
      </c>
      <c r="Z135" s="16">
        <v>47.57281494140625</v>
      </c>
      <c r="AA135" s="15">
        <v>-0.59823960065841675</v>
      </c>
      <c r="AB135" s="15">
        <v>0.20342101156711578</v>
      </c>
      <c r="AC135" s="15">
        <v>7</v>
      </c>
      <c r="AD135" s="15">
        <v>32.195121765136719</v>
      </c>
      <c r="AE135" s="15">
        <v>16.990291595458984</v>
      </c>
      <c r="AF135" s="16">
        <v>47.087379455566406</v>
      </c>
      <c r="AG135" s="15">
        <v>-0.61938124895095825</v>
      </c>
      <c r="AH135" s="15">
        <v>0.18618865311145782</v>
      </c>
      <c r="AI135" s="15">
        <v>8</v>
      </c>
      <c r="AJ135" s="15">
        <v>30.731706619262695</v>
      </c>
      <c r="AK135" s="15">
        <v>14.563106536865234</v>
      </c>
      <c r="AL135" s="16">
        <v>47.087379455566406</v>
      </c>
      <c r="AM135" s="15">
        <v>-0.6887739896774292</v>
      </c>
      <c r="AN135" s="15">
        <v>0.18129412829875946</v>
      </c>
      <c r="AO135" s="15">
        <v>8</v>
      </c>
      <c r="AP135" s="15">
        <v>28.292682647705078</v>
      </c>
      <c r="AQ135" s="15">
        <v>15.533980369567871</v>
      </c>
      <c r="AR135" s="16">
        <v>41.262134552001953</v>
      </c>
      <c r="AS135" s="15">
        <v>-0.6821867823600769</v>
      </c>
      <c r="AT135" s="15">
        <v>0.1788620799779892</v>
      </c>
      <c r="AU135" s="15">
        <v>10</v>
      </c>
      <c r="AV135" s="15">
        <v>27.804878234863281</v>
      </c>
      <c r="AW135" s="15">
        <v>16.504854202270508</v>
      </c>
      <c r="AX135" s="16">
        <v>41.262134552001953</v>
      </c>
      <c r="AY135" s="15">
        <v>-0.72544348239898682</v>
      </c>
      <c r="AZ135" s="15">
        <v>0.20264329016208649</v>
      </c>
      <c r="BA135" s="15">
        <v>10</v>
      </c>
      <c r="BB135" s="15">
        <v>25.728155136108398</v>
      </c>
      <c r="BC135" s="15">
        <v>14.975845336914063</v>
      </c>
      <c r="BD135" s="16">
        <v>41.545894622802734</v>
      </c>
      <c r="BE135" s="15">
        <v>-0.7608523964881897</v>
      </c>
      <c r="BF135" s="15">
        <v>0.20058837532997131</v>
      </c>
      <c r="BG135" s="15">
        <v>10</v>
      </c>
      <c r="BH135" s="15">
        <v>23.300970077514648</v>
      </c>
      <c r="BI135" s="15">
        <v>13.526570320129395</v>
      </c>
      <c r="BJ135" s="16">
        <v>40.5797119140625</v>
      </c>
      <c r="BK135" s="15">
        <v>-0.78967362642288208</v>
      </c>
      <c r="BL135" s="15">
        <v>0.1806909441947937</v>
      </c>
      <c r="BM135" s="15">
        <v>11</v>
      </c>
      <c r="BN135" s="15">
        <v>22.966506958007813</v>
      </c>
      <c r="BO135" s="15">
        <v>11.428571701049805</v>
      </c>
      <c r="BP135" s="16">
        <v>38.571430206298828</v>
      </c>
      <c r="BQ135" s="15">
        <v>-0.83993643522262573</v>
      </c>
      <c r="BR135" s="15">
        <v>0.18385334312915802</v>
      </c>
      <c r="BS135" s="15">
        <v>11</v>
      </c>
      <c r="BT135" s="15">
        <v>22.00956916809082</v>
      </c>
      <c r="BU135" s="15">
        <v>10.952381134033203</v>
      </c>
      <c r="BV135" s="16">
        <v>36.666667938232422</v>
      </c>
      <c r="BW135" s="15">
        <v>-0.78606283664703369</v>
      </c>
      <c r="BX135" s="15">
        <v>0.18415077030658722</v>
      </c>
      <c r="BY135" s="15">
        <v>11</v>
      </c>
      <c r="BZ135" s="15">
        <v>23.222749710083008</v>
      </c>
      <c r="CA135" s="15">
        <v>13.679244995117188</v>
      </c>
      <c r="CB135" s="16">
        <v>39.150943756103516</v>
      </c>
      <c r="CC135" s="15">
        <v>-0.98612576723098755</v>
      </c>
      <c r="CD135" s="15">
        <v>0.18290252983570099</v>
      </c>
      <c r="CE135" s="15">
        <v>11</v>
      </c>
      <c r="CF135" s="15">
        <v>16.267942428588867</v>
      </c>
      <c r="CG135" s="15">
        <v>8.5714282989501953</v>
      </c>
      <c r="CH135" s="16">
        <v>29.047618865966797</v>
      </c>
      <c r="CI135" s="15">
        <v>-0.88294064998626709</v>
      </c>
      <c r="CJ135" s="15">
        <v>0.16736097633838654</v>
      </c>
      <c r="CK135" s="15">
        <v>12</v>
      </c>
      <c r="CL135" s="15">
        <v>20.095693588256836</v>
      </c>
      <c r="CM135" s="15">
        <v>12.857142448425293</v>
      </c>
      <c r="CN135" s="16">
        <v>31.428571701049805</v>
      </c>
      <c r="CO135" s="15">
        <v>-1.1163655519485474</v>
      </c>
      <c r="CP135" s="15">
        <v>0.18193741142749786</v>
      </c>
      <c r="CQ135" s="15">
        <v>12</v>
      </c>
      <c r="CR135" s="15">
        <v>14.423076629638672</v>
      </c>
      <c r="CS135" s="15">
        <v>7.1770334243774414</v>
      </c>
      <c r="CT135" s="16">
        <v>20.574163436889648</v>
      </c>
    </row>
    <row r="136" spans="1:98" x14ac:dyDescent="0.25">
      <c r="A136" t="s">
        <v>277</v>
      </c>
      <c r="B136" t="s">
        <v>278</v>
      </c>
      <c r="C136" s="15">
        <v>0.99345725774765015</v>
      </c>
      <c r="D136" s="15">
        <v>0.28729388117790222</v>
      </c>
      <c r="E136" s="15">
        <v>2</v>
      </c>
      <c r="F136" s="15">
        <v>83.414634704589844</v>
      </c>
      <c r="G136" s="15">
        <v>69.417472839355469</v>
      </c>
      <c r="H136" s="16">
        <v>89.805824279785156</v>
      </c>
      <c r="I136" s="15">
        <v>0.90993642807006836</v>
      </c>
      <c r="J136" s="15">
        <v>0.28173398971557617</v>
      </c>
      <c r="K136" s="15">
        <v>2</v>
      </c>
      <c r="L136" s="15">
        <v>81.463417053222656</v>
      </c>
      <c r="M136" s="15">
        <v>70.388351440429688</v>
      </c>
      <c r="N136" s="16">
        <v>88.349517822265625</v>
      </c>
      <c r="O136" s="15">
        <v>1.0652477741241455</v>
      </c>
      <c r="P136" s="15">
        <v>0.3056844174861908</v>
      </c>
      <c r="Q136" s="15">
        <v>2</v>
      </c>
      <c r="R136" s="15">
        <v>83.414634704589844</v>
      </c>
      <c r="S136" s="15">
        <v>72.330093383789063</v>
      </c>
      <c r="T136" s="16">
        <v>89.320388793945313</v>
      </c>
      <c r="U136" s="15">
        <v>1.0615206956863403</v>
      </c>
      <c r="V136" s="15">
        <v>0.27804771065711975</v>
      </c>
      <c r="W136" s="15">
        <v>2</v>
      </c>
      <c r="X136" s="15">
        <v>82.43902587890625</v>
      </c>
      <c r="Y136" s="15">
        <v>73.300971984863281</v>
      </c>
      <c r="Z136" s="16">
        <v>89.320388793945313</v>
      </c>
      <c r="AA136" s="15">
        <v>0.93393683433532715</v>
      </c>
      <c r="AB136" s="15">
        <v>0.25173425674438477</v>
      </c>
      <c r="AC136" s="15">
        <v>3</v>
      </c>
      <c r="AD136" s="15">
        <v>79.512191772460938</v>
      </c>
      <c r="AE136" s="15">
        <v>70.388351440429688</v>
      </c>
      <c r="AF136" s="16">
        <v>89.320388793945313</v>
      </c>
      <c r="AG136" s="15">
        <v>0.83084511756896973</v>
      </c>
      <c r="AH136" s="15">
        <v>0.25885474681854248</v>
      </c>
      <c r="AI136" s="15">
        <v>3</v>
      </c>
      <c r="AJ136" s="15">
        <v>77.073173522949219</v>
      </c>
      <c r="AK136" s="15">
        <v>68.446601867675781</v>
      </c>
      <c r="AL136" s="16">
        <v>87.86407470703125</v>
      </c>
      <c r="AM136" s="15">
        <v>0.81701058149337769</v>
      </c>
      <c r="AN136" s="15">
        <v>0.22371985018253326</v>
      </c>
      <c r="AO136" s="15">
        <v>3</v>
      </c>
      <c r="AP136" s="15">
        <v>76.097564697265625</v>
      </c>
      <c r="AQ136" s="15">
        <v>67.475730895996094</v>
      </c>
      <c r="AR136" s="16">
        <v>84.951454162597656</v>
      </c>
      <c r="AS136" s="15">
        <v>1.0820823907852173</v>
      </c>
      <c r="AT136" s="15">
        <v>0.21406635642051697</v>
      </c>
      <c r="AU136" s="15">
        <v>4</v>
      </c>
      <c r="AV136" s="15">
        <v>82.926826477050781</v>
      </c>
      <c r="AW136" s="15">
        <v>74.757278442382813</v>
      </c>
      <c r="AX136" s="16">
        <v>87.86407470703125</v>
      </c>
      <c r="AY136" s="15">
        <v>1.2237589359283447</v>
      </c>
      <c r="AZ136" s="15">
        <v>0.23751097917556763</v>
      </c>
      <c r="BA136" s="15">
        <v>4</v>
      </c>
      <c r="BB136" s="15">
        <v>83.980583190917969</v>
      </c>
      <c r="BC136" s="15">
        <v>77.777778625488281</v>
      </c>
      <c r="BD136" s="16">
        <v>91.787437438964844</v>
      </c>
      <c r="BE136" s="15">
        <v>1.2868603467941284</v>
      </c>
      <c r="BF136" s="15">
        <v>0.24551235139369965</v>
      </c>
      <c r="BG136" s="15">
        <v>4</v>
      </c>
      <c r="BH136" s="15">
        <v>86.893203735351563</v>
      </c>
      <c r="BI136" s="15">
        <v>78.260871887207031</v>
      </c>
      <c r="BJ136" s="16">
        <v>94.202896118164063</v>
      </c>
      <c r="BK136" s="15">
        <v>1.1685818433761597</v>
      </c>
      <c r="BL136" s="15">
        <v>0.22704668343067169</v>
      </c>
      <c r="BM136" s="15">
        <v>6</v>
      </c>
      <c r="BN136" s="15">
        <v>84.210525512695313</v>
      </c>
      <c r="BO136" s="15">
        <v>75.714286804199219</v>
      </c>
      <c r="BP136" s="16">
        <v>91.904762268066406</v>
      </c>
      <c r="BQ136" s="15">
        <v>1.1968619823455811</v>
      </c>
      <c r="BR136" s="15">
        <v>0.23467712104320526</v>
      </c>
      <c r="BS136" s="15">
        <v>6</v>
      </c>
      <c r="BT136" s="15">
        <v>84.210525512695313</v>
      </c>
      <c r="BU136" s="15">
        <v>75.714286804199219</v>
      </c>
      <c r="BV136" s="16">
        <v>92.857139587402344</v>
      </c>
      <c r="BW136" s="15">
        <v>1.2082622051239014</v>
      </c>
      <c r="BX136" s="15">
        <v>0.22879216074943542</v>
      </c>
      <c r="BY136" s="15">
        <v>6</v>
      </c>
      <c r="BZ136" s="15">
        <v>83.886253356933594</v>
      </c>
      <c r="CA136" s="15">
        <v>75.471694946289063</v>
      </c>
      <c r="CB136" s="16">
        <v>92.924530029296875</v>
      </c>
      <c r="CC136" s="15">
        <v>1.2403454780578613</v>
      </c>
      <c r="CD136" s="15">
        <v>0.22718709707260132</v>
      </c>
      <c r="CE136" s="15">
        <v>6</v>
      </c>
      <c r="CF136" s="15">
        <v>85.64593505859375</v>
      </c>
      <c r="CG136" s="15">
        <v>76.190475463867188</v>
      </c>
      <c r="CH136" s="16">
        <v>94.285713195800781</v>
      </c>
      <c r="CI136" s="15">
        <v>1.2480065822601318</v>
      </c>
      <c r="CJ136" s="15">
        <v>0.22164040803909302</v>
      </c>
      <c r="CK136" s="15">
        <v>6</v>
      </c>
      <c r="CL136" s="15">
        <v>86.602867126464844</v>
      </c>
      <c r="CM136" s="15">
        <v>76.190475463867188</v>
      </c>
      <c r="CN136" s="16">
        <v>93.809524536132813</v>
      </c>
      <c r="CO136" s="15">
        <v>1.0265414714813232</v>
      </c>
      <c r="CP136" s="15">
        <v>0.24224652349948883</v>
      </c>
      <c r="CQ136" s="15">
        <v>6</v>
      </c>
      <c r="CR136" s="15">
        <v>80.769233703613281</v>
      </c>
      <c r="CS136" s="15">
        <v>72.727272033691406</v>
      </c>
      <c r="CT136" s="16">
        <v>88.995216369628906</v>
      </c>
    </row>
    <row r="137" spans="1:98" x14ac:dyDescent="0.25">
      <c r="A137" t="s">
        <v>279</v>
      </c>
      <c r="B137" t="s">
        <v>280</v>
      </c>
      <c r="C137" s="15" t="e">
        <v>#N/A</v>
      </c>
      <c r="D137" s="15" t="e">
        <v>#N/A</v>
      </c>
      <c r="E137" s="15" t="e">
        <v>#N/A</v>
      </c>
      <c r="F137" s="15" t="e">
        <v>#N/A</v>
      </c>
      <c r="G137" s="15" t="e">
        <v>#N/A</v>
      </c>
      <c r="H137" s="16" t="e">
        <v>#N/A</v>
      </c>
      <c r="I137" s="15">
        <v>-0.44098317623138428</v>
      </c>
      <c r="J137" s="15">
        <v>0.50146722793579102</v>
      </c>
      <c r="K137" s="15">
        <v>1</v>
      </c>
      <c r="L137" s="15">
        <v>38.536586761474609</v>
      </c>
      <c r="M137" s="15">
        <v>7.2815532684326172</v>
      </c>
      <c r="N137" s="16">
        <v>67.961166381835938</v>
      </c>
      <c r="O137" s="15">
        <v>-0.84066325426101685</v>
      </c>
      <c r="P137" s="15">
        <v>0.2789781391620636</v>
      </c>
      <c r="Q137" s="15">
        <v>2</v>
      </c>
      <c r="R137" s="15">
        <v>19.024391174316406</v>
      </c>
      <c r="S137" s="15">
        <v>6.7961163520812988</v>
      </c>
      <c r="T137" s="16">
        <v>41.262134552001953</v>
      </c>
      <c r="U137" s="15">
        <v>-1.1603966951370239</v>
      </c>
      <c r="V137" s="15">
        <v>0.29503658413887024</v>
      </c>
      <c r="W137" s="15">
        <v>2</v>
      </c>
      <c r="X137" s="15">
        <v>9.2682924270629883</v>
      </c>
      <c r="Y137" s="15">
        <v>1.9417475461959839</v>
      </c>
      <c r="Z137" s="16">
        <v>27.669902801513672</v>
      </c>
      <c r="AA137" s="15">
        <v>-1.0560512542724609</v>
      </c>
      <c r="AB137" s="15">
        <v>0.25888904929161072</v>
      </c>
      <c r="AC137" s="15">
        <v>2</v>
      </c>
      <c r="AD137" s="15">
        <v>12.682927131652832</v>
      </c>
      <c r="AE137" s="15">
        <v>4.8543691635131836</v>
      </c>
      <c r="AF137" s="16">
        <v>29.126213073730469</v>
      </c>
      <c r="AG137" s="15">
        <v>-0.87156128883361816</v>
      </c>
      <c r="AH137" s="15">
        <v>0.26648470759391785</v>
      </c>
      <c r="AI137" s="15">
        <v>2</v>
      </c>
      <c r="AJ137" s="15">
        <v>18.04878044128418</v>
      </c>
      <c r="AK137" s="15">
        <v>6.7961163520812988</v>
      </c>
      <c r="AL137" s="16">
        <v>41.747573852539063</v>
      </c>
      <c r="AM137" s="15">
        <v>-1.0003242492675781</v>
      </c>
      <c r="AN137" s="15">
        <v>0.38637304306030273</v>
      </c>
      <c r="AO137" s="15">
        <v>2</v>
      </c>
      <c r="AP137" s="15">
        <v>15.121951103210449</v>
      </c>
      <c r="AQ137" s="15">
        <v>1.9417475461959839</v>
      </c>
      <c r="AR137" s="16">
        <v>42.71844482421875</v>
      </c>
      <c r="AS137" s="15">
        <v>-1.1078617572784424</v>
      </c>
      <c r="AT137" s="15">
        <v>0.33330878615379333</v>
      </c>
      <c r="AU137" s="15">
        <v>2</v>
      </c>
      <c r="AV137" s="15">
        <v>13.170731544494629</v>
      </c>
      <c r="AW137" s="15">
        <v>1.9417475461959839</v>
      </c>
      <c r="AX137" s="16">
        <v>34.466018676757813</v>
      </c>
      <c r="AY137" s="15">
        <v>-1.2339093685150146</v>
      </c>
      <c r="AZ137" s="15">
        <v>0.35339343547821045</v>
      </c>
      <c r="BA137" s="15">
        <v>2</v>
      </c>
      <c r="BB137" s="15">
        <v>9.7087383270263672</v>
      </c>
      <c r="BC137" s="15">
        <v>0.96618360280990601</v>
      </c>
      <c r="BD137" s="16">
        <v>29.951690673828125</v>
      </c>
      <c r="BE137" s="15">
        <v>-1.3082176446914673</v>
      </c>
      <c r="BF137" s="15">
        <v>0.38484123349189758</v>
      </c>
      <c r="BG137" s="15">
        <v>2</v>
      </c>
      <c r="BH137" s="15">
        <v>6.7961163520812988</v>
      </c>
      <c r="BI137" s="15">
        <v>0.96618360280990601</v>
      </c>
      <c r="BJ137" s="16">
        <v>28.985507965087891</v>
      </c>
      <c r="BK137" s="15">
        <v>-1.3970059156417847</v>
      </c>
      <c r="BL137" s="15">
        <v>0.37827765941619873</v>
      </c>
      <c r="BM137" s="15">
        <v>3</v>
      </c>
      <c r="BN137" s="15">
        <v>5.7416267395019531</v>
      </c>
      <c r="BO137" s="15">
        <v>0.4761904776096344</v>
      </c>
      <c r="BP137" s="16">
        <v>25.238094329833984</v>
      </c>
      <c r="BQ137" s="15">
        <v>-1.2810364961624146</v>
      </c>
      <c r="BR137" s="15">
        <v>0.34933850169181824</v>
      </c>
      <c r="BS137" s="15">
        <v>3</v>
      </c>
      <c r="BT137" s="15">
        <v>7.1770334243774414</v>
      </c>
      <c r="BU137" s="15">
        <v>0.9523809552192688</v>
      </c>
      <c r="BV137" s="16">
        <v>28.571428298950195</v>
      </c>
      <c r="BW137" s="15">
        <v>-1.618025541305542</v>
      </c>
      <c r="BX137" s="15">
        <v>0.42395848035812378</v>
      </c>
      <c r="BY137" s="15">
        <v>2</v>
      </c>
      <c r="BZ137" s="15">
        <v>3.7914690971374512</v>
      </c>
      <c r="CA137" s="15">
        <v>0</v>
      </c>
      <c r="CB137" s="16">
        <v>17.924528121948242</v>
      </c>
      <c r="CC137" s="15">
        <v>-1.6487685441970825</v>
      </c>
      <c r="CD137" s="15">
        <v>0.46366474032402039</v>
      </c>
      <c r="CE137" s="15">
        <v>2</v>
      </c>
      <c r="CF137" s="15">
        <v>1.9138755798339844</v>
      </c>
      <c r="CG137" s="15">
        <v>0</v>
      </c>
      <c r="CH137" s="16">
        <v>20.952381134033203</v>
      </c>
      <c r="CI137" s="15">
        <v>-1.5798858404159546</v>
      </c>
      <c r="CJ137" s="15">
        <v>0.47265416383743286</v>
      </c>
      <c r="CK137" s="15">
        <v>2</v>
      </c>
      <c r="CL137" s="15">
        <v>2.8708133697509766</v>
      </c>
      <c r="CM137" s="15">
        <v>0</v>
      </c>
      <c r="CN137" s="16">
        <v>23.333333969116211</v>
      </c>
      <c r="CO137" s="15">
        <v>-1.5498647689819336</v>
      </c>
      <c r="CP137" s="15">
        <v>0.43625369668006897</v>
      </c>
      <c r="CQ137" s="15">
        <v>2</v>
      </c>
      <c r="CR137" s="15">
        <v>5.2884616851806641</v>
      </c>
      <c r="CS137" s="15">
        <v>0.47846889495849609</v>
      </c>
      <c r="CT137" s="16">
        <v>19.617225646972656</v>
      </c>
    </row>
    <row r="138" spans="1:98" x14ac:dyDescent="0.25">
      <c r="A138" t="s">
        <v>281</v>
      </c>
      <c r="B138" t="s">
        <v>282</v>
      </c>
      <c r="C138" s="15">
        <v>0.91011077165603638</v>
      </c>
      <c r="D138" s="15">
        <v>0.31360429525375366</v>
      </c>
      <c r="E138" s="15">
        <v>1</v>
      </c>
      <c r="F138" s="15">
        <v>80.975608825683594</v>
      </c>
      <c r="G138" s="15">
        <v>66.504852294921875</v>
      </c>
      <c r="H138" s="16">
        <v>88.834953308105469</v>
      </c>
      <c r="I138" s="15">
        <v>0.90972036123275757</v>
      </c>
      <c r="J138" s="15">
        <v>0.33679559826850891</v>
      </c>
      <c r="K138" s="15">
        <v>1</v>
      </c>
      <c r="L138" s="15">
        <v>80.487808227539063</v>
      </c>
      <c r="M138" s="15">
        <v>66.990287780761719</v>
      </c>
      <c r="N138" s="16">
        <v>89.320388793945313</v>
      </c>
      <c r="O138" s="15">
        <v>0.87667697668075562</v>
      </c>
      <c r="P138" s="15">
        <v>0.3705783486366272</v>
      </c>
      <c r="Q138" s="15">
        <v>1</v>
      </c>
      <c r="R138" s="15">
        <v>80</v>
      </c>
      <c r="S138" s="15">
        <v>64.077667236328125</v>
      </c>
      <c r="T138" s="16">
        <v>89.320388793945313</v>
      </c>
      <c r="U138" s="15">
        <v>0.8305853009223938</v>
      </c>
      <c r="V138" s="15">
        <v>0.32306200265884399</v>
      </c>
      <c r="W138" s="15">
        <v>1</v>
      </c>
      <c r="X138" s="15">
        <v>78.536582946777344</v>
      </c>
      <c r="Y138" s="15">
        <v>64.077667236328125</v>
      </c>
      <c r="Z138" s="16">
        <v>87.86407470703125</v>
      </c>
      <c r="AA138" s="15">
        <v>0.78024005889892578</v>
      </c>
      <c r="AB138" s="15">
        <v>0.3804931640625</v>
      </c>
      <c r="AC138" s="15">
        <v>1</v>
      </c>
      <c r="AD138" s="15">
        <v>77.073173522949219</v>
      </c>
      <c r="AE138" s="15">
        <v>61.165046691894531</v>
      </c>
      <c r="AF138" s="16">
        <v>89.805824279785156</v>
      </c>
      <c r="AG138" s="15">
        <v>0.74901914596557617</v>
      </c>
      <c r="AH138" s="15">
        <v>0.42259153723716736</v>
      </c>
      <c r="AI138" s="15">
        <v>1</v>
      </c>
      <c r="AJ138" s="15">
        <v>76.097564697265625</v>
      </c>
      <c r="AK138" s="15">
        <v>59.708736419677734</v>
      </c>
      <c r="AL138" s="16">
        <v>89.805824279785156</v>
      </c>
      <c r="AM138" s="15">
        <v>0.72296911478042603</v>
      </c>
      <c r="AN138" s="15">
        <v>0.3185059130191803</v>
      </c>
      <c r="AO138" s="15">
        <v>1</v>
      </c>
      <c r="AP138" s="15">
        <v>73.658538818359375</v>
      </c>
      <c r="AQ138" s="15">
        <v>62.135921478271484</v>
      </c>
      <c r="AR138" s="16">
        <v>85.4368896484375</v>
      </c>
      <c r="AS138" s="15">
        <v>0.72885441780090332</v>
      </c>
      <c r="AT138" s="15">
        <v>0.41235163807868958</v>
      </c>
      <c r="AU138" s="15">
        <v>1</v>
      </c>
      <c r="AV138" s="15">
        <v>74.634147644042969</v>
      </c>
      <c r="AW138" s="15">
        <v>56.310680389404297</v>
      </c>
      <c r="AX138" s="16">
        <v>87.86407470703125</v>
      </c>
      <c r="AY138" s="15">
        <v>0.71947199106216431</v>
      </c>
      <c r="AZ138" s="15">
        <v>0.4667278528213501</v>
      </c>
      <c r="BA138" s="15">
        <v>1</v>
      </c>
      <c r="BB138" s="15">
        <v>76.213592529296875</v>
      </c>
      <c r="BC138" s="15">
        <v>52.657005310058594</v>
      </c>
      <c r="BD138" s="16">
        <v>89.371978759765625</v>
      </c>
      <c r="BE138" s="15">
        <v>0.7457548975944519</v>
      </c>
      <c r="BF138" s="15">
        <v>0.44599905610084534</v>
      </c>
      <c r="BG138" s="15">
        <v>1</v>
      </c>
      <c r="BH138" s="15">
        <v>76.699028015136719</v>
      </c>
      <c r="BI138" s="15">
        <v>56.038646697998047</v>
      </c>
      <c r="BJ138" s="16">
        <v>88.405799865722656</v>
      </c>
      <c r="BK138" s="15">
        <v>0.7451167106628418</v>
      </c>
      <c r="BL138" s="15">
        <v>0.42097222805023193</v>
      </c>
      <c r="BM138" s="15">
        <v>1</v>
      </c>
      <c r="BN138" s="15">
        <v>74.162681579589844</v>
      </c>
      <c r="BO138" s="15">
        <v>57.619049072265625</v>
      </c>
      <c r="BP138" s="16">
        <v>88.095237731933594</v>
      </c>
      <c r="BQ138" s="15">
        <v>0.7432512640953064</v>
      </c>
      <c r="BR138" s="15">
        <v>0.43808811902999878</v>
      </c>
      <c r="BS138" s="15">
        <v>1</v>
      </c>
      <c r="BT138" s="15">
        <v>74.641151428222656</v>
      </c>
      <c r="BU138" s="15">
        <v>56.666667938232422</v>
      </c>
      <c r="BV138" s="16">
        <v>89.047622680664063</v>
      </c>
      <c r="BW138" s="15">
        <v>0.73346579074859619</v>
      </c>
      <c r="BX138" s="15">
        <v>0.42134255170822144</v>
      </c>
      <c r="BY138" s="15">
        <v>1</v>
      </c>
      <c r="BZ138" s="15">
        <v>73.933647155761719</v>
      </c>
      <c r="CA138" s="15">
        <v>56.132076263427734</v>
      </c>
      <c r="CB138" s="16">
        <v>87.735847473144531</v>
      </c>
      <c r="CC138" s="15">
        <v>0.73726314306259155</v>
      </c>
      <c r="CD138" s="15">
        <v>0.38801050186157227</v>
      </c>
      <c r="CE138" s="15">
        <v>1</v>
      </c>
      <c r="CF138" s="15">
        <v>73.205741882324219</v>
      </c>
      <c r="CG138" s="15">
        <v>58.571430206298828</v>
      </c>
      <c r="CH138" s="16">
        <v>87.619049072265625</v>
      </c>
      <c r="CI138" s="15">
        <v>0.74273598194122314</v>
      </c>
      <c r="CJ138" s="15">
        <v>0.3687494695186615</v>
      </c>
      <c r="CK138" s="15">
        <v>1</v>
      </c>
      <c r="CL138" s="15">
        <v>72.727272033691406</v>
      </c>
      <c r="CM138" s="15">
        <v>59.047618865966797</v>
      </c>
      <c r="CN138" s="16">
        <v>88.095237731933594</v>
      </c>
      <c r="CO138" s="15">
        <v>0.66937035322189331</v>
      </c>
      <c r="CP138" s="15">
        <v>0.45967447757720947</v>
      </c>
      <c r="CQ138" s="15">
        <v>1</v>
      </c>
      <c r="CR138" s="15">
        <v>73.076919555664063</v>
      </c>
      <c r="CS138" s="15">
        <v>50.239234924316406</v>
      </c>
      <c r="CT138" s="16">
        <v>88.995216369628906</v>
      </c>
    </row>
    <row r="139" spans="1:98" x14ac:dyDescent="0.25">
      <c r="A139" t="s">
        <v>283</v>
      </c>
      <c r="B139" t="s">
        <v>284</v>
      </c>
      <c r="C139" s="15">
        <v>-0.14467634260654449</v>
      </c>
      <c r="D139" s="15">
        <v>0.31360429525375366</v>
      </c>
      <c r="E139" s="15">
        <v>1</v>
      </c>
      <c r="F139" s="15">
        <v>52.195121765136719</v>
      </c>
      <c r="G139" s="15">
        <v>28.155340194702148</v>
      </c>
      <c r="H139" s="16">
        <v>65.048545837402344</v>
      </c>
      <c r="I139" s="15">
        <v>-9.9507324397563934E-2</v>
      </c>
      <c r="J139" s="15">
        <v>0.26918330788612366</v>
      </c>
      <c r="K139" s="15">
        <v>3</v>
      </c>
      <c r="L139" s="15">
        <v>53.658535003662109</v>
      </c>
      <c r="M139" s="15">
        <v>32.038833618164063</v>
      </c>
      <c r="N139" s="16">
        <v>65.533981323242188</v>
      </c>
      <c r="O139" s="15">
        <v>-0.18319590389728546</v>
      </c>
      <c r="P139" s="15">
        <v>0.27588430047035217</v>
      </c>
      <c r="Q139" s="15">
        <v>3</v>
      </c>
      <c r="R139" s="15">
        <v>48.292682647705078</v>
      </c>
      <c r="S139" s="15">
        <v>29.126213073730469</v>
      </c>
      <c r="T139" s="16">
        <v>64.077667236328125</v>
      </c>
      <c r="U139" s="15">
        <v>-2.3831401020288467E-2</v>
      </c>
      <c r="V139" s="15">
        <v>0.26954209804534912</v>
      </c>
      <c r="W139" s="15">
        <v>3</v>
      </c>
      <c r="X139" s="15">
        <v>56.585365295410156</v>
      </c>
      <c r="Y139" s="15">
        <v>36.407768249511719</v>
      </c>
      <c r="Z139" s="16">
        <v>67.961166381835938</v>
      </c>
      <c r="AA139" s="15">
        <v>-1.7660344019532204E-2</v>
      </c>
      <c r="AB139" s="15">
        <v>0.28890842199325562</v>
      </c>
      <c r="AC139" s="15">
        <v>3</v>
      </c>
      <c r="AD139" s="15">
        <v>57.56097412109375</v>
      </c>
      <c r="AE139" s="15">
        <v>35.436893463134766</v>
      </c>
      <c r="AF139" s="16">
        <v>67.961166381835938</v>
      </c>
      <c r="AG139" s="15">
        <v>-0.46704435348510742</v>
      </c>
      <c r="AH139" s="15">
        <v>0.24849635362625122</v>
      </c>
      <c r="AI139" s="15">
        <v>4</v>
      </c>
      <c r="AJ139" s="15">
        <v>38.536586761474609</v>
      </c>
      <c r="AK139" s="15">
        <v>17.475728988647461</v>
      </c>
      <c r="AL139" s="16">
        <v>56.796115875244141</v>
      </c>
      <c r="AM139" s="15">
        <v>-0.33235952258110046</v>
      </c>
      <c r="AN139" s="15">
        <v>0.2315521240234375</v>
      </c>
      <c r="AO139" s="15">
        <v>5</v>
      </c>
      <c r="AP139" s="15">
        <v>43.902439117431641</v>
      </c>
      <c r="AQ139" s="15">
        <v>27.184465408325195</v>
      </c>
      <c r="AR139" s="16">
        <v>56.796115875244141</v>
      </c>
      <c r="AS139" s="15">
        <v>-0.77444589138031006</v>
      </c>
      <c r="AT139" s="15">
        <v>0.19461625814437866</v>
      </c>
      <c r="AU139" s="15">
        <v>8</v>
      </c>
      <c r="AV139" s="15">
        <v>25.853658676147461</v>
      </c>
      <c r="AW139" s="15">
        <v>13.592232704162598</v>
      </c>
      <c r="AX139" s="16">
        <v>39.320388793945313</v>
      </c>
      <c r="AY139" s="15">
        <v>-0.8611568808555603</v>
      </c>
      <c r="AZ139" s="15">
        <v>0.22702869772911072</v>
      </c>
      <c r="BA139" s="15">
        <v>8</v>
      </c>
      <c r="BB139" s="15">
        <v>17.475728988647461</v>
      </c>
      <c r="BC139" s="15">
        <v>9.6618356704711914</v>
      </c>
      <c r="BD139" s="16">
        <v>37.198066711425781</v>
      </c>
      <c r="BE139" s="15">
        <v>-0.94728362560272217</v>
      </c>
      <c r="BF139" s="15">
        <v>0.21518029272556305</v>
      </c>
      <c r="BG139" s="15">
        <v>8</v>
      </c>
      <c r="BH139" s="15">
        <v>16.504854202270508</v>
      </c>
      <c r="BI139" s="15">
        <v>7.2463769912719727</v>
      </c>
      <c r="BJ139" s="16">
        <v>33.816425323486328</v>
      </c>
      <c r="BK139" s="15">
        <v>-0.88259363174438477</v>
      </c>
      <c r="BL139" s="15">
        <v>0.19319754838943481</v>
      </c>
      <c r="BM139" s="15">
        <v>9</v>
      </c>
      <c r="BN139" s="15">
        <v>20.574163436889648</v>
      </c>
      <c r="BO139" s="15">
        <v>10</v>
      </c>
      <c r="BP139" s="16">
        <v>37.142856597900391</v>
      </c>
      <c r="BQ139" s="15">
        <v>-0.96292978525161743</v>
      </c>
      <c r="BR139" s="15">
        <v>0.19979983568191528</v>
      </c>
      <c r="BS139" s="15">
        <v>9</v>
      </c>
      <c r="BT139" s="15">
        <v>16.267942428588867</v>
      </c>
      <c r="BU139" s="15">
        <v>7.1428570747375488</v>
      </c>
      <c r="BV139" s="16">
        <v>31.904762268066406</v>
      </c>
      <c r="BW139" s="15">
        <v>-0.93092149496078491</v>
      </c>
      <c r="BX139" s="15">
        <v>0.19818419218063354</v>
      </c>
      <c r="BY139" s="15">
        <v>9</v>
      </c>
      <c r="BZ139" s="15">
        <v>17.535545349121094</v>
      </c>
      <c r="CA139" s="15">
        <v>8.4905662536621094</v>
      </c>
      <c r="CB139" s="16">
        <v>32.075469970703125</v>
      </c>
      <c r="CC139" s="15">
        <v>-0.92197501659393311</v>
      </c>
      <c r="CD139" s="15">
        <v>0.19438326358795166</v>
      </c>
      <c r="CE139" s="15">
        <v>9</v>
      </c>
      <c r="CF139" s="15">
        <v>18.660287857055664</v>
      </c>
      <c r="CG139" s="15">
        <v>10</v>
      </c>
      <c r="CH139" s="16">
        <v>31.428571701049805</v>
      </c>
      <c r="CI139" s="15">
        <v>-0.97847938537597656</v>
      </c>
      <c r="CJ139" s="15">
        <v>0.17488953471183777</v>
      </c>
      <c r="CK139" s="15">
        <v>10</v>
      </c>
      <c r="CL139" s="15">
        <v>16.74641227722168</v>
      </c>
      <c r="CM139" s="15">
        <v>9.5238094329833984</v>
      </c>
      <c r="CN139" s="16">
        <v>29.523809432983398</v>
      </c>
      <c r="CO139" s="15">
        <v>-1.0505268573760986</v>
      </c>
      <c r="CP139" s="15">
        <v>0.19075314700603485</v>
      </c>
      <c r="CQ139" s="15">
        <v>10</v>
      </c>
      <c r="CR139" s="15">
        <v>15.865385055541992</v>
      </c>
      <c r="CS139" s="15">
        <v>8.1339712142944336</v>
      </c>
      <c r="CT139" s="16">
        <v>23.923444747924805</v>
      </c>
    </row>
    <row r="140" spans="1:98" x14ac:dyDescent="0.25">
      <c r="A140" t="s">
        <v>285</v>
      </c>
      <c r="B140" t="s">
        <v>286</v>
      </c>
      <c r="C140" s="15">
        <v>0.31555584073066711</v>
      </c>
      <c r="D140" s="15">
        <v>0.4521898627281189</v>
      </c>
      <c r="E140" s="15">
        <v>1</v>
      </c>
      <c r="F140" s="15">
        <v>63.414634704589844</v>
      </c>
      <c r="G140" s="15">
        <v>36.893203735351563</v>
      </c>
      <c r="H140" s="16">
        <v>83.495147705078125</v>
      </c>
      <c r="I140" s="15">
        <v>0.41937410831451416</v>
      </c>
      <c r="J140" s="15">
        <v>0.27677783370018005</v>
      </c>
      <c r="K140" s="15">
        <v>3</v>
      </c>
      <c r="L140" s="15">
        <v>68.780487060546875</v>
      </c>
      <c r="M140" s="15">
        <v>55.339805603027344</v>
      </c>
      <c r="N140" s="16">
        <v>79.126213073730469</v>
      </c>
      <c r="O140" s="15">
        <v>0.44681793451309204</v>
      </c>
      <c r="P140" s="15">
        <v>0.24467413127422333</v>
      </c>
      <c r="Q140" s="15">
        <v>4</v>
      </c>
      <c r="R140" s="15">
        <v>69.756095886230469</v>
      </c>
      <c r="S140" s="15">
        <v>57.766990661621094</v>
      </c>
      <c r="T140" s="16">
        <v>79.126213073730469</v>
      </c>
      <c r="U140" s="15">
        <v>0.40906885266304016</v>
      </c>
      <c r="V140" s="15">
        <v>0.19460229575634003</v>
      </c>
      <c r="W140" s="15">
        <v>5</v>
      </c>
      <c r="X140" s="15">
        <v>67.804878234863281</v>
      </c>
      <c r="Y140" s="15">
        <v>60.679611206054688</v>
      </c>
      <c r="Z140" s="16">
        <v>74.757278442382813</v>
      </c>
      <c r="AA140" s="15">
        <v>0.75090873241424561</v>
      </c>
      <c r="AB140" s="15">
        <v>0.18249225616455078</v>
      </c>
      <c r="AC140" s="15">
        <v>6</v>
      </c>
      <c r="AD140" s="15">
        <v>75.609756469726563</v>
      </c>
      <c r="AE140" s="15">
        <v>67.475730895996094</v>
      </c>
      <c r="AF140" s="16">
        <v>82.038833618164063</v>
      </c>
      <c r="AG140" s="15">
        <v>0.65277159214019775</v>
      </c>
      <c r="AH140" s="15">
        <v>0.17549030482769012</v>
      </c>
      <c r="AI140" s="15">
        <v>7</v>
      </c>
      <c r="AJ140" s="15">
        <v>74.146339416503906</v>
      </c>
      <c r="AK140" s="15">
        <v>67.961166381835938</v>
      </c>
      <c r="AL140" s="16">
        <v>79.611648559570313</v>
      </c>
      <c r="AM140" s="15">
        <v>0.61840188503265381</v>
      </c>
      <c r="AN140" s="15">
        <v>0.17788860201835632</v>
      </c>
      <c r="AO140" s="15">
        <v>7</v>
      </c>
      <c r="AP140" s="15">
        <v>71.219512939453125</v>
      </c>
      <c r="AQ140" s="15">
        <v>64.077667236328125</v>
      </c>
      <c r="AR140" s="16">
        <v>77.184463500976563</v>
      </c>
      <c r="AS140" s="15">
        <v>0.6794283390045166</v>
      </c>
      <c r="AT140" s="15">
        <v>0.18139477074146271</v>
      </c>
      <c r="AU140" s="15">
        <v>8</v>
      </c>
      <c r="AV140" s="15">
        <v>72.195121765136719</v>
      </c>
      <c r="AW140" s="15">
        <v>65.048545837402344</v>
      </c>
      <c r="AX140" s="16">
        <v>79.611648559570313</v>
      </c>
      <c r="AY140" s="15">
        <v>0.7287604808807373</v>
      </c>
      <c r="AZ140" s="15">
        <v>0.20261037349700928</v>
      </c>
      <c r="BA140" s="15">
        <v>8</v>
      </c>
      <c r="BB140" s="15">
        <v>77.184463500976563</v>
      </c>
      <c r="BC140" s="15">
        <v>65.700485229492188</v>
      </c>
      <c r="BD140" s="16">
        <v>82.608695983886719</v>
      </c>
      <c r="BE140" s="15">
        <v>0.77022683620452881</v>
      </c>
      <c r="BF140" s="15">
        <v>0.19552488625049591</v>
      </c>
      <c r="BG140" s="15">
        <v>8</v>
      </c>
      <c r="BH140" s="15">
        <v>77.184463500976563</v>
      </c>
      <c r="BI140" s="15">
        <v>67.149757385253906</v>
      </c>
      <c r="BJ140" s="16">
        <v>82.125602722167969</v>
      </c>
      <c r="BK140" s="15">
        <v>0.76236921548843384</v>
      </c>
      <c r="BL140" s="15">
        <v>0.19452373683452606</v>
      </c>
      <c r="BM140" s="15">
        <v>8</v>
      </c>
      <c r="BN140" s="15">
        <v>74.641151428222656</v>
      </c>
      <c r="BO140" s="15">
        <v>66.666664123535156</v>
      </c>
      <c r="BP140" s="16">
        <v>81.904762268066406</v>
      </c>
      <c r="BQ140" s="15">
        <v>0.84831374883651733</v>
      </c>
      <c r="BR140" s="15">
        <v>0.2015581876039505</v>
      </c>
      <c r="BS140" s="15">
        <v>8</v>
      </c>
      <c r="BT140" s="15">
        <v>76.555023193359375</v>
      </c>
      <c r="BU140" s="15">
        <v>69.047622680664063</v>
      </c>
      <c r="BV140" s="16">
        <v>83.333335876464844</v>
      </c>
      <c r="BW140" s="15">
        <v>0.85836273431777954</v>
      </c>
      <c r="BX140" s="15">
        <v>0.19789151847362518</v>
      </c>
      <c r="BY140" s="15">
        <v>10</v>
      </c>
      <c r="BZ140" s="15">
        <v>76.777252197265625</v>
      </c>
      <c r="CA140" s="15">
        <v>68.396224975585938</v>
      </c>
      <c r="CB140" s="16">
        <v>83.490562438964844</v>
      </c>
      <c r="CC140" s="15">
        <v>0.95133376121520996</v>
      </c>
      <c r="CD140" s="15">
        <v>0.19386418163776398</v>
      </c>
      <c r="CE140" s="15">
        <v>10</v>
      </c>
      <c r="CF140" s="15">
        <v>77.511962890625</v>
      </c>
      <c r="CG140" s="15">
        <v>70.952377319335938</v>
      </c>
      <c r="CH140" s="16">
        <v>87.142860412597656</v>
      </c>
      <c r="CI140" s="15">
        <v>0.86696279048919678</v>
      </c>
      <c r="CJ140" s="15">
        <v>0.17437534034252167</v>
      </c>
      <c r="CK140" s="15">
        <v>11</v>
      </c>
      <c r="CL140" s="15">
        <v>75.119613647460938</v>
      </c>
      <c r="CM140" s="15">
        <v>69.523811340332031</v>
      </c>
      <c r="CN140" s="16">
        <v>82.857139587402344</v>
      </c>
      <c r="CO140" s="15">
        <v>1.1309578418731689</v>
      </c>
      <c r="CP140" s="15">
        <v>0.19036692380905151</v>
      </c>
      <c r="CQ140" s="15">
        <v>11</v>
      </c>
      <c r="CR140" s="15">
        <v>82.692306518554688</v>
      </c>
      <c r="CS140" s="15">
        <v>74.162681579589844</v>
      </c>
      <c r="CT140" s="16">
        <v>88.995216369628906</v>
      </c>
    </row>
    <row r="141" spans="1:98" x14ac:dyDescent="0.25">
      <c r="A141" t="s">
        <v>287</v>
      </c>
      <c r="B141" t="s">
        <v>288</v>
      </c>
      <c r="C141" s="15">
        <v>7.2262801229953766E-2</v>
      </c>
      <c r="D141" s="15">
        <v>0.23008295893669128</v>
      </c>
      <c r="E141" s="15">
        <v>6</v>
      </c>
      <c r="F141" s="15">
        <v>59.024391174316406</v>
      </c>
      <c r="G141" s="15">
        <v>44.174758911132813</v>
      </c>
      <c r="H141" s="16">
        <v>67.475730895996094</v>
      </c>
      <c r="I141" s="15">
        <v>0.34839022159576416</v>
      </c>
      <c r="J141" s="15">
        <v>0.19321528077125549</v>
      </c>
      <c r="K141" s="15">
        <v>6</v>
      </c>
      <c r="L141" s="15">
        <v>66.341461181640625</v>
      </c>
      <c r="M141" s="15">
        <v>56.796115875244141</v>
      </c>
      <c r="N141" s="16">
        <v>75.728157043457031</v>
      </c>
      <c r="O141" s="15">
        <v>0.23102797567844391</v>
      </c>
      <c r="P141" s="15">
        <v>0.19005578756332397</v>
      </c>
      <c r="Q141" s="15">
        <v>6</v>
      </c>
      <c r="R141" s="15">
        <v>61.951217651367188</v>
      </c>
      <c r="S141" s="15">
        <v>53.883495330810547</v>
      </c>
      <c r="T141" s="16">
        <v>71.359222412109375</v>
      </c>
      <c r="U141" s="15">
        <v>0.25035032629966736</v>
      </c>
      <c r="V141" s="15">
        <v>0.17198389768600464</v>
      </c>
      <c r="W141" s="15">
        <v>8</v>
      </c>
      <c r="X141" s="15">
        <v>62.43902587890625</v>
      </c>
      <c r="Y141" s="15">
        <v>55.825241088867188</v>
      </c>
      <c r="Z141" s="16">
        <v>69.902915954589844</v>
      </c>
      <c r="AA141" s="15">
        <v>0.22558702528476715</v>
      </c>
      <c r="AB141" s="15">
        <v>0.17023259401321411</v>
      </c>
      <c r="AC141" s="15">
        <v>8</v>
      </c>
      <c r="AD141" s="15">
        <v>62.926830291748047</v>
      </c>
      <c r="AE141" s="15">
        <v>55.339805603027344</v>
      </c>
      <c r="AF141" s="16">
        <v>69.902915954589844</v>
      </c>
      <c r="AG141" s="15">
        <v>0.16812208294868469</v>
      </c>
      <c r="AH141" s="15">
        <v>0.17431508004665375</v>
      </c>
      <c r="AI141" s="15">
        <v>9</v>
      </c>
      <c r="AJ141" s="15">
        <v>63.902439117431641</v>
      </c>
      <c r="AK141" s="15">
        <v>53.883495330810547</v>
      </c>
      <c r="AL141" s="16">
        <v>69.417472839355469</v>
      </c>
      <c r="AM141" s="15">
        <v>7.8956231474876404E-2</v>
      </c>
      <c r="AN141" s="15">
        <v>0.16861830651760101</v>
      </c>
      <c r="AO141" s="15">
        <v>9</v>
      </c>
      <c r="AP141" s="15">
        <v>58.048782348632813</v>
      </c>
      <c r="AQ141" s="15">
        <v>49.029125213623047</v>
      </c>
      <c r="AR141" s="16">
        <v>64.077667236328125</v>
      </c>
      <c r="AS141" s="15">
        <v>0.16368734836578369</v>
      </c>
      <c r="AT141" s="15">
        <v>0.17296801507472992</v>
      </c>
      <c r="AU141" s="15">
        <v>11</v>
      </c>
      <c r="AV141" s="15">
        <v>60.487804412841797</v>
      </c>
      <c r="AW141" s="15">
        <v>52.912620544433594</v>
      </c>
      <c r="AX141" s="16">
        <v>67.961166381835938</v>
      </c>
      <c r="AY141" s="15">
        <v>0.17126952111721039</v>
      </c>
      <c r="AZ141" s="15">
        <v>0.1870453953742981</v>
      </c>
      <c r="BA141" s="15">
        <v>11</v>
      </c>
      <c r="BB141" s="15">
        <v>59.223300933837891</v>
      </c>
      <c r="BC141" s="15">
        <v>51.207729339599609</v>
      </c>
      <c r="BD141" s="16">
        <v>69.082122802734375</v>
      </c>
      <c r="BE141" s="15">
        <v>0.18439595401287079</v>
      </c>
      <c r="BF141" s="15">
        <v>0.18870797753334045</v>
      </c>
      <c r="BG141" s="15">
        <v>11</v>
      </c>
      <c r="BH141" s="15">
        <v>60.194175720214844</v>
      </c>
      <c r="BI141" s="15">
        <v>51.207729339599609</v>
      </c>
      <c r="BJ141" s="16">
        <v>68.599037170410156</v>
      </c>
      <c r="BK141" s="15">
        <v>0.16329340636730194</v>
      </c>
      <c r="BL141" s="15">
        <v>0.18442690372467041</v>
      </c>
      <c r="BM141" s="15">
        <v>11</v>
      </c>
      <c r="BN141" s="15">
        <v>60.287082672119141</v>
      </c>
      <c r="BO141" s="15">
        <v>50</v>
      </c>
      <c r="BP141" s="16">
        <v>66.666664123535156</v>
      </c>
      <c r="BQ141" s="15">
        <v>0.14424368739128113</v>
      </c>
      <c r="BR141" s="15">
        <v>0.18929634988307953</v>
      </c>
      <c r="BS141" s="15">
        <v>11</v>
      </c>
      <c r="BT141" s="15">
        <v>60.287082672119141</v>
      </c>
      <c r="BU141" s="15">
        <v>49.047618865966797</v>
      </c>
      <c r="BV141" s="16">
        <v>67.142860412597656</v>
      </c>
      <c r="BW141" s="15">
        <v>0.30701449513435364</v>
      </c>
      <c r="BX141" s="15">
        <v>0.189769446849823</v>
      </c>
      <c r="BY141" s="15">
        <v>11</v>
      </c>
      <c r="BZ141" s="15">
        <v>63.507110595703125</v>
      </c>
      <c r="CA141" s="15">
        <v>54.71697998046875</v>
      </c>
      <c r="CB141" s="16">
        <v>71.226417541503906</v>
      </c>
      <c r="CC141" s="15">
        <v>0.32169812917709351</v>
      </c>
      <c r="CD141" s="15">
        <v>0.1864878386259079</v>
      </c>
      <c r="CE141" s="15">
        <v>11</v>
      </c>
      <c r="CF141" s="15">
        <v>63.157894134521484</v>
      </c>
      <c r="CG141" s="15">
        <v>57.142856597900391</v>
      </c>
      <c r="CH141" s="16">
        <v>70.952377319335938</v>
      </c>
      <c r="CI141" s="15">
        <v>0.30749565362930298</v>
      </c>
      <c r="CJ141" s="15">
        <v>0.18126478791236877</v>
      </c>
      <c r="CK141" s="15">
        <v>11</v>
      </c>
      <c r="CL141" s="15">
        <v>62.200958251953125</v>
      </c>
      <c r="CM141" s="15">
        <v>55.714286804199219</v>
      </c>
      <c r="CN141" s="16">
        <v>70</v>
      </c>
      <c r="CO141" s="15">
        <v>0.18895356357097626</v>
      </c>
      <c r="CP141" s="15">
        <v>0.19348980486392975</v>
      </c>
      <c r="CQ141" s="15">
        <v>11</v>
      </c>
      <c r="CR141" s="15">
        <v>61.057693481445313</v>
      </c>
      <c r="CS141" s="15">
        <v>48.325359344482422</v>
      </c>
      <c r="CT141" s="16">
        <v>71.770332336425781</v>
      </c>
    </row>
    <row r="142" spans="1:98" x14ac:dyDescent="0.25">
      <c r="A142" t="s">
        <v>289</v>
      </c>
      <c r="B142" t="s">
        <v>290</v>
      </c>
      <c r="C142" s="15" t="e">
        <v>#N/A</v>
      </c>
      <c r="D142" s="15" t="e">
        <v>#N/A</v>
      </c>
      <c r="E142" s="15" t="e">
        <v>#N/A</v>
      </c>
      <c r="F142" s="15" t="e">
        <v>#N/A</v>
      </c>
      <c r="G142" s="15" t="e">
        <v>#N/A</v>
      </c>
      <c r="H142" s="16" t="e">
        <v>#N/A</v>
      </c>
      <c r="I142" s="15">
        <v>-0.44098317623138428</v>
      </c>
      <c r="J142" s="15">
        <v>0.50146722793579102</v>
      </c>
      <c r="K142" s="15">
        <v>1</v>
      </c>
      <c r="L142" s="15">
        <v>38.536586761474609</v>
      </c>
      <c r="M142" s="15">
        <v>7.2815532684326172</v>
      </c>
      <c r="N142" s="16">
        <v>67.961166381835938</v>
      </c>
      <c r="O142" s="15">
        <v>-0.66653639078140259</v>
      </c>
      <c r="P142" s="15">
        <v>0.2789781391620636</v>
      </c>
      <c r="Q142" s="15">
        <v>2</v>
      </c>
      <c r="R142" s="15">
        <v>27.317073822021484</v>
      </c>
      <c r="S142" s="15">
        <v>10.194174766540527</v>
      </c>
      <c r="T142" s="16">
        <v>46.601940155029297</v>
      </c>
      <c r="U142" s="15">
        <v>-0.80572110414505005</v>
      </c>
      <c r="V142" s="15">
        <v>0.29503658413887024</v>
      </c>
      <c r="W142" s="15">
        <v>2</v>
      </c>
      <c r="X142" s="15">
        <v>24.878047943115234</v>
      </c>
      <c r="Y142" s="15">
        <v>7.7669901847839355</v>
      </c>
      <c r="Z142" s="16">
        <v>44.174758911132813</v>
      </c>
      <c r="AA142" s="15">
        <v>-0.81205981969833374</v>
      </c>
      <c r="AB142" s="15">
        <v>0.25888904929161072</v>
      </c>
      <c r="AC142" s="15">
        <v>2</v>
      </c>
      <c r="AD142" s="15">
        <v>20.975608825683594</v>
      </c>
      <c r="AE142" s="15">
        <v>8.2524271011352539</v>
      </c>
      <c r="AF142" s="16">
        <v>40.291263580322266</v>
      </c>
      <c r="AG142" s="15">
        <v>-0.62347280979156494</v>
      </c>
      <c r="AH142" s="15">
        <v>0.2307220995426178</v>
      </c>
      <c r="AI142" s="15">
        <v>3</v>
      </c>
      <c r="AJ142" s="15">
        <v>29.756097793579102</v>
      </c>
      <c r="AK142" s="15">
        <v>13.106796264648438</v>
      </c>
      <c r="AL142" s="16">
        <v>48.058254241943359</v>
      </c>
      <c r="AM142" s="15">
        <v>-0.16948872804641724</v>
      </c>
      <c r="AN142" s="15">
        <v>0.25304192304611206</v>
      </c>
      <c r="AO142" s="15">
        <v>3</v>
      </c>
      <c r="AP142" s="15">
        <v>49.268291473388672</v>
      </c>
      <c r="AQ142" s="15">
        <v>33.980583190917969</v>
      </c>
      <c r="AR142" s="16">
        <v>62.621360778808594</v>
      </c>
      <c r="AS142" s="15">
        <v>-0.34331580996513367</v>
      </c>
      <c r="AT142" s="15">
        <v>0.26756718754768372</v>
      </c>
      <c r="AU142" s="15">
        <v>3</v>
      </c>
      <c r="AV142" s="15">
        <v>42.926830291748047</v>
      </c>
      <c r="AW142" s="15">
        <v>24.757282257080078</v>
      </c>
      <c r="AX142" s="16">
        <v>57.28155517578125</v>
      </c>
      <c r="AY142" s="15">
        <v>-0.75232434272766113</v>
      </c>
      <c r="AZ142" s="15">
        <v>0.29237678647041321</v>
      </c>
      <c r="BA142" s="15">
        <v>3</v>
      </c>
      <c r="BB142" s="15">
        <v>24.271844863891602</v>
      </c>
      <c r="BC142" s="15">
        <v>10.144927978515625</v>
      </c>
      <c r="BD142" s="16">
        <v>46.376811981201172</v>
      </c>
      <c r="BE142" s="15">
        <v>-0.76446437835693359</v>
      </c>
      <c r="BF142" s="15">
        <v>0.30313116312026978</v>
      </c>
      <c r="BG142" s="15">
        <v>3</v>
      </c>
      <c r="BH142" s="15">
        <v>21.844659805297852</v>
      </c>
      <c r="BI142" s="15">
        <v>8.6956520080566406</v>
      </c>
      <c r="BJ142" s="16">
        <v>46.376811981201172</v>
      </c>
      <c r="BK142" s="15">
        <v>-0.73758864402770996</v>
      </c>
      <c r="BL142" s="15">
        <v>0.31516599655151367</v>
      </c>
      <c r="BM142" s="15">
        <v>3</v>
      </c>
      <c r="BN142" s="15">
        <v>26.794258117675781</v>
      </c>
      <c r="BO142" s="15">
        <v>7.6190476417541504</v>
      </c>
      <c r="BP142" s="16">
        <v>49.047618865966797</v>
      </c>
      <c r="BQ142" s="15">
        <v>-0.80176740884780884</v>
      </c>
      <c r="BR142" s="15">
        <v>0.30906966328620911</v>
      </c>
      <c r="BS142" s="15">
        <v>3</v>
      </c>
      <c r="BT142" s="15">
        <v>23.444976806640625</v>
      </c>
      <c r="BU142" s="15">
        <v>7.1428570747375488</v>
      </c>
      <c r="BV142" s="16">
        <v>44.285713195800781</v>
      </c>
      <c r="BW142" s="15">
        <v>-0.75039291381835938</v>
      </c>
      <c r="BX142" s="15">
        <v>0.3121662437915802</v>
      </c>
      <c r="BY142" s="15">
        <v>3</v>
      </c>
      <c r="BZ142" s="15">
        <v>25.592416763305664</v>
      </c>
      <c r="CA142" s="15">
        <v>8.4905662536621094</v>
      </c>
      <c r="CB142" s="16">
        <v>47.169811248779297</v>
      </c>
      <c r="CC142" s="15">
        <v>-0.63193291425704956</v>
      </c>
      <c r="CD142" s="15">
        <v>0.31069940328598022</v>
      </c>
      <c r="CE142" s="15">
        <v>3</v>
      </c>
      <c r="CF142" s="15">
        <v>30.62200927734375</v>
      </c>
      <c r="CG142" s="15">
        <v>12.857142448425293</v>
      </c>
      <c r="CH142" s="16">
        <v>50.476188659667969</v>
      </c>
      <c r="CI142" s="15">
        <v>-0.55883044004440308</v>
      </c>
      <c r="CJ142" s="15">
        <v>0.30301159620285034</v>
      </c>
      <c r="CK142" s="15">
        <v>3</v>
      </c>
      <c r="CL142" s="15">
        <v>33.971290588378906</v>
      </c>
      <c r="CM142" s="15">
        <v>14.761904716491699</v>
      </c>
      <c r="CN142" s="16">
        <v>53.333332061767578</v>
      </c>
      <c r="CO142" s="15">
        <v>-0.52002990245819092</v>
      </c>
      <c r="CP142" s="15">
        <v>0.33222797513008118</v>
      </c>
      <c r="CQ142" s="15">
        <v>3</v>
      </c>
      <c r="CR142" s="15">
        <v>32.692306518554688</v>
      </c>
      <c r="CS142" s="15">
        <v>15.789473533630371</v>
      </c>
      <c r="CT142" s="16">
        <v>56.459331512451172</v>
      </c>
    </row>
    <row r="143" spans="1:98" x14ac:dyDescent="0.25">
      <c r="A143" t="s">
        <v>291</v>
      </c>
      <c r="B143" t="s">
        <v>292</v>
      </c>
      <c r="C143" s="15">
        <v>-0.37301209568977356</v>
      </c>
      <c r="D143" s="15">
        <v>0.26552146673202515</v>
      </c>
      <c r="E143" s="15">
        <v>2</v>
      </c>
      <c r="F143" s="15">
        <v>41.463413238525391</v>
      </c>
      <c r="G143" s="15">
        <v>21.359222412109375</v>
      </c>
      <c r="H143" s="16">
        <v>57.766990661621094</v>
      </c>
      <c r="I143" s="15">
        <v>-0.4534212052822113</v>
      </c>
      <c r="J143" s="15">
        <v>0.20895388722419739</v>
      </c>
      <c r="K143" s="15">
        <v>4</v>
      </c>
      <c r="L143" s="15">
        <v>35.609756469726563</v>
      </c>
      <c r="M143" s="15">
        <v>21.844659805297852</v>
      </c>
      <c r="N143" s="16">
        <v>52.42718505859375</v>
      </c>
      <c r="O143" s="15">
        <v>-0.58289676904678345</v>
      </c>
      <c r="P143" s="15">
        <v>0.21314108371734619</v>
      </c>
      <c r="Q143" s="15">
        <v>5</v>
      </c>
      <c r="R143" s="15">
        <v>30.731706619262695</v>
      </c>
      <c r="S143" s="15">
        <v>15.533980369567871</v>
      </c>
      <c r="T143" s="16">
        <v>46.116504669189453</v>
      </c>
      <c r="U143" s="15">
        <v>-0.60918635129928589</v>
      </c>
      <c r="V143" s="15">
        <v>0.18931886553764343</v>
      </c>
      <c r="W143" s="15">
        <v>6</v>
      </c>
      <c r="X143" s="15">
        <v>31.219512939453125</v>
      </c>
      <c r="Y143" s="15">
        <v>17.475728988647461</v>
      </c>
      <c r="Z143" s="16">
        <v>45.1456298828125</v>
      </c>
      <c r="AA143" s="15">
        <v>-0.71049904823303223</v>
      </c>
      <c r="AB143" s="15">
        <v>0.19185952842235565</v>
      </c>
      <c r="AC143" s="15">
        <v>6</v>
      </c>
      <c r="AD143" s="15">
        <v>25.853658676147461</v>
      </c>
      <c r="AE143" s="15">
        <v>13.592232704162598</v>
      </c>
      <c r="AF143" s="16">
        <v>39.805824279785156</v>
      </c>
      <c r="AG143" s="15">
        <v>-0.88644105195999146</v>
      </c>
      <c r="AH143" s="15">
        <v>0.19928400218486786</v>
      </c>
      <c r="AI143" s="15">
        <v>7</v>
      </c>
      <c r="AJ143" s="15">
        <v>16.097560882568359</v>
      </c>
      <c r="AK143" s="15">
        <v>8.2524271011352539</v>
      </c>
      <c r="AL143" s="16">
        <v>32.524272918701172</v>
      </c>
      <c r="AM143" s="15">
        <v>-0.7265089750289917</v>
      </c>
      <c r="AN143" s="15">
        <v>0.17669884860515594</v>
      </c>
      <c r="AO143" s="15">
        <v>8</v>
      </c>
      <c r="AP143" s="15">
        <v>26.341463088989258</v>
      </c>
      <c r="AQ143" s="15">
        <v>15.048543930053711</v>
      </c>
      <c r="AR143" s="16">
        <v>39.320388793945313</v>
      </c>
      <c r="AS143" s="15">
        <v>-0.78719180822372437</v>
      </c>
      <c r="AT143" s="15">
        <v>0.1849713921546936</v>
      </c>
      <c r="AU143" s="15">
        <v>9</v>
      </c>
      <c r="AV143" s="15">
        <v>23.902439117431641</v>
      </c>
      <c r="AW143" s="15">
        <v>13.592232704162598</v>
      </c>
      <c r="AX143" s="16">
        <v>36.893203735351563</v>
      </c>
      <c r="AY143" s="15">
        <v>-0.80748039484024048</v>
      </c>
      <c r="AZ143" s="15">
        <v>0.20099994540214539</v>
      </c>
      <c r="BA143" s="15">
        <v>9</v>
      </c>
      <c r="BB143" s="15">
        <v>22.330097198486328</v>
      </c>
      <c r="BC143" s="15">
        <v>12.560386657714844</v>
      </c>
      <c r="BD143" s="16">
        <v>38.164249420166016</v>
      </c>
      <c r="BE143" s="15">
        <v>-0.76125615835189819</v>
      </c>
      <c r="BF143" s="15">
        <v>0.20219774544239044</v>
      </c>
      <c r="BG143" s="15">
        <v>9</v>
      </c>
      <c r="BH143" s="15">
        <v>22.815534591674805</v>
      </c>
      <c r="BI143" s="15">
        <v>13.526570320129395</v>
      </c>
      <c r="BJ143" s="16">
        <v>40.5797119140625</v>
      </c>
      <c r="BK143" s="15">
        <v>-0.57190507650375366</v>
      </c>
      <c r="BL143" s="15">
        <v>0.22345706820487976</v>
      </c>
      <c r="BM143" s="15">
        <v>8</v>
      </c>
      <c r="BN143" s="15">
        <v>36.842105865478516</v>
      </c>
      <c r="BO143" s="15">
        <v>18.095237731933594</v>
      </c>
      <c r="BP143" s="16">
        <v>49.047618865966797</v>
      </c>
      <c r="BQ143" s="15">
        <v>-0.64185434579849243</v>
      </c>
      <c r="BR143" s="15">
        <v>0.20484362542629242</v>
      </c>
      <c r="BS143" s="15">
        <v>9</v>
      </c>
      <c r="BT143" s="15">
        <v>30.62200927734375</v>
      </c>
      <c r="BU143" s="15">
        <v>16.190475463867188</v>
      </c>
      <c r="BV143" s="16">
        <v>44.285713195800781</v>
      </c>
      <c r="BW143" s="15">
        <v>-0.6022799015045166</v>
      </c>
      <c r="BX143" s="15">
        <v>0.20269349217414856</v>
      </c>
      <c r="BY143" s="15">
        <v>9</v>
      </c>
      <c r="BZ143" s="15">
        <v>32.227489471435547</v>
      </c>
      <c r="CA143" s="15">
        <v>17.452829360961914</v>
      </c>
      <c r="CB143" s="16">
        <v>45.754718780517578</v>
      </c>
      <c r="CC143" s="15">
        <v>-0.55231040716171265</v>
      </c>
      <c r="CD143" s="15">
        <v>0.20005665719509125</v>
      </c>
      <c r="CE143" s="15">
        <v>9</v>
      </c>
      <c r="CF143" s="15">
        <v>33.492824554443359</v>
      </c>
      <c r="CG143" s="15">
        <v>20.952381134033203</v>
      </c>
      <c r="CH143" s="16">
        <v>46.190475463867188</v>
      </c>
      <c r="CI143" s="15">
        <v>-0.39845022559165955</v>
      </c>
      <c r="CJ143" s="15">
        <v>0.19282595813274384</v>
      </c>
      <c r="CK143" s="15">
        <v>9</v>
      </c>
      <c r="CL143" s="15">
        <v>41.626792907714844</v>
      </c>
      <c r="CM143" s="15">
        <v>26.666666030883789</v>
      </c>
      <c r="CN143" s="16">
        <v>50.952381134033203</v>
      </c>
      <c r="CO143" s="15">
        <v>-0.38179031014442444</v>
      </c>
      <c r="CP143" s="15">
        <v>0.21074989438056946</v>
      </c>
      <c r="CQ143" s="15">
        <v>9</v>
      </c>
      <c r="CR143" s="15">
        <v>39.903846740722656</v>
      </c>
      <c r="CS143" s="15">
        <v>24.401914596557617</v>
      </c>
      <c r="CT143" s="16">
        <v>53.11004638671875</v>
      </c>
    </row>
    <row r="144" spans="1:98" x14ac:dyDescent="0.25">
      <c r="A144" t="s">
        <v>293</v>
      </c>
      <c r="B144" t="s">
        <v>294</v>
      </c>
      <c r="C144" s="15" t="e">
        <v>#N/A</v>
      </c>
      <c r="D144" s="15" t="e">
        <v>#N/A</v>
      </c>
      <c r="E144" s="15" t="e">
        <v>#N/A</v>
      </c>
      <c r="F144" s="15" t="e">
        <v>#N/A</v>
      </c>
      <c r="G144" s="15" t="e">
        <v>#N/A</v>
      </c>
      <c r="H144" s="16" t="e">
        <v>#N/A</v>
      </c>
      <c r="I144" s="15" t="e">
        <v>#N/A</v>
      </c>
      <c r="J144" s="15" t="e">
        <v>#N/A</v>
      </c>
      <c r="K144" s="15" t="e">
        <v>#N/A</v>
      </c>
      <c r="L144" s="15" t="e">
        <v>#N/A</v>
      </c>
      <c r="M144" s="15" t="e">
        <v>#N/A</v>
      </c>
      <c r="N144" s="16" t="e">
        <v>#N/A</v>
      </c>
      <c r="O144" s="15" t="e">
        <v>#N/A</v>
      </c>
      <c r="P144" s="15" t="e">
        <v>#N/A</v>
      </c>
      <c r="Q144" s="15" t="e">
        <v>#N/A</v>
      </c>
      <c r="R144" s="15" t="e">
        <v>#N/A</v>
      </c>
      <c r="S144" s="15" t="e">
        <v>#N/A</v>
      </c>
      <c r="T144" s="16" t="e">
        <v>#N/A</v>
      </c>
      <c r="U144" s="15" t="e">
        <v>#N/A</v>
      </c>
      <c r="V144" s="15" t="e">
        <v>#N/A</v>
      </c>
      <c r="W144" s="15" t="e">
        <v>#N/A</v>
      </c>
      <c r="X144" s="15" t="e">
        <v>#N/A</v>
      </c>
      <c r="Y144" s="15" t="e">
        <v>#N/A</v>
      </c>
      <c r="Z144" s="16" t="e">
        <v>#N/A</v>
      </c>
      <c r="AA144" s="15" t="e">
        <v>#N/A</v>
      </c>
      <c r="AB144" s="15" t="e">
        <v>#N/A</v>
      </c>
      <c r="AC144" s="15" t="e">
        <v>#N/A</v>
      </c>
      <c r="AD144" s="15" t="e">
        <v>#N/A</v>
      </c>
      <c r="AE144" s="15" t="e">
        <v>#N/A</v>
      </c>
      <c r="AF144" s="16" t="e">
        <v>#N/A</v>
      </c>
      <c r="AG144" s="15" t="e">
        <v>#N/A</v>
      </c>
      <c r="AH144" s="15" t="e">
        <v>#N/A</v>
      </c>
      <c r="AI144" s="15" t="e">
        <v>#N/A</v>
      </c>
      <c r="AJ144" s="15" t="e">
        <v>#N/A</v>
      </c>
      <c r="AK144" s="15" t="e">
        <v>#N/A</v>
      </c>
      <c r="AL144" s="16" t="e">
        <v>#N/A</v>
      </c>
      <c r="AM144" s="15" t="e">
        <v>#N/A</v>
      </c>
      <c r="AN144" s="15" t="e">
        <v>#N/A</v>
      </c>
      <c r="AO144" s="15" t="e">
        <v>#N/A</v>
      </c>
      <c r="AP144" s="15" t="e">
        <v>#N/A</v>
      </c>
      <c r="AQ144" s="15" t="e">
        <v>#N/A</v>
      </c>
      <c r="AR144" s="16" t="e">
        <v>#N/A</v>
      </c>
      <c r="AS144" s="15" t="e">
        <v>#N/A</v>
      </c>
      <c r="AT144" s="15" t="e">
        <v>#N/A</v>
      </c>
      <c r="AU144" s="15" t="e">
        <v>#N/A</v>
      </c>
      <c r="AV144" s="15" t="e">
        <v>#N/A</v>
      </c>
      <c r="AW144" s="15" t="e">
        <v>#N/A</v>
      </c>
      <c r="AX144" s="16" t="e">
        <v>#N/A</v>
      </c>
      <c r="AY144" s="15" t="e">
        <v>#N/A</v>
      </c>
      <c r="AZ144" s="15" t="e">
        <v>#N/A</v>
      </c>
      <c r="BA144" s="15" t="e">
        <v>#N/A</v>
      </c>
      <c r="BB144" s="15" t="e">
        <v>#N/A</v>
      </c>
      <c r="BC144" s="15" t="e">
        <v>#N/A</v>
      </c>
      <c r="BD144" s="16" t="e">
        <v>#N/A</v>
      </c>
      <c r="BE144" s="15" t="e">
        <v>#N/A</v>
      </c>
      <c r="BF144" s="15" t="e">
        <v>#N/A</v>
      </c>
      <c r="BG144" s="15" t="e">
        <v>#N/A</v>
      </c>
      <c r="BH144" s="15" t="e">
        <v>#N/A</v>
      </c>
      <c r="BI144" s="15" t="e">
        <v>#N/A</v>
      </c>
      <c r="BJ144" s="16" t="e">
        <v>#N/A</v>
      </c>
      <c r="BK144" s="15" t="e">
        <v>#N/A</v>
      </c>
      <c r="BL144" s="15" t="e">
        <v>#N/A</v>
      </c>
      <c r="BM144" s="15" t="e">
        <v>#N/A</v>
      </c>
      <c r="BN144" s="15" t="e">
        <v>#N/A</v>
      </c>
      <c r="BO144" s="15" t="e">
        <v>#N/A</v>
      </c>
      <c r="BP144" s="16" t="e">
        <v>#N/A</v>
      </c>
      <c r="BQ144" s="15" t="e">
        <v>#N/A</v>
      </c>
      <c r="BR144" s="15" t="e">
        <v>#N/A</v>
      </c>
      <c r="BS144" s="15" t="e">
        <v>#N/A</v>
      </c>
      <c r="BT144" s="15" t="e">
        <v>#N/A</v>
      </c>
      <c r="BU144" s="15" t="e">
        <v>#N/A</v>
      </c>
      <c r="BV144" s="16" t="e">
        <v>#N/A</v>
      </c>
      <c r="BW144" s="15" t="e">
        <v>#N/A</v>
      </c>
      <c r="BX144" s="15" t="e">
        <v>#N/A</v>
      </c>
      <c r="BY144" s="15" t="e">
        <v>#N/A</v>
      </c>
      <c r="BZ144" s="15" t="e">
        <v>#N/A</v>
      </c>
      <c r="CA144" s="15" t="e">
        <v>#N/A</v>
      </c>
      <c r="CB144" s="16" t="e">
        <v>#N/A</v>
      </c>
      <c r="CC144" s="15" t="e">
        <v>#N/A</v>
      </c>
      <c r="CD144" s="15" t="e">
        <v>#N/A</v>
      </c>
      <c r="CE144" s="15" t="e">
        <v>#N/A</v>
      </c>
      <c r="CF144" s="15" t="e">
        <v>#N/A</v>
      </c>
      <c r="CG144" s="15" t="e">
        <v>#N/A</v>
      </c>
      <c r="CH144" s="16" t="e">
        <v>#N/A</v>
      </c>
      <c r="CI144" s="15" t="e">
        <v>#N/A</v>
      </c>
      <c r="CJ144" s="15" t="e">
        <v>#N/A</v>
      </c>
      <c r="CK144" s="15" t="e">
        <v>#N/A</v>
      </c>
      <c r="CL144" s="15" t="e">
        <v>#N/A</v>
      </c>
      <c r="CM144" s="15" t="e">
        <v>#N/A</v>
      </c>
      <c r="CN144" s="16" t="e">
        <v>#N/A</v>
      </c>
      <c r="CO144" s="15" t="e">
        <v>#N/A</v>
      </c>
      <c r="CP144" s="15" t="e">
        <v>#N/A</v>
      </c>
      <c r="CQ144" s="15" t="e">
        <v>#N/A</v>
      </c>
      <c r="CR144" s="15" t="e">
        <v>#N/A</v>
      </c>
      <c r="CS144" s="15" t="e">
        <v>#N/A</v>
      </c>
      <c r="CT144" s="16" t="e">
        <v>#N/A</v>
      </c>
    </row>
    <row r="145" spans="1:98" x14ac:dyDescent="0.25">
      <c r="A145" t="s">
        <v>295</v>
      </c>
      <c r="B145" t="s">
        <v>296</v>
      </c>
      <c r="C145" s="15">
        <v>-0.39347198605537415</v>
      </c>
      <c r="D145" s="15">
        <v>0.28729388117790222</v>
      </c>
      <c r="E145" s="15">
        <v>2</v>
      </c>
      <c r="F145" s="15">
        <v>40.975608825683594</v>
      </c>
      <c r="G145" s="15">
        <v>18.932039260864258</v>
      </c>
      <c r="H145" s="16">
        <v>59.223300933837891</v>
      </c>
      <c r="I145" s="15">
        <v>-0.29655563831329346</v>
      </c>
      <c r="J145" s="15">
        <v>0.25233858823776245</v>
      </c>
      <c r="K145" s="15">
        <v>3</v>
      </c>
      <c r="L145" s="15">
        <v>45.365852355957031</v>
      </c>
      <c r="M145" s="15">
        <v>24.271844863891602</v>
      </c>
      <c r="N145" s="16">
        <v>59.223300933837891</v>
      </c>
      <c r="O145" s="15">
        <v>-0.30729177594184875</v>
      </c>
      <c r="P145" s="15">
        <v>0.20989103615283966</v>
      </c>
      <c r="Q145" s="15">
        <v>4</v>
      </c>
      <c r="R145" s="15">
        <v>43.902439117431641</v>
      </c>
      <c r="S145" s="15">
        <v>28.155340194702148</v>
      </c>
      <c r="T145" s="16">
        <v>57.766990661621094</v>
      </c>
      <c r="U145" s="15">
        <v>-0.19658710062503815</v>
      </c>
      <c r="V145" s="15">
        <v>0.19351913034915924</v>
      </c>
      <c r="W145" s="15">
        <v>5</v>
      </c>
      <c r="X145" s="15">
        <v>48.780487060546875</v>
      </c>
      <c r="Y145" s="15">
        <v>33.980583190917969</v>
      </c>
      <c r="Z145" s="16">
        <v>60.679611206054688</v>
      </c>
      <c r="AA145" s="15">
        <v>-0.28976142406463623</v>
      </c>
      <c r="AB145" s="15">
        <v>0.19118295609951019</v>
      </c>
      <c r="AC145" s="15">
        <v>5</v>
      </c>
      <c r="AD145" s="15">
        <v>45.365852355957031</v>
      </c>
      <c r="AE145" s="15">
        <v>31.553398132324219</v>
      </c>
      <c r="AF145" s="16">
        <v>59.223300933837891</v>
      </c>
      <c r="AG145" s="15">
        <v>-0.455718994140625</v>
      </c>
      <c r="AH145" s="15">
        <v>0.19492897391319275</v>
      </c>
      <c r="AI145" s="15">
        <v>6</v>
      </c>
      <c r="AJ145" s="15">
        <v>39.024391174316406</v>
      </c>
      <c r="AK145" s="15">
        <v>20.873786926269531</v>
      </c>
      <c r="AL145" s="16">
        <v>53.398059844970703</v>
      </c>
      <c r="AM145" s="15">
        <v>-0.36459356546401978</v>
      </c>
      <c r="AN145" s="15">
        <v>0.18591533601284027</v>
      </c>
      <c r="AO145" s="15">
        <v>7</v>
      </c>
      <c r="AP145" s="15">
        <v>42.926830291748047</v>
      </c>
      <c r="AQ145" s="15">
        <v>29.611650466918945</v>
      </c>
      <c r="AR145" s="16">
        <v>56.310680389404297</v>
      </c>
      <c r="AS145" s="15">
        <v>-0.40838971734046936</v>
      </c>
      <c r="AT145" s="15">
        <v>0.18400745093822479</v>
      </c>
      <c r="AU145" s="15">
        <v>7</v>
      </c>
      <c r="AV145" s="15">
        <v>40.487804412841797</v>
      </c>
      <c r="AW145" s="15">
        <v>27.184465408325195</v>
      </c>
      <c r="AX145" s="16">
        <v>52.912620544433594</v>
      </c>
      <c r="AY145" s="15">
        <v>-0.51598352193832397</v>
      </c>
      <c r="AZ145" s="15">
        <v>0.20884203910827637</v>
      </c>
      <c r="BA145" s="15">
        <v>8</v>
      </c>
      <c r="BB145" s="15">
        <v>34.466018676757813</v>
      </c>
      <c r="BC145" s="15">
        <v>18.840579986572266</v>
      </c>
      <c r="BD145" s="16">
        <v>50.724636077880859</v>
      </c>
      <c r="BE145" s="15">
        <v>-0.51769435405731201</v>
      </c>
      <c r="BF145" s="15">
        <v>0.21450552344322205</v>
      </c>
      <c r="BG145" s="15">
        <v>9</v>
      </c>
      <c r="BH145" s="15">
        <v>36.893203735351563</v>
      </c>
      <c r="BI145" s="15">
        <v>18.840579986572266</v>
      </c>
      <c r="BJ145" s="16">
        <v>48.792270660400391</v>
      </c>
      <c r="BK145" s="15">
        <v>-0.65829753875732422</v>
      </c>
      <c r="BL145" s="15">
        <v>0.19137981534004211</v>
      </c>
      <c r="BM145" s="15">
        <v>11</v>
      </c>
      <c r="BN145" s="15">
        <v>30.14354133605957</v>
      </c>
      <c r="BO145" s="15">
        <v>16.190475463867188</v>
      </c>
      <c r="BP145" s="16">
        <v>45.714286804199219</v>
      </c>
      <c r="BQ145" s="15">
        <v>-0.57232558727264404</v>
      </c>
      <c r="BR145" s="15">
        <v>0.19145548343658447</v>
      </c>
      <c r="BS145" s="15">
        <v>11</v>
      </c>
      <c r="BT145" s="15">
        <v>34.928230285644531</v>
      </c>
      <c r="BU145" s="15">
        <v>19.523809432983398</v>
      </c>
      <c r="BV145" s="16">
        <v>46.190475463867188</v>
      </c>
      <c r="BW145" s="15">
        <v>-0.57851582765579224</v>
      </c>
      <c r="BX145" s="15">
        <v>0.19123169779777527</v>
      </c>
      <c r="BY145" s="15">
        <v>11</v>
      </c>
      <c r="BZ145" s="15">
        <v>34.597156524658203</v>
      </c>
      <c r="CA145" s="15">
        <v>17.924528121948242</v>
      </c>
      <c r="CB145" s="16">
        <v>45.754718780517578</v>
      </c>
      <c r="CC145" s="15">
        <v>-0.63226163387298584</v>
      </c>
      <c r="CD145" s="15">
        <v>0.19990323483943939</v>
      </c>
      <c r="CE145" s="15">
        <v>10</v>
      </c>
      <c r="CF145" s="15">
        <v>30.14354133605957</v>
      </c>
      <c r="CG145" s="15">
        <v>17.142856597900391</v>
      </c>
      <c r="CH145" s="16">
        <v>43.809524536132813</v>
      </c>
      <c r="CI145" s="15">
        <v>-0.54063338041305542</v>
      </c>
      <c r="CJ145" s="15">
        <v>0.19680096209049225</v>
      </c>
      <c r="CK145" s="15">
        <v>10</v>
      </c>
      <c r="CL145" s="15">
        <v>34.928230285644531</v>
      </c>
      <c r="CM145" s="15">
        <v>21.428571701049805</v>
      </c>
      <c r="CN145" s="16">
        <v>46.190475463867188</v>
      </c>
      <c r="CO145" s="15">
        <v>-0.41486412286758423</v>
      </c>
      <c r="CP145" s="15">
        <v>0.2100110650062561</v>
      </c>
      <c r="CQ145" s="15">
        <v>10</v>
      </c>
      <c r="CR145" s="15">
        <v>37.5</v>
      </c>
      <c r="CS145" s="15">
        <v>22.00956916809082</v>
      </c>
      <c r="CT145" s="16">
        <v>52.153110504150391</v>
      </c>
    </row>
    <row r="146" spans="1:98" x14ac:dyDescent="0.25">
      <c r="A146" t="s">
        <v>297</v>
      </c>
      <c r="B146" t="s">
        <v>298</v>
      </c>
      <c r="C146" s="15" t="e">
        <v>#N/A</v>
      </c>
      <c r="D146" s="15" t="e">
        <v>#N/A</v>
      </c>
      <c r="E146" s="15" t="e">
        <v>#N/A</v>
      </c>
      <c r="F146" s="15" t="e">
        <v>#N/A</v>
      </c>
      <c r="G146" s="15" t="e">
        <v>#N/A</v>
      </c>
      <c r="H146" s="16" t="e">
        <v>#N/A</v>
      </c>
      <c r="I146" s="15" t="e">
        <v>#N/A</v>
      </c>
      <c r="J146" s="15" t="e">
        <v>#N/A</v>
      </c>
      <c r="K146" s="15" t="e">
        <v>#N/A</v>
      </c>
      <c r="L146" s="15" t="e">
        <v>#N/A</v>
      </c>
      <c r="M146" s="15" t="e">
        <v>#N/A</v>
      </c>
      <c r="N146" s="16" t="e">
        <v>#N/A</v>
      </c>
      <c r="O146" s="15" t="e">
        <v>#N/A</v>
      </c>
      <c r="P146" s="15" t="e">
        <v>#N/A</v>
      </c>
      <c r="Q146" s="15" t="e">
        <v>#N/A</v>
      </c>
      <c r="R146" s="15" t="e">
        <v>#N/A</v>
      </c>
      <c r="S146" s="15" t="e">
        <v>#N/A</v>
      </c>
      <c r="T146" s="16" t="e">
        <v>#N/A</v>
      </c>
      <c r="U146" s="15" t="e">
        <v>#N/A</v>
      </c>
      <c r="V146" s="15" t="e">
        <v>#N/A</v>
      </c>
      <c r="W146" s="15" t="e">
        <v>#N/A</v>
      </c>
      <c r="X146" s="15" t="e">
        <v>#N/A</v>
      </c>
      <c r="Y146" s="15" t="e">
        <v>#N/A</v>
      </c>
      <c r="Z146" s="16" t="e">
        <v>#N/A</v>
      </c>
      <c r="AA146" s="15" t="e">
        <v>#N/A</v>
      </c>
      <c r="AB146" s="15" t="e">
        <v>#N/A</v>
      </c>
      <c r="AC146" s="15" t="e">
        <v>#N/A</v>
      </c>
      <c r="AD146" s="15" t="e">
        <v>#N/A</v>
      </c>
      <c r="AE146" s="15" t="e">
        <v>#N/A</v>
      </c>
      <c r="AF146" s="16" t="e">
        <v>#N/A</v>
      </c>
      <c r="AG146" s="15" t="e">
        <v>#N/A</v>
      </c>
      <c r="AH146" s="15" t="e">
        <v>#N/A</v>
      </c>
      <c r="AI146" s="15" t="e">
        <v>#N/A</v>
      </c>
      <c r="AJ146" s="15" t="e">
        <v>#N/A</v>
      </c>
      <c r="AK146" s="15" t="e">
        <v>#N/A</v>
      </c>
      <c r="AL146" s="16" t="e">
        <v>#N/A</v>
      </c>
      <c r="AM146" s="15">
        <v>0.35919886827468872</v>
      </c>
      <c r="AN146" s="15">
        <v>0.54193949699401855</v>
      </c>
      <c r="AO146" s="15">
        <v>1</v>
      </c>
      <c r="AP146" s="15">
        <v>64.390243530273438</v>
      </c>
      <c r="AQ146" s="15">
        <v>36.407768249511719</v>
      </c>
      <c r="AR146" s="16">
        <v>85.4368896484375</v>
      </c>
      <c r="AS146" s="15">
        <v>-0.13233789801597595</v>
      </c>
      <c r="AT146" s="15">
        <v>0.38902267813682556</v>
      </c>
      <c r="AU146" s="15">
        <v>3</v>
      </c>
      <c r="AV146" s="15">
        <v>51.707317352294922</v>
      </c>
      <c r="AW146" s="15">
        <v>26.213592529296875</v>
      </c>
      <c r="AX146" s="16">
        <v>69.417472839355469</v>
      </c>
      <c r="AY146" s="15">
        <v>-0.17371934652328491</v>
      </c>
      <c r="AZ146" s="15">
        <v>0.30693167448043823</v>
      </c>
      <c r="BA146" s="15">
        <v>4</v>
      </c>
      <c r="BB146" s="15">
        <v>50.485435485839844</v>
      </c>
      <c r="BC146" s="15">
        <v>28.019323348999023</v>
      </c>
      <c r="BD146" s="16">
        <v>64.251205444335938</v>
      </c>
      <c r="BE146" s="15">
        <v>-1.7221026122570038E-2</v>
      </c>
      <c r="BF146" s="15">
        <v>0.26192080974578857</v>
      </c>
      <c r="BG146" s="15">
        <v>6</v>
      </c>
      <c r="BH146" s="15">
        <v>55.339805603027344</v>
      </c>
      <c r="BI146" s="15">
        <v>40.5797119140625</v>
      </c>
      <c r="BJ146" s="16">
        <v>66.666664123535156</v>
      </c>
      <c r="BK146" s="15">
        <v>-2.325794892385602E-3</v>
      </c>
      <c r="BL146" s="15">
        <v>0.25520768761634827</v>
      </c>
      <c r="BM146" s="15">
        <v>6</v>
      </c>
      <c r="BN146" s="15">
        <v>56.459331512451172</v>
      </c>
      <c r="BO146" s="15">
        <v>42.857143402099609</v>
      </c>
      <c r="BP146" s="16">
        <v>66.190475463867188</v>
      </c>
      <c r="BQ146" s="15">
        <v>8.9801721274852753E-2</v>
      </c>
      <c r="BR146" s="15">
        <v>0.23577089607715607</v>
      </c>
      <c r="BS146" s="15">
        <v>7</v>
      </c>
      <c r="BT146" s="15">
        <v>57.416267395019531</v>
      </c>
      <c r="BU146" s="15">
        <v>44.285713195800781</v>
      </c>
      <c r="BV146" s="16">
        <v>67.619049072265625</v>
      </c>
      <c r="BW146" s="15">
        <v>0.10303188115358353</v>
      </c>
      <c r="BX146" s="15">
        <v>0.23115441203117371</v>
      </c>
      <c r="BY146" s="15">
        <v>7</v>
      </c>
      <c r="BZ146" s="15">
        <v>59.715641021728516</v>
      </c>
      <c r="CA146" s="15">
        <v>45.754718780517578</v>
      </c>
      <c r="CB146" s="16">
        <v>67.924530029296875</v>
      </c>
      <c r="CC146" s="15">
        <v>0.1284785270690918</v>
      </c>
      <c r="CD146" s="15">
        <v>0.22738917171955109</v>
      </c>
      <c r="CE146" s="15">
        <v>7</v>
      </c>
      <c r="CF146" s="15">
        <v>59.330142974853516</v>
      </c>
      <c r="CG146" s="15">
        <v>45.714286804199219</v>
      </c>
      <c r="CH146" s="16">
        <v>69.047622680664063</v>
      </c>
      <c r="CI146" s="15">
        <v>0.15721142292022705</v>
      </c>
      <c r="CJ146" s="15">
        <v>0.22062768042087555</v>
      </c>
      <c r="CK146" s="15">
        <v>7</v>
      </c>
      <c r="CL146" s="15">
        <v>59.808612823486328</v>
      </c>
      <c r="CM146" s="15">
        <v>46.666667938232422</v>
      </c>
      <c r="CN146" s="16">
        <v>69.047622680664063</v>
      </c>
      <c r="CO146" s="15">
        <v>0.2754884660243988</v>
      </c>
      <c r="CP146" s="15">
        <v>0.2405230849981308</v>
      </c>
      <c r="CQ146" s="15">
        <v>7</v>
      </c>
      <c r="CR146" s="15">
        <v>63.461540222167969</v>
      </c>
      <c r="CS146" s="15">
        <v>48.803829193115234</v>
      </c>
      <c r="CT146" s="16">
        <v>73.205741882324219</v>
      </c>
    </row>
    <row r="147" spans="1:98" x14ac:dyDescent="0.25">
      <c r="A147" t="s">
        <v>299</v>
      </c>
      <c r="B147" t="s">
        <v>300</v>
      </c>
      <c r="C147" s="15">
        <v>-3.3348582684993744E-2</v>
      </c>
      <c r="D147" s="15">
        <v>0.24897725880146027</v>
      </c>
      <c r="E147" s="15">
        <v>3</v>
      </c>
      <c r="F147" s="15">
        <v>56.097560882568359</v>
      </c>
      <c r="G147" s="15">
        <v>34.951457977294922</v>
      </c>
      <c r="H147" s="16">
        <v>65.048545837402344</v>
      </c>
      <c r="I147" s="15">
        <v>2.7455361559987068E-2</v>
      </c>
      <c r="J147" s="15">
        <v>0.20087775588035583</v>
      </c>
      <c r="K147" s="15">
        <v>5</v>
      </c>
      <c r="L147" s="15">
        <v>56.585365295410156</v>
      </c>
      <c r="M147" s="15">
        <v>45.1456298828125</v>
      </c>
      <c r="N147" s="16">
        <v>66.990287780761719</v>
      </c>
      <c r="O147" s="15">
        <v>-3.0813761055469513E-2</v>
      </c>
      <c r="P147" s="15">
        <v>0.20770807564258575</v>
      </c>
      <c r="Q147" s="15">
        <v>5</v>
      </c>
      <c r="R147" s="15">
        <v>54.634147644042969</v>
      </c>
      <c r="S147" s="15">
        <v>41.747573852539063</v>
      </c>
      <c r="T147" s="16">
        <v>65.048545837402344</v>
      </c>
      <c r="U147" s="15">
        <v>-0.13932178914546967</v>
      </c>
      <c r="V147" s="15">
        <v>0.1742389053106308</v>
      </c>
      <c r="W147" s="15">
        <v>7</v>
      </c>
      <c r="X147" s="15">
        <v>51.219512939453125</v>
      </c>
      <c r="Y147" s="15">
        <v>38.349514007568359</v>
      </c>
      <c r="Z147" s="16">
        <v>61.650485992431641</v>
      </c>
      <c r="AA147" s="15">
        <v>-0.10144925117492676</v>
      </c>
      <c r="AB147" s="15">
        <v>0.17248539626598358</v>
      </c>
      <c r="AC147" s="15">
        <v>7</v>
      </c>
      <c r="AD147" s="15">
        <v>54.146343231201172</v>
      </c>
      <c r="AE147" s="15">
        <v>40.776699066162109</v>
      </c>
      <c r="AF147" s="16">
        <v>61.650485992431641</v>
      </c>
      <c r="AG147" s="15">
        <v>-7.9159863293170929E-2</v>
      </c>
      <c r="AH147" s="15">
        <v>0.1672372967004776</v>
      </c>
      <c r="AI147" s="15">
        <v>8</v>
      </c>
      <c r="AJ147" s="15">
        <v>56.097560882568359</v>
      </c>
      <c r="AK147" s="15">
        <v>46.601940155029297</v>
      </c>
      <c r="AL147" s="16">
        <v>64.5631103515625</v>
      </c>
      <c r="AM147" s="15">
        <v>-0.25935524702072144</v>
      </c>
      <c r="AN147" s="15">
        <v>0.16925831139087677</v>
      </c>
      <c r="AO147" s="15">
        <v>8</v>
      </c>
      <c r="AP147" s="15">
        <v>46.829269409179688</v>
      </c>
      <c r="AQ147" s="15">
        <v>36.407768249511719</v>
      </c>
      <c r="AR147" s="16">
        <v>56.310680389404297</v>
      </c>
      <c r="AS147" s="15">
        <v>-0.14267547428607941</v>
      </c>
      <c r="AT147" s="15">
        <v>0.17091037333011627</v>
      </c>
      <c r="AU147" s="15">
        <v>10</v>
      </c>
      <c r="AV147" s="15">
        <v>51.219512939453125</v>
      </c>
      <c r="AW147" s="15">
        <v>39.805824279785156</v>
      </c>
      <c r="AX147" s="16">
        <v>59.223300933837891</v>
      </c>
      <c r="AY147" s="15">
        <v>-0.16346864402294159</v>
      </c>
      <c r="AZ147" s="15">
        <v>0.18720065057277679</v>
      </c>
      <c r="BA147" s="15">
        <v>10</v>
      </c>
      <c r="BB147" s="15">
        <v>50.970874786376953</v>
      </c>
      <c r="BC147" s="15">
        <v>38.164249420166016</v>
      </c>
      <c r="BD147" s="16">
        <v>58.454105377197266</v>
      </c>
      <c r="BE147" s="15">
        <v>-0.1739296019077301</v>
      </c>
      <c r="BF147" s="15">
        <v>0.18375109136104584</v>
      </c>
      <c r="BG147" s="15">
        <v>10</v>
      </c>
      <c r="BH147" s="15">
        <v>48.058254241943359</v>
      </c>
      <c r="BI147" s="15">
        <v>39.613525390625</v>
      </c>
      <c r="BJ147" s="16">
        <v>58.454105377197266</v>
      </c>
      <c r="BK147" s="15">
        <v>-0.13146489858627319</v>
      </c>
      <c r="BL147" s="15">
        <v>0.18213734030723572</v>
      </c>
      <c r="BM147" s="15">
        <v>10</v>
      </c>
      <c r="BN147" s="15">
        <v>50.239234924316406</v>
      </c>
      <c r="BO147" s="15">
        <v>41.428569793701172</v>
      </c>
      <c r="BP147" s="16">
        <v>60.476188659667969</v>
      </c>
      <c r="BQ147" s="15">
        <v>-9.0592861175537109E-2</v>
      </c>
      <c r="BR147" s="15">
        <v>0.18610739707946777</v>
      </c>
      <c r="BS147" s="15">
        <v>10</v>
      </c>
      <c r="BT147" s="15">
        <v>50.717704772949219</v>
      </c>
      <c r="BU147" s="15">
        <v>42.380950927734375</v>
      </c>
      <c r="BV147" s="16">
        <v>62.857143402099609</v>
      </c>
      <c r="BW147" s="15">
        <v>-0.15318064391613007</v>
      </c>
      <c r="BX147" s="15">
        <v>0.1954011470079422</v>
      </c>
      <c r="BY147" s="15">
        <v>10</v>
      </c>
      <c r="BZ147" s="15">
        <v>48.341232299804688</v>
      </c>
      <c r="CA147" s="15">
        <v>39.150943756103516</v>
      </c>
      <c r="CB147" s="16">
        <v>60.849056243896484</v>
      </c>
      <c r="CC147" s="15">
        <v>-6.8673953413963318E-2</v>
      </c>
      <c r="CD147" s="15">
        <v>0.18290252983570099</v>
      </c>
      <c r="CE147" s="15">
        <v>11</v>
      </c>
      <c r="CF147" s="15">
        <v>52.631580352783203</v>
      </c>
      <c r="CG147" s="15">
        <v>42.857143402099609</v>
      </c>
      <c r="CH147" s="16">
        <v>60.952381134033203</v>
      </c>
      <c r="CI147" s="15">
        <v>-3.7890017032623291E-2</v>
      </c>
      <c r="CJ147" s="15">
        <v>0.16736097633838654</v>
      </c>
      <c r="CK147" s="15">
        <v>12</v>
      </c>
      <c r="CL147" s="15">
        <v>54.066986083984375</v>
      </c>
      <c r="CM147" s="15">
        <v>43.809524536132813</v>
      </c>
      <c r="CN147" s="16">
        <v>61.428569793701172</v>
      </c>
      <c r="CO147" s="15">
        <v>-0.13803559541702271</v>
      </c>
      <c r="CP147" s="15">
        <v>0.18193741142749786</v>
      </c>
      <c r="CQ147" s="15">
        <v>12</v>
      </c>
      <c r="CR147" s="15">
        <v>48.076923370361328</v>
      </c>
      <c r="CS147" s="15">
        <v>36.842105865478516</v>
      </c>
      <c r="CT147" s="16">
        <v>60.765548706054688</v>
      </c>
    </row>
    <row r="148" spans="1:98" x14ac:dyDescent="0.25">
      <c r="A148" t="s">
        <v>301</v>
      </c>
      <c r="B148" t="s">
        <v>302</v>
      </c>
      <c r="C148" s="15">
        <v>-0.14426237344741821</v>
      </c>
      <c r="D148" s="15">
        <v>0.24897725880146027</v>
      </c>
      <c r="E148" s="15">
        <v>3</v>
      </c>
      <c r="F148" s="15">
        <v>52.682926177978516</v>
      </c>
      <c r="G148" s="15">
        <v>32.524272918701172</v>
      </c>
      <c r="H148" s="16">
        <v>61.650485992431641</v>
      </c>
      <c r="I148" s="15">
        <v>-0.39469614624977112</v>
      </c>
      <c r="J148" s="15">
        <v>0.20087775588035583</v>
      </c>
      <c r="K148" s="15">
        <v>5</v>
      </c>
      <c r="L148" s="15">
        <v>40.975608825683594</v>
      </c>
      <c r="M148" s="15">
        <v>23.786407470703125</v>
      </c>
      <c r="N148" s="16">
        <v>54.368930816650391</v>
      </c>
      <c r="O148" s="15">
        <v>-0.4282400906085968</v>
      </c>
      <c r="P148" s="15">
        <v>0.20770807564258575</v>
      </c>
      <c r="Q148" s="15">
        <v>5</v>
      </c>
      <c r="R148" s="15">
        <v>39.512195587158203</v>
      </c>
      <c r="S148" s="15">
        <v>23.300970077514648</v>
      </c>
      <c r="T148" s="16">
        <v>53.883495330810547</v>
      </c>
      <c r="U148" s="15">
        <v>-0.35658743977546692</v>
      </c>
      <c r="V148" s="15">
        <v>0.1862497478723526</v>
      </c>
      <c r="W148" s="15">
        <v>7</v>
      </c>
      <c r="X148" s="15">
        <v>42.926830291748047</v>
      </c>
      <c r="Y148" s="15">
        <v>29.126213073730469</v>
      </c>
      <c r="Z148" s="16">
        <v>55.339805603027344</v>
      </c>
      <c r="AA148" s="15">
        <v>-0.46263119578361511</v>
      </c>
      <c r="AB148" s="15">
        <v>0.17131116986274719</v>
      </c>
      <c r="AC148" s="15">
        <v>8</v>
      </c>
      <c r="AD148" s="15">
        <v>36.585365295410156</v>
      </c>
      <c r="AE148" s="15">
        <v>24.271844863891602</v>
      </c>
      <c r="AF148" s="16">
        <v>52.912620544433594</v>
      </c>
      <c r="AG148" s="15">
        <v>-0.51191610097885132</v>
      </c>
      <c r="AH148" s="15">
        <v>0.16644583642482758</v>
      </c>
      <c r="AI148" s="15">
        <v>9</v>
      </c>
      <c r="AJ148" s="15">
        <v>35.609756469726563</v>
      </c>
      <c r="AK148" s="15">
        <v>20.873786926269531</v>
      </c>
      <c r="AL148" s="16">
        <v>48.058254241943359</v>
      </c>
      <c r="AM148" s="15">
        <v>-0.52078783512115479</v>
      </c>
      <c r="AN148" s="15">
        <v>0.16539031267166138</v>
      </c>
      <c r="AO148" s="15">
        <v>9</v>
      </c>
      <c r="AP148" s="15">
        <v>37.073169708251953</v>
      </c>
      <c r="AQ148" s="15">
        <v>24.757282257080078</v>
      </c>
      <c r="AR148" s="16">
        <v>47.087379455566406</v>
      </c>
      <c r="AS148" s="15">
        <v>-0.5597420334815979</v>
      </c>
      <c r="AT148" s="15">
        <v>0.16766150295734406</v>
      </c>
      <c r="AU148" s="15">
        <v>11</v>
      </c>
      <c r="AV148" s="15">
        <v>34.146343231201172</v>
      </c>
      <c r="AW148" s="15">
        <v>21.844659805297852</v>
      </c>
      <c r="AX148" s="16">
        <v>45.631069183349609</v>
      </c>
      <c r="AY148" s="15">
        <v>-0.48386046290397644</v>
      </c>
      <c r="AZ148" s="15">
        <v>0.1835617870092392</v>
      </c>
      <c r="BA148" s="15">
        <v>11</v>
      </c>
      <c r="BB148" s="15">
        <v>37.378639221191406</v>
      </c>
      <c r="BC148" s="15">
        <v>23.188405990600586</v>
      </c>
      <c r="BD148" s="16">
        <v>50.241546630859375</v>
      </c>
      <c r="BE148" s="15">
        <v>-0.49578836560249329</v>
      </c>
      <c r="BF148" s="15">
        <v>0.18346129357814789</v>
      </c>
      <c r="BG148" s="15">
        <v>11</v>
      </c>
      <c r="BH148" s="15">
        <v>37.864078521728516</v>
      </c>
      <c r="BI148" s="15">
        <v>20.772947311401367</v>
      </c>
      <c r="BJ148" s="16">
        <v>47.342994689941406</v>
      </c>
      <c r="BK148" s="15">
        <v>-0.54382926225662231</v>
      </c>
      <c r="BL148" s="15">
        <v>0.1806909441947937</v>
      </c>
      <c r="BM148" s="15">
        <v>11</v>
      </c>
      <c r="BN148" s="15">
        <v>37.799041748046875</v>
      </c>
      <c r="BO148" s="15">
        <v>20.952381134033203</v>
      </c>
      <c r="BP148" s="16">
        <v>48.095237731933594</v>
      </c>
      <c r="BQ148" s="15">
        <v>-0.57351785898208618</v>
      </c>
      <c r="BR148" s="15">
        <v>0.18385334312915802</v>
      </c>
      <c r="BS148" s="15">
        <v>11</v>
      </c>
      <c r="BT148" s="15">
        <v>34.449760437011719</v>
      </c>
      <c r="BU148" s="15">
        <v>19.523809432983398</v>
      </c>
      <c r="BV148" s="16">
        <v>45.714286804199219</v>
      </c>
      <c r="BW148" s="15">
        <v>-0.62139445543289185</v>
      </c>
      <c r="BX148" s="15">
        <v>0.18415077030658722</v>
      </c>
      <c r="BY148" s="15">
        <v>11</v>
      </c>
      <c r="BZ148" s="15">
        <v>31.279621124267578</v>
      </c>
      <c r="CA148" s="15">
        <v>17.924528121948242</v>
      </c>
      <c r="CB148" s="16">
        <v>44.339622497558594</v>
      </c>
      <c r="CC148" s="15">
        <v>-0.6335296630859375</v>
      </c>
      <c r="CD148" s="15">
        <v>0.18290252983570099</v>
      </c>
      <c r="CE148" s="15">
        <v>11</v>
      </c>
      <c r="CF148" s="15">
        <v>29.665071487426758</v>
      </c>
      <c r="CG148" s="15">
        <v>18.095237731933594</v>
      </c>
      <c r="CH148" s="16">
        <v>43.333332061767578</v>
      </c>
      <c r="CI148" s="15">
        <v>-0.61501407623291016</v>
      </c>
      <c r="CJ148" s="15">
        <v>0.16736097633838654</v>
      </c>
      <c r="CK148" s="15">
        <v>12</v>
      </c>
      <c r="CL148" s="15">
        <v>31.100479125976563</v>
      </c>
      <c r="CM148" s="15">
        <v>20</v>
      </c>
      <c r="CN148" s="16">
        <v>43.333332061767578</v>
      </c>
      <c r="CO148" s="15">
        <v>-0.73005861043930054</v>
      </c>
      <c r="CP148" s="15">
        <v>0.18193741142749786</v>
      </c>
      <c r="CQ148" s="15">
        <v>12</v>
      </c>
      <c r="CR148" s="15">
        <v>24.038461685180664</v>
      </c>
      <c r="CS148" s="15">
        <v>16.267942428588867</v>
      </c>
      <c r="CT148" s="16">
        <v>36.842105865478516</v>
      </c>
    </row>
    <row r="149" spans="1:98" x14ac:dyDescent="0.25">
      <c r="A149" t="s">
        <v>303</v>
      </c>
      <c r="B149" t="s">
        <v>304</v>
      </c>
      <c r="C149" s="15">
        <v>-1.282243013381958</v>
      </c>
      <c r="D149" s="15">
        <v>0.24897725880146027</v>
      </c>
      <c r="E149" s="15">
        <v>3</v>
      </c>
      <c r="F149" s="15">
        <v>6.341463565826416</v>
      </c>
      <c r="G149" s="15">
        <v>3.3980581760406494</v>
      </c>
      <c r="H149" s="16">
        <v>18.932039260864258</v>
      </c>
      <c r="I149" s="15">
        <v>-1.2016139030456543</v>
      </c>
      <c r="J149" s="15">
        <v>0.2247496098279953</v>
      </c>
      <c r="K149" s="15">
        <v>3</v>
      </c>
      <c r="L149" s="15">
        <v>8.7804880142211914</v>
      </c>
      <c r="M149" s="15">
        <v>3.8834950923919678</v>
      </c>
      <c r="N149" s="16">
        <v>18.932039260864258</v>
      </c>
      <c r="O149" s="15">
        <v>-1.2128670215606689</v>
      </c>
      <c r="P149" s="15">
        <v>0.24026916921138763</v>
      </c>
      <c r="Q149" s="15">
        <v>3</v>
      </c>
      <c r="R149" s="15">
        <v>8.2926826477050781</v>
      </c>
      <c r="S149" s="15">
        <v>2.9126212596893311</v>
      </c>
      <c r="T149" s="16">
        <v>20.388349533081055</v>
      </c>
      <c r="U149" s="15">
        <v>-1.3062222003936768</v>
      </c>
      <c r="V149" s="15">
        <v>0.20214153826236725</v>
      </c>
      <c r="W149" s="15">
        <v>4</v>
      </c>
      <c r="X149" s="15">
        <v>7.3170733451843262</v>
      </c>
      <c r="Y149" s="15">
        <v>1.9417475461959839</v>
      </c>
      <c r="Z149" s="16">
        <v>13.106796264648438</v>
      </c>
      <c r="AA149" s="15">
        <v>-1.2371718883514404</v>
      </c>
      <c r="AB149" s="15">
        <v>0.20738673210144043</v>
      </c>
      <c r="AC149" s="15">
        <v>4</v>
      </c>
      <c r="AD149" s="15">
        <v>8.2926826477050781</v>
      </c>
      <c r="AE149" s="15">
        <v>2.4271845817565918</v>
      </c>
      <c r="AF149" s="16">
        <v>17.475728988647461</v>
      </c>
      <c r="AG149" s="15">
        <v>-1.5631433725357056</v>
      </c>
      <c r="AH149" s="15">
        <v>0.22150753438472748</v>
      </c>
      <c r="AI149" s="15">
        <v>5</v>
      </c>
      <c r="AJ149" s="15">
        <v>3.9024391174316406</v>
      </c>
      <c r="AK149" s="15">
        <v>0.48543688654899597</v>
      </c>
      <c r="AL149" s="16">
        <v>8.2524271011352539</v>
      </c>
      <c r="AM149" s="15">
        <v>-1.5458667278289795</v>
      </c>
      <c r="AN149" s="15">
        <v>0.21088255941867828</v>
      </c>
      <c r="AO149" s="15">
        <v>5</v>
      </c>
      <c r="AP149" s="15">
        <v>3.4146342277526855</v>
      </c>
      <c r="AQ149" s="15">
        <v>0.48543688654899597</v>
      </c>
      <c r="AR149" s="16">
        <v>11.165048599243164</v>
      </c>
      <c r="AS149" s="15">
        <v>-1.5113219022750854</v>
      </c>
      <c r="AT149" s="15">
        <v>0.235825315117836</v>
      </c>
      <c r="AU149" s="15">
        <v>6</v>
      </c>
      <c r="AV149" s="15">
        <v>3.9024391174316406</v>
      </c>
      <c r="AW149" s="15">
        <v>0.48543688654899597</v>
      </c>
      <c r="AX149" s="16">
        <v>12.135922431945801</v>
      </c>
      <c r="AY149" s="15">
        <v>-1.4669095277786255</v>
      </c>
      <c r="AZ149" s="15">
        <v>0.25096574425697327</v>
      </c>
      <c r="BA149" s="15">
        <v>5</v>
      </c>
      <c r="BB149" s="15">
        <v>3.8834950923919678</v>
      </c>
      <c r="BC149" s="15">
        <v>0.96618360280990601</v>
      </c>
      <c r="BD149" s="16">
        <v>15.458937644958496</v>
      </c>
      <c r="BE149" s="15">
        <v>-1.5194264650344849</v>
      </c>
      <c r="BF149" s="15">
        <v>0.25604996085166931</v>
      </c>
      <c r="BG149" s="15">
        <v>5</v>
      </c>
      <c r="BH149" s="15">
        <v>2.9126212596893311</v>
      </c>
      <c r="BI149" s="15">
        <v>0.96618360280990601</v>
      </c>
      <c r="BJ149" s="16">
        <v>13.043478012084961</v>
      </c>
      <c r="BK149" s="15">
        <v>-1.6381343603134155</v>
      </c>
      <c r="BL149" s="15">
        <v>0.24504803121089935</v>
      </c>
      <c r="BM149" s="15">
        <v>6</v>
      </c>
      <c r="BN149" s="15">
        <v>2.3923444747924805</v>
      </c>
      <c r="BO149" s="15">
        <v>0.4761904776096344</v>
      </c>
      <c r="BP149" s="16">
        <v>8.0952377319335938</v>
      </c>
      <c r="BQ149" s="15">
        <v>-1.651584267616272</v>
      </c>
      <c r="BR149" s="15">
        <v>0.2409425675868988</v>
      </c>
      <c r="BS149" s="15">
        <v>6</v>
      </c>
      <c r="BT149" s="15">
        <v>2.3923444747924805</v>
      </c>
      <c r="BU149" s="15">
        <v>0.4761904776096344</v>
      </c>
      <c r="BV149" s="16">
        <v>8.5714282989501953</v>
      </c>
      <c r="BW149" s="15">
        <v>-1.6276981830596924</v>
      </c>
      <c r="BX149" s="15">
        <v>0.23729798197746277</v>
      </c>
      <c r="BY149" s="15">
        <v>6</v>
      </c>
      <c r="BZ149" s="15">
        <v>3.3175356388092041</v>
      </c>
      <c r="CA149" s="15">
        <v>0.4716981053352356</v>
      </c>
      <c r="CB149" s="16">
        <v>8.9622640609741211</v>
      </c>
      <c r="CC149" s="15">
        <v>-1.5300288200378418</v>
      </c>
      <c r="CD149" s="15">
        <v>0.22194883227348328</v>
      </c>
      <c r="CE149" s="15">
        <v>7</v>
      </c>
      <c r="CF149" s="15">
        <v>3.8277511596679688</v>
      </c>
      <c r="CG149" s="15">
        <v>0.9523809552192688</v>
      </c>
      <c r="CH149" s="16">
        <v>12.857142448425293</v>
      </c>
      <c r="CI149" s="15">
        <v>-1.5088841915130615</v>
      </c>
      <c r="CJ149" s="15">
        <v>0.18683706223964691</v>
      </c>
      <c r="CK149" s="15">
        <v>9</v>
      </c>
      <c r="CL149" s="15">
        <v>4.7846889495849609</v>
      </c>
      <c r="CM149" s="15">
        <v>0.9523809552192688</v>
      </c>
      <c r="CN149" s="16">
        <v>12.380952835083008</v>
      </c>
      <c r="CO149" s="15">
        <v>-1.2790780067443848</v>
      </c>
      <c r="CP149" s="15">
        <v>0.19892506301403046</v>
      </c>
      <c r="CQ149" s="15">
        <v>10</v>
      </c>
      <c r="CR149" s="15">
        <v>8.6538457870483398</v>
      </c>
      <c r="CS149" s="15">
        <v>4.3062200546264648</v>
      </c>
      <c r="CT149" s="16">
        <v>16.74641227722168</v>
      </c>
    </row>
    <row r="150" spans="1:98" x14ac:dyDescent="0.25">
      <c r="A150" t="s">
        <v>305</v>
      </c>
      <c r="B150" t="s">
        <v>306</v>
      </c>
      <c r="C150" s="15">
        <v>0.50966572761535645</v>
      </c>
      <c r="D150" s="15">
        <v>0.24897725880146027</v>
      </c>
      <c r="E150" s="15">
        <v>3</v>
      </c>
      <c r="F150" s="15">
        <v>69.268295288085938</v>
      </c>
      <c r="G150" s="15">
        <v>59.223300933837891</v>
      </c>
      <c r="H150" s="16">
        <v>81.067962646484375</v>
      </c>
      <c r="I150" s="15">
        <v>0.21425946056842804</v>
      </c>
      <c r="J150" s="15">
        <v>0.20087775588035583</v>
      </c>
      <c r="K150" s="15">
        <v>5</v>
      </c>
      <c r="L150" s="15">
        <v>61.463413238525391</v>
      </c>
      <c r="M150" s="15">
        <v>51.941745758056641</v>
      </c>
      <c r="N150" s="16">
        <v>72.330093383789063</v>
      </c>
      <c r="O150" s="15">
        <v>0.16840299963951111</v>
      </c>
      <c r="P150" s="15">
        <v>0.20770807564258575</v>
      </c>
      <c r="Q150" s="15">
        <v>5</v>
      </c>
      <c r="R150" s="15">
        <v>60.975608825683594</v>
      </c>
      <c r="S150" s="15">
        <v>49.029125213623047</v>
      </c>
      <c r="T150" s="16">
        <v>70.388351440429688</v>
      </c>
      <c r="U150" s="15">
        <v>0.12522305548191071</v>
      </c>
      <c r="V150" s="15">
        <v>0.17378620803356171</v>
      </c>
      <c r="W150" s="15">
        <v>8</v>
      </c>
      <c r="X150" s="15">
        <v>61.463413238525391</v>
      </c>
      <c r="Y150" s="15">
        <v>50.970874786376953</v>
      </c>
      <c r="Z150" s="16">
        <v>67.961166381835938</v>
      </c>
      <c r="AA150" s="15">
        <v>0.24081787467002869</v>
      </c>
      <c r="AB150" s="15">
        <v>0.17131116986274719</v>
      </c>
      <c r="AC150" s="15">
        <v>8</v>
      </c>
      <c r="AD150" s="15">
        <v>63.902439117431641</v>
      </c>
      <c r="AE150" s="15">
        <v>55.825241088867188</v>
      </c>
      <c r="AF150" s="16">
        <v>70.388351440429688</v>
      </c>
      <c r="AG150" s="15">
        <v>0.10420237481594086</v>
      </c>
      <c r="AH150" s="15">
        <v>0.16644583642482758</v>
      </c>
      <c r="AI150" s="15">
        <v>9</v>
      </c>
      <c r="AJ150" s="15">
        <v>62.43902587890625</v>
      </c>
      <c r="AK150" s="15">
        <v>50.970874786376953</v>
      </c>
      <c r="AL150" s="16">
        <v>68.446601867675781</v>
      </c>
      <c r="AM150" s="15">
        <v>3.6115318536758423E-2</v>
      </c>
      <c r="AN150" s="15">
        <v>0.16539031267166138</v>
      </c>
      <c r="AO150" s="15">
        <v>9</v>
      </c>
      <c r="AP150" s="15">
        <v>56.585365295410156</v>
      </c>
      <c r="AQ150" s="15">
        <v>47.57281494140625</v>
      </c>
      <c r="AR150" s="16">
        <v>64.077667236328125</v>
      </c>
      <c r="AS150" s="15">
        <v>0.12460462749004364</v>
      </c>
      <c r="AT150" s="15">
        <v>0.17534321546554565</v>
      </c>
      <c r="AU150" s="15">
        <v>8</v>
      </c>
      <c r="AV150" s="15">
        <v>59.024391174316406</v>
      </c>
      <c r="AW150" s="15">
        <v>50.970874786376953</v>
      </c>
      <c r="AX150" s="16">
        <v>66.990287780761719</v>
      </c>
      <c r="AY150" s="15">
        <v>0.12696382403373718</v>
      </c>
      <c r="AZ150" s="15">
        <v>0.19114868342876434</v>
      </c>
      <c r="BA150" s="15">
        <v>9</v>
      </c>
      <c r="BB150" s="15">
        <v>58.252426147460938</v>
      </c>
      <c r="BC150" s="15">
        <v>50.241546630859375</v>
      </c>
      <c r="BD150" s="16">
        <v>66.666664123535156</v>
      </c>
      <c r="BE150" s="15">
        <v>0.19963018596172333</v>
      </c>
      <c r="BF150" s="15">
        <v>0.19338203966617584</v>
      </c>
      <c r="BG150" s="15">
        <v>9</v>
      </c>
      <c r="BH150" s="15">
        <v>60.679611206054688</v>
      </c>
      <c r="BI150" s="15">
        <v>51.690822601318359</v>
      </c>
      <c r="BJ150" s="16">
        <v>69.082122802734375</v>
      </c>
      <c r="BK150" s="15">
        <v>0.13065943121910095</v>
      </c>
      <c r="BL150" s="15">
        <v>0.1806909441947937</v>
      </c>
      <c r="BM150" s="15">
        <v>11</v>
      </c>
      <c r="BN150" s="15">
        <v>58.851673126220703</v>
      </c>
      <c r="BO150" s="15">
        <v>50</v>
      </c>
      <c r="BP150" s="16">
        <v>66.666664123535156</v>
      </c>
      <c r="BQ150" s="15">
        <v>0.11038055270910263</v>
      </c>
      <c r="BR150" s="15">
        <v>0.19047299027442932</v>
      </c>
      <c r="BS150" s="15">
        <v>10</v>
      </c>
      <c r="BT150" s="15">
        <v>58.373207092285156</v>
      </c>
      <c r="BU150" s="15">
        <v>47.619049072265625</v>
      </c>
      <c r="BV150" s="16">
        <v>66.666664123535156</v>
      </c>
      <c r="BW150" s="15">
        <v>8.909992128610611E-2</v>
      </c>
      <c r="BX150" s="15">
        <v>0.18960382044315338</v>
      </c>
      <c r="BY150" s="15">
        <v>10</v>
      </c>
      <c r="BZ150" s="15">
        <v>57.819904327392578</v>
      </c>
      <c r="CA150" s="15">
        <v>47.641510009765625</v>
      </c>
      <c r="CB150" s="16">
        <v>66.037734985351563</v>
      </c>
      <c r="CC150" s="15">
        <v>0.13108320534229279</v>
      </c>
      <c r="CD150" s="15">
        <v>0.19058319926261902</v>
      </c>
      <c r="CE150" s="15">
        <v>10</v>
      </c>
      <c r="CF150" s="15">
        <v>59.808612823486328</v>
      </c>
      <c r="CG150" s="15">
        <v>47.142856597900391</v>
      </c>
      <c r="CH150" s="16">
        <v>66.190475463867188</v>
      </c>
      <c r="CI150" s="15">
        <v>0.19992300868034363</v>
      </c>
      <c r="CJ150" s="15">
        <v>0.17632177472114563</v>
      </c>
      <c r="CK150" s="15">
        <v>11</v>
      </c>
      <c r="CL150" s="15">
        <v>60.287082672119141</v>
      </c>
      <c r="CM150" s="15">
        <v>50.952381134033203</v>
      </c>
      <c r="CN150" s="16">
        <v>69.047622680664063</v>
      </c>
      <c r="CO150" s="15">
        <v>0.10252680629491806</v>
      </c>
      <c r="CP150" s="15">
        <v>0.19035497307777405</v>
      </c>
      <c r="CQ150" s="15">
        <v>11</v>
      </c>
      <c r="CR150" s="15">
        <v>58.653846740722656</v>
      </c>
      <c r="CS150" s="15">
        <v>44.976078033447266</v>
      </c>
      <c r="CT150" s="16">
        <v>69.37799072265625</v>
      </c>
    </row>
    <row r="151" spans="1:98" x14ac:dyDescent="0.25">
      <c r="A151" t="s">
        <v>307</v>
      </c>
      <c r="B151" t="s">
        <v>308</v>
      </c>
      <c r="C151" s="15" t="e">
        <v>#N/A</v>
      </c>
      <c r="D151" s="15" t="e">
        <v>#N/A</v>
      </c>
      <c r="E151" s="15" t="e">
        <v>#N/A</v>
      </c>
      <c r="F151" s="15" t="e">
        <v>#N/A</v>
      </c>
      <c r="G151" s="15" t="e">
        <v>#N/A</v>
      </c>
      <c r="H151" s="16" t="e">
        <v>#N/A</v>
      </c>
      <c r="I151" s="15" t="e">
        <v>#N/A</v>
      </c>
      <c r="J151" s="15" t="e">
        <v>#N/A</v>
      </c>
      <c r="K151" s="15" t="e">
        <v>#N/A</v>
      </c>
      <c r="L151" s="15" t="e">
        <v>#N/A</v>
      </c>
      <c r="M151" s="15" t="e">
        <v>#N/A</v>
      </c>
      <c r="N151" s="16" t="e">
        <v>#N/A</v>
      </c>
      <c r="O151" s="15" t="e">
        <v>#N/A</v>
      </c>
      <c r="P151" s="15" t="e">
        <v>#N/A</v>
      </c>
      <c r="Q151" s="15" t="e">
        <v>#N/A</v>
      </c>
      <c r="R151" s="15" t="e">
        <v>#N/A</v>
      </c>
      <c r="S151" s="15" t="e">
        <v>#N/A</v>
      </c>
      <c r="T151" s="16" t="e">
        <v>#N/A</v>
      </c>
      <c r="U151" s="15" t="e">
        <v>#N/A</v>
      </c>
      <c r="V151" s="15" t="e">
        <v>#N/A</v>
      </c>
      <c r="W151" s="15" t="e">
        <v>#N/A</v>
      </c>
      <c r="X151" s="15" t="e">
        <v>#N/A</v>
      </c>
      <c r="Y151" s="15" t="e">
        <v>#N/A</v>
      </c>
      <c r="Z151" s="16" t="e">
        <v>#N/A</v>
      </c>
      <c r="AA151" s="15" t="e">
        <v>#N/A</v>
      </c>
      <c r="AB151" s="15" t="e">
        <v>#N/A</v>
      </c>
      <c r="AC151" s="15" t="e">
        <v>#N/A</v>
      </c>
      <c r="AD151" s="15" t="e">
        <v>#N/A</v>
      </c>
      <c r="AE151" s="15" t="e">
        <v>#N/A</v>
      </c>
      <c r="AF151" s="16" t="e">
        <v>#N/A</v>
      </c>
      <c r="AG151" s="15" t="e">
        <v>#N/A</v>
      </c>
      <c r="AH151" s="15" t="e">
        <v>#N/A</v>
      </c>
      <c r="AI151" s="15" t="e">
        <v>#N/A</v>
      </c>
      <c r="AJ151" s="15" t="e">
        <v>#N/A</v>
      </c>
      <c r="AK151" s="15" t="e">
        <v>#N/A</v>
      </c>
      <c r="AL151" s="16" t="e">
        <v>#N/A</v>
      </c>
      <c r="AM151" s="15" t="e">
        <v>#N/A</v>
      </c>
      <c r="AN151" s="15" t="e">
        <v>#N/A</v>
      </c>
      <c r="AO151" s="15" t="e">
        <v>#N/A</v>
      </c>
      <c r="AP151" s="15" t="e">
        <v>#N/A</v>
      </c>
      <c r="AQ151" s="15" t="e">
        <v>#N/A</v>
      </c>
      <c r="AR151" s="16" t="e">
        <v>#N/A</v>
      </c>
      <c r="AS151" s="15" t="e">
        <v>#N/A</v>
      </c>
      <c r="AT151" s="15" t="e">
        <v>#N/A</v>
      </c>
      <c r="AU151" s="15" t="e">
        <v>#N/A</v>
      </c>
      <c r="AV151" s="15" t="e">
        <v>#N/A</v>
      </c>
      <c r="AW151" s="15" t="e">
        <v>#N/A</v>
      </c>
      <c r="AX151" s="16" t="e">
        <v>#N/A</v>
      </c>
      <c r="AY151" s="15">
        <v>-0.58962756395339966</v>
      </c>
      <c r="AZ151" s="15">
        <v>0.47419649362564087</v>
      </c>
      <c r="BA151" s="15">
        <v>1</v>
      </c>
      <c r="BB151" s="15">
        <v>31.553398132324219</v>
      </c>
      <c r="BC151" s="15">
        <v>5.7971014976501465</v>
      </c>
      <c r="BD151" s="16">
        <v>59.4202880859375</v>
      </c>
      <c r="BE151" s="15">
        <v>-0.4794660210609436</v>
      </c>
      <c r="BF151" s="15">
        <v>0.57474249601364136</v>
      </c>
      <c r="BG151" s="15">
        <v>1</v>
      </c>
      <c r="BH151" s="15">
        <v>38.349514007568359</v>
      </c>
      <c r="BI151" s="15">
        <v>5.3140096664428711</v>
      </c>
      <c r="BJ151" s="16">
        <v>67.149757385253906</v>
      </c>
      <c r="BK151" s="15">
        <v>-0.42916408181190491</v>
      </c>
      <c r="BL151" s="15">
        <v>0.69034421443939209</v>
      </c>
      <c r="BM151" s="15">
        <v>1</v>
      </c>
      <c r="BN151" s="15">
        <v>41.626792907714844</v>
      </c>
      <c r="BO151" s="15">
        <v>2.8571429252624512</v>
      </c>
      <c r="BP151" s="16">
        <v>73.333335876464844</v>
      </c>
      <c r="BQ151" s="15">
        <v>-0.573661208152771</v>
      </c>
      <c r="BR151" s="15">
        <v>0.60212594270706177</v>
      </c>
      <c r="BS151" s="15">
        <v>1</v>
      </c>
      <c r="BT151" s="15">
        <v>33.971290588378906</v>
      </c>
      <c r="BU151" s="15">
        <v>3.8095238208770752</v>
      </c>
      <c r="BV151" s="16">
        <v>66.666664123535156</v>
      </c>
      <c r="BW151" s="15">
        <v>-0.59233242273330688</v>
      </c>
      <c r="BX151" s="15">
        <v>0.65304011106491089</v>
      </c>
      <c r="BY151" s="15">
        <v>1</v>
      </c>
      <c r="BZ151" s="15">
        <v>33.17535400390625</v>
      </c>
      <c r="CA151" s="15">
        <v>2.3584904670715332</v>
      </c>
      <c r="CB151" s="16">
        <v>67.924530029296875</v>
      </c>
      <c r="CC151" s="15">
        <v>-0.55788445472717285</v>
      </c>
      <c r="CD151" s="15">
        <v>0.8015902042388916</v>
      </c>
      <c r="CE151" s="15">
        <v>1</v>
      </c>
      <c r="CF151" s="15">
        <v>33.014354705810547</v>
      </c>
      <c r="CG151" s="15">
        <v>0.9523809552192688</v>
      </c>
      <c r="CH151" s="16">
        <v>73.333335876464844</v>
      </c>
      <c r="CI151" s="15">
        <v>-0.58763319253921509</v>
      </c>
      <c r="CJ151" s="15">
        <v>0.78050577640533447</v>
      </c>
      <c r="CK151" s="15">
        <v>1</v>
      </c>
      <c r="CL151" s="15">
        <v>32.057415008544922</v>
      </c>
      <c r="CM151" s="15">
        <v>0.9523809552192688</v>
      </c>
      <c r="CN151" s="16">
        <v>70.952377319335938</v>
      </c>
      <c r="CO151" s="15">
        <v>-0.6002313494682312</v>
      </c>
      <c r="CP151" s="15">
        <v>0.73098409175872803</v>
      </c>
      <c r="CQ151" s="15">
        <v>1</v>
      </c>
      <c r="CR151" s="15">
        <v>29.326923370361328</v>
      </c>
      <c r="CS151" s="15">
        <v>1.9138755798339844</v>
      </c>
      <c r="CT151" s="16">
        <v>72.727272033691406</v>
      </c>
    </row>
    <row r="152" spans="1:98" x14ac:dyDescent="0.25">
      <c r="A152" t="s">
        <v>309</v>
      </c>
      <c r="B152" t="s">
        <v>310</v>
      </c>
      <c r="C152" s="15">
        <v>-0.40837311744689941</v>
      </c>
      <c r="D152" s="15">
        <v>0.31360429525375366</v>
      </c>
      <c r="E152" s="15">
        <v>1</v>
      </c>
      <c r="F152" s="15">
        <v>40</v>
      </c>
      <c r="G152" s="15">
        <v>17.475728988647461</v>
      </c>
      <c r="H152" s="16">
        <v>59.223300933837891</v>
      </c>
      <c r="I152" s="15">
        <v>-0.71838665008544922</v>
      </c>
      <c r="J152" s="15">
        <v>0.28961619734764099</v>
      </c>
      <c r="K152" s="15">
        <v>2</v>
      </c>
      <c r="L152" s="15">
        <v>23.902439117431641</v>
      </c>
      <c r="M152" s="15">
        <v>9.2233009338378906</v>
      </c>
      <c r="N152" s="16">
        <v>46.601940155029297</v>
      </c>
      <c r="O152" s="15">
        <v>-0.49630895256996155</v>
      </c>
      <c r="P152" s="15">
        <v>0.2277473509311676</v>
      </c>
      <c r="Q152" s="15">
        <v>3</v>
      </c>
      <c r="R152" s="15">
        <v>37.073169708251953</v>
      </c>
      <c r="S152" s="15">
        <v>16.990291595458984</v>
      </c>
      <c r="T152" s="16">
        <v>51.941745758056641</v>
      </c>
      <c r="U152" s="15">
        <v>-0.49067944288253784</v>
      </c>
      <c r="V152" s="15">
        <v>0.20694997906684875</v>
      </c>
      <c r="W152" s="15">
        <v>4</v>
      </c>
      <c r="X152" s="15">
        <v>35.609756469726563</v>
      </c>
      <c r="Y152" s="15">
        <v>22.330097198486328</v>
      </c>
      <c r="Z152" s="16">
        <v>50.970874786376953</v>
      </c>
      <c r="AA152" s="15">
        <v>-0.57006573677062988</v>
      </c>
      <c r="AB152" s="15">
        <v>0.20509226620197296</v>
      </c>
      <c r="AC152" s="15">
        <v>4</v>
      </c>
      <c r="AD152" s="15">
        <v>33.658535003662109</v>
      </c>
      <c r="AE152" s="15">
        <v>16.990291595458984</v>
      </c>
      <c r="AF152" s="16">
        <v>48.543689727783203</v>
      </c>
      <c r="AG152" s="15">
        <v>-0.75364124774932861</v>
      </c>
      <c r="AH152" s="15">
        <v>0.18171961605548859</v>
      </c>
      <c r="AI152" s="15">
        <v>6</v>
      </c>
      <c r="AJ152" s="15">
        <v>21.463415145874023</v>
      </c>
      <c r="AK152" s="15">
        <v>10.679611206054688</v>
      </c>
      <c r="AL152" s="16">
        <v>39.320388793945313</v>
      </c>
      <c r="AM152" s="15">
        <v>-0.84019011259078979</v>
      </c>
      <c r="AN152" s="15">
        <v>0.20023351907730103</v>
      </c>
      <c r="AO152" s="15">
        <v>6</v>
      </c>
      <c r="AP152" s="15">
        <v>21.95121955871582</v>
      </c>
      <c r="AQ152" s="15">
        <v>11.165048599243164</v>
      </c>
      <c r="AR152" s="16">
        <v>37.378639221191406</v>
      </c>
      <c r="AS152" s="15">
        <v>-0.78438681364059448</v>
      </c>
      <c r="AT152" s="15">
        <v>0.19482770562171936</v>
      </c>
      <c r="AU152" s="15">
        <v>7</v>
      </c>
      <c r="AV152" s="15">
        <v>24.390243530273438</v>
      </c>
      <c r="AW152" s="15">
        <v>13.592232704162598</v>
      </c>
      <c r="AX152" s="16">
        <v>38.349514007568359</v>
      </c>
      <c r="AY152" s="15">
        <v>-0.65480440855026245</v>
      </c>
      <c r="AZ152" s="15">
        <v>0.2286943644285202</v>
      </c>
      <c r="BA152" s="15">
        <v>7</v>
      </c>
      <c r="BB152" s="15">
        <v>29.611650466918945</v>
      </c>
      <c r="BC152" s="15">
        <v>16.425121307373047</v>
      </c>
      <c r="BD152" s="16">
        <v>46.376811981201172</v>
      </c>
      <c r="BE152" s="15">
        <v>-0.75890475511550903</v>
      </c>
      <c r="BF152" s="15">
        <v>0.23252986371517181</v>
      </c>
      <c r="BG152" s="15">
        <v>7</v>
      </c>
      <c r="BH152" s="15">
        <v>24.271844863891602</v>
      </c>
      <c r="BI152" s="15">
        <v>12.07729434967041</v>
      </c>
      <c r="BJ152" s="16">
        <v>42.028984069824219</v>
      </c>
      <c r="BK152" s="15">
        <v>-0.93690907955169678</v>
      </c>
      <c r="BL152" s="15">
        <v>0.20487785339355469</v>
      </c>
      <c r="BM152" s="15">
        <v>9</v>
      </c>
      <c r="BN152" s="15">
        <v>18.181818008422852</v>
      </c>
      <c r="BO152" s="15">
        <v>7.1428570747375488</v>
      </c>
      <c r="BP152" s="16">
        <v>33.333332061767578</v>
      </c>
      <c r="BQ152" s="15">
        <v>-0.86061990261077881</v>
      </c>
      <c r="BR152" s="15">
        <v>0.20682552456855774</v>
      </c>
      <c r="BS152" s="15">
        <v>9</v>
      </c>
      <c r="BT152" s="15">
        <v>21.052631378173828</v>
      </c>
      <c r="BU152" s="15">
        <v>10.476190567016602</v>
      </c>
      <c r="BV152" s="16">
        <v>36.666667938232422</v>
      </c>
      <c r="BW152" s="15">
        <v>-0.8801453709602356</v>
      </c>
      <c r="BX152" s="15">
        <v>0.20704542100429535</v>
      </c>
      <c r="BY152" s="15">
        <v>9</v>
      </c>
      <c r="BZ152" s="15">
        <v>18.48341178894043</v>
      </c>
      <c r="CA152" s="15">
        <v>8.9622640609741211</v>
      </c>
      <c r="CB152" s="16">
        <v>37.264152526855469</v>
      </c>
      <c r="CC152" s="15">
        <v>-0.98600572347640991</v>
      </c>
      <c r="CD152" s="15">
        <v>0.20399725437164307</v>
      </c>
      <c r="CE152" s="15">
        <v>9</v>
      </c>
      <c r="CF152" s="15">
        <v>16.74641227722168</v>
      </c>
      <c r="CG152" s="15">
        <v>7.6190476417541504</v>
      </c>
      <c r="CH152" s="16">
        <v>29.523809432983398</v>
      </c>
      <c r="CI152" s="15">
        <v>-0.92679470777511597</v>
      </c>
      <c r="CJ152" s="15">
        <v>0.19413059949874878</v>
      </c>
      <c r="CK152" s="15">
        <v>9</v>
      </c>
      <c r="CL152" s="15">
        <v>18.660287857055664</v>
      </c>
      <c r="CM152" s="15">
        <v>10</v>
      </c>
      <c r="CN152" s="16">
        <v>31.428571701049805</v>
      </c>
      <c r="CO152" s="15">
        <v>-0.83101087808609009</v>
      </c>
      <c r="CP152" s="15">
        <v>0.21009747684001923</v>
      </c>
      <c r="CQ152" s="15">
        <v>9</v>
      </c>
      <c r="CR152" s="15">
        <v>19.711538314819336</v>
      </c>
      <c r="CS152" s="15">
        <v>11.961722373962402</v>
      </c>
      <c r="CT152" s="16">
        <v>35.406700134277344</v>
      </c>
    </row>
    <row r="153" spans="1:98" x14ac:dyDescent="0.25">
      <c r="A153" t="s">
        <v>311</v>
      </c>
      <c r="B153" t="s">
        <v>312</v>
      </c>
      <c r="C153" s="15">
        <v>2.0096182823181152</v>
      </c>
      <c r="D153" s="15">
        <v>0.23055198788642883</v>
      </c>
      <c r="E153" s="15">
        <v>5</v>
      </c>
      <c r="F153" s="15">
        <v>98.536582946777344</v>
      </c>
      <c r="G153" s="15">
        <v>90.291259765625</v>
      </c>
      <c r="H153" s="16">
        <v>100</v>
      </c>
      <c r="I153" s="15">
        <v>2.066462516784668</v>
      </c>
      <c r="J153" s="15">
        <v>0.20549727976322174</v>
      </c>
      <c r="K153" s="15">
        <v>5</v>
      </c>
      <c r="L153" s="15">
        <v>99.512191772460938</v>
      </c>
      <c r="M153" s="15">
        <v>91.747573852539063</v>
      </c>
      <c r="N153" s="16">
        <v>100</v>
      </c>
      <c r="O153" s="15">
        <v>2.0758333206176758</v>
      </c>
      <c r="P153" s="15">
        <v>0.20640270411968231</v>
      </c>
      <c r="Q153" s="15">
        <v>5</v>
      </c>
      <c r="R153" s="15">
        <v>99.024391174316406</v>
      </c>
      <c r="S153" s="15">
        <v>91.262138366699219</v>
      </c>
      <c r="T153" s="16">
        <v>100</v>
      </c>
      <c r="U153" s="15">
        <v>2.0044736862182617</v>
      </c>
      <c r="V153" s="15">
        <v>0.19138868153095245</v>
      </c>
      <c r="W153" s="15">
        <v>5</v>
      </c>
      <c r="X153" s="15">
        <v>97.073173522949219</v>
      </c>
      <c r="Y153" s="15">
        <v>90.776695251464844</v>
      </c>
      <c r="Z153" s="16">
        <v>100</v>
      </c>
      <c r="AA153" s="15">
        <v>2.0340471267700195</v>
      </c>
      <c r="AB153" s="15">
        <v>0.19136552512645721</v>
      </c>
      <c r="AC153" s="15">
        <v>5</v>
      </c>
      <c r="AD153" s="15">
        <v>98.048782348632813</v>
      </c>
      <c r="AE153" s="15">
        <v>91.747573852539063</v>
      </c>
      <c r="AF153" s="16">
        <v>100</v>
      </c>
      <c r="AG153" s="15">
        <v>2.1192233562469482</v>
      </c>
      <c r="AH153" s="15">
        <v>0.20634135603904724</v>
      </c>
      <c r="AI153" s="15">
        <v>5</v>
      </c>
      <c r="AJ153" s="15">
        <v>97.56097412109375</v>
      </c>
      <c r="AK153" s="15">
        <v>91.262138366699219</v>
      </c>
      <c r="AL153" s="16">
        <v>100</v>
      </c>
      <c r="AM153" s="15">
        <v>1.9490913152694702</v>
      </c>
      <c r="AN153" s="15">
        <v>0.18984538316726685</v>
      </c>
      <c r="AO153" s="15">
        <v>5</v>
      </c>
      <c r="AP153" s="15">
        <v>98.048782348632813</v>
      </c>
      <c r="AQ153" s="15">
        <v>91.747573852539063</v>
      </c>
      <c r="AR153" s="16">
        <v>100</v>
      </c>
      <c r="AS153" s="15">
        <v>1.7795522212982178</v>
      </c>
      <c r="AT153" s="15">
        <v>0.20349942147731781</v>
      </c>
      <c r="AU153" s="15">
        <v>6</v>
      </c>
      <c r="AV153" s="15">
        <v>95.1219482421875</v>
      </c>
      <c r="AW153" s="15">
        <v>87.86407470703125</v>
      </c>
      <c r="AX153" s="16">
        <v>98.543685913085938</v>
      </c>
      <c r="AY153" s="15">
        <v>1.7290163040161133</v>
      </c>
      <c r="AZ153" s="15">
        <v>0.21892239153385162</v>
      </c>
      <c r="BA153" s="15">
        <v>6</v>
      </c>
      <c r="BB153" s="15">
        <v>94.174758911132813</v>
      </c>
      <c r="BC153" s="15">
        <v>87.922706604003906</v>
      </c>
      <c r="BD153" s="16">
        <v>99.0338134765625</v>
      </c>
      <c r="BE153" s="15">
        <v>1.689713716506958</v>
      </c>
      <c r="BF153" s="15">
        <v>0.22658869624137878</v>
      </c>
      <c r="BG153" s="15">
        <v>6</v>
      </c>
      <c r="BH153" s="15">
        <v>94.174758911132813</v>
      </c>
      <c r="BI153" s="15">
        <v>86.956520080566406</v>
      </c>
      <c r="BJ153" s="16">
        <v>99.0338134765625</v>
      </c>
      <c r="BK153" s="15">
        <v>1.7442498207092285</v>
      </c>
      <c r="BL153" s="15">
        <v>0.21434351801872253</v>
      </c>
      <c r="BM153" s="15">
        <v>7</v>
      </c>
      <c r="BN153" s="15">
        <v>95.215309143066406</v>
      </c>
      <c r="BO153" s="15">
        <v>87.619049072265625</v>
      </c>
      <c r="BP153" s="16">
        <v>98.571426391601563</v>
      </c>
      <c r="BQ153" s="15">
        <v>1.7281209230422974</v>
      </c>
      <c r="BR153" s="15">
        <v>0.22395698726177216</v>
      </c>
      <c r="BS153" s="15">
        <v>7</v>
      </c>
      <c r="BT153" s="15">
        <v>94.736839294433594</v>
      </c>
      <c r="BU153" s="15">
        <v>87.619049072265625</v>
      </c>
      <c r="BV153" s="16">
        <v>99.047622680664063</v>
      </c>
      <c r="BW153" s="15">
        <v>1.7890195846557617</v>
      </c>
      <c r="BX153" s="15">
        <v>0.21877953410148621</v>
      </c>
      <c r="BY153" s="15">
        <v>7</v>
      </c>
      <c r="BZ153" s="15">
        <v>96.682464599609375</v>
      </c>
      <c r="CA153" s="15">
        <v>87.735847473144531</v>
      </c>
      <c r="CB153" s="16">
        <v>99.056602478027344</v>
      </c>
      <c r="CC153" s="15">
        <v>1.7997074127197266</v>
      </c>
      <c r="CD153" s="15">
        <v>0.21651826798915863</v>
      </c>
      <c r="CE153" s="15">
        <v>7</v>
      </c>
      <c r="CF153" s="15">
        <v>96.650718688964844</v>
      </c>
      <c r="CG153" s="15">
        <v>89.047622680664063</v>
      </c>
      <c r="CH153" s="16">
        <v>99.523811340332031</v>
      </c>
      <c r="CI153" s="15">
        <v>1.7669069766998291</v>
      </c>
      <c r="CJ153" s="15">
        <v>0.21309070289134979</v>
      </c>
      <c r="CK153" s="15">
        <v>7</v>
      </c>
      <c r="CL153" s="15">
        <v>96.650718688964844</v>
      </c>
      <c r="CM153" s="15">
        <v>88.571426391601563</v>
      </c>
      <c r="CN153" s="16">
        <v>99.523811340332031</v>
      </c>
      <c r="CO153" s="15">
        <v>1.8292824029922485</v>
      </c>
      <c r="CP153" s="15">
        <v>0.22721496224403381</v>
      </c>
      <c r="CQ153" s="15">
        <v>7</v>
      </c>
      <c r="CR153" s="15">
        <v>97.596153259277344</v>
      </c>
      <c r="CS153" s="15">
        <v>89.473686218261719</v>
      </c>
      <c r="CT153" s="16">
        <v>100</v>
      </c>
    </row>
    <row r="154" spans="1:98" x14ac:dyDescent="0.25">
      <c r="A154" t="s">
        <v>313</v>
      </c>
      <c r="B154" t="s">
        <v>314</v>
      </c>
      <c r="C154" s="15" t="e">
        <v>#N/A</v>
      </c>
      <c r="D154" s="15" t="e">
        <v>#N/A</v>
      </c>
      <c r="E154" s="15" t="e">
        <v>#N/A</v>
      </c>
      <c r="F154" s="15" t="e">
        <v>#N/A</v>
      </c>
      <c r="G154" s="15" t="e">
        <v>#N/A</v>
      </c>
      <c r="H154" s="16" t="e">
        <v>#N/A</v>
      </c>
      <c r="I154" s="15" t="e">
        <v>#N/A</v>
      </c>
      <c r="J154" s="15" t="e">
        <v>#N/A</v>
      </c>
      <c r="K154" s="15" t="e">
        <v>#N/A</v>
      </c>
      <c r="L154" s="15" t="e">
        <v>#N/A</v>
      </c>
      <c r="M154" s="15" t="e">
        <v>#N/A</v>
      </c>
      <c r="N154" s="16" t="e">
        <v>#N/A</v>
      </c>
      <c r="O154" s="15" t="e">
        <v>#N/A</v>
      </c>
      <c r="P154" s="15" t="e">
        <v>#N/A</v>
      </c>
      <c r="Q154" s="15" t="e">
        <v>#N/A</v>
      </c>
      <c r="R154" s="15" t="e">
        <v>#N/A</v>
      </c>
      <c r="S154" s="15" t="e">
        <v>#N/A</v>
      </c>
      <c r="T154" s="16" t="e">
        <v>#N/A</v>
      </c>
      <c r="U154" s="15" t="e">
        <v>#N/A</v>
      </c>
      <c r="V154" s="15" t="e">
        <v>#N/A</v>
      </c>
      <c r="W154" s="15" t="e">
        <v>#N/A</v>
      </c>
      <c r="X154" s="15" t="e">
        <v>#N/A</v>
      </c>
      <c r="Y154" s="15" t="e">
        <v>#N/A</v>
      </c>
      <c r="Z154" s="16" t="e">
        <v>#N/A</v>
      </c>
      <c r="AA154" s="15" t="e">
        <v>#N/A</v>
      </c>
      <c r="AB154" s="15" t="e">
        <v>#N/A</v>
      </c>
      <c r="AC154" s="15" t="e">
        <v>#N/A</v>
      </c>
      <c r="AD154" s="15" t="e">
        <v>#N/A</v>
      </c>
      <c r="AE154" s="15" t="e">
        <v>#N/A</v>
      </c>
      <c r="AF154" s="16" t="e">
        <v>#N/A</v>
      </c>
      <c r="AG154" s="15">
        <v>1.0883255004882813</v>
      </c>
      <c r="AH154" s="15">
        <v>0.42259153723716736</v>
      </c>
      <c r="AI154" s="15">
        <v>1</v>
      </c>
      <c r="AJ154" s="15">
        <v>83.902435302734375</v>
      </c>
      <c r="AK154" s="15">
        <v>68.446601867675781</v>
      </c>
      <c r="AL154" s="16">
        <v>91.262138366699219</v>
      </c>
      <c r="AM154" s="15">
        <v>0.98764455318450928</v>
      </c>
      <c r="AN154" s="15">
        <v>0.3185059130191803</v>
      </c>
      <c r="AO154" s="15">
        <v>1</v>
      </c>
      <c r="AP154" s="15">
        <v>80.975608825683594</v>
      </c>
      <c r="AQ154" s="15">
        <v>67.961166381835938</v>
      </c>
      <c r="AR154" s="16">
        <v>89.320388793945313</v>
      </c>
      <c r="AS154" s="15">
        <v>0.72885441780090332</v>
      </c>
      <c r="AT154" s="15">
        <v>0.41235163807868958</v>
      </c>
      <c r="AU154" s="15">
        <v>1</v>
      </c>
      <c r="AV154" s="15">
        <v>74.634147644042969</v>
      </c>
      <c r="AW154" s="15">
        <v>56.310680389404297</v>
      </c>
      <c r="AX154" s="16">
        <v>87.86407470703125</v>
      </c>
      <c r="AY154" s="15">
        <v>0.71947199106216431</v>
      </c>
      <c r="AZ154" s="15">
        <v>0.4667278528213501</v>
      </c>
      <c r="BA154" s="15">
        <v>1</v>
      </c>
      <c r="BB154" s="15">
        <v>76.213592529296875</v>
      </c>
      <c r="BC154" s="15">
        <v>52.657005310058594</v>
      </c>
      <c r="BD154" s="16">
        <v>89.371978759765625</v>
      </c>
      <c r="BE154" s="15">
        <v>0.7457548975944519</v>
      </c>
      <c r="BF154" s="15">
        <v>0.44599905610084534</v>
      </c>
      <c r="BG154" s="15">
        <v>1</v>
      </c>
      <c r="BH154" s="15">
        <v>76.699028015136719</v>
      </c>
      <c r="BI154" s="15">
        <v>56.038646697998047</v>
      </c>
      <c r="BJ154" s="16">
        <v>88.405799865722656</v>
      </c>
      <c r="BK154" s="15">
        <v>0.7451167106628418</v>
      </c>
      <c r="BL154" s="15">
        <v>0.42097222805023193</v>
      </c>
      <c r="BM154" s="15">
        <v>1</v>
      </c>
      <c r="BN154" s="15">
        <v>74.162681579589844</v>
      </c>
      <c r="BO154" s="15">
        <v>57.619049072265625</v>
      </c>
      <c r="BP154" s="16">
        <v>88.095237731933594</v>
      </c>
      <c r="BQ154" s="15">
        <v>0.7432512640953064</v>
      </c>
      <c r="BR154" s="15">
        <v>0.43808811902999878</v>
      </c>
      <c r="BS154" s="15">
        <v>1</v>
      </c>
      <c r="BT154" s="15">
        <v>74.641151428222656</v>
      </c>
      <c r="BU154" s="15">
        <v>56.666667938232422</v>
      </c>
      <c r="BV154" s="16">
        <v>89.047622680664063</v>
      </c>
      <c r="BW154" s="15">
        <v>0.73346579074859619</v>
      </c>
      <c r="BX154" s="15">
        <v>0.42134255170822144</v>
      </c>
      <c r="BY154" s="15">
        <v>1</v>
      </c>
      <c r="BZ154" s="15">
        <v>73.933647155761719</v>
      </c>
      <c r="CA154" s="15">
        <v>56.132076263427734</v>
      </c>
      <c r="CB154" s="16">
        <v>87.735847473144531</v>
      </c>
      <c r="CC154" s="15">
        <v>0.73726314306259155</v>
      </c>
      <c r="CD154" s="15">
        <v>0.38801050186157227</v>
      </c>
      <c r="CE154" s="15">
        <v>1</v>
      </c>
      <c r="CF154" s="15">
        <v>73.205741882324219</v>
      </c>
      <c r="CG154" s="15">
        <v>58.571430206298828</v>
      </c>
      <c r="CH154" s="16">
        <v>87.619049072265625</v>
      </c>
      <c r="CI154" s="15">
        <v>0.74273598194122314</v>
      </c>
      <c r="CJ154" s="15">
        <v>0.3687494695186615</v>
      </c>
      <c r="CK154" s="15">
        <v>1</v>
      </c>
      <c r="CL154" s="15">
        <v>72.727272033691406</v>
      </c>
      <c r="CM154" s="15">
        <v>59.047618865966797</v>
      </c>
      <c r="CN154" s="16">
        <v>88.095237731933594</v>
      </c>
      <c r="CO154" s="15" t="e">
        <v>#N/A</v>
      </c>
      <c r="CP154" s="15" t="e">
        <v>#N/A</v>
      </c>
      <c r="CQ154" s="15" t="e">
        <v>#N/A</v>
      </c>
      <c r="CR154" s="15" t="e">
        <v>#N/A</v>
      </c>
      <c r="CS154" s="15" t="e">
        <v>#N/A</v>
      </c>
      <c r="CT154" s="16" t="e">
        <v>#N/A</v>
      </c>
    </row>
    <row r="155" spans="1:98" x14ac:dyDescent="0.25">
      <c r="A155" t="s">
        <v>315</v>
      </c>
      <c r="B155" t="s">
        <v>316</v>
      </c>
      <c r="C155" s="15" t="e">
        <v>#N/A</v>
      </c>
      <c r="D155" s="15" t="e">
        <v>#N/A</v>
      </c>
      <c r="E155" s="15" t="e">
        <v>#N/A</v>
      </c>
      <c r="F155" s="15" t="e">
        <v>#N/A</v>
      </c>
      <c r="G155" s="15" t="e">
        <v>#N/A</v>
      </c>
      <c r="H155" s="16" t="e">
        <v>#N/A</v>
      </c>
      <c r="I155" s="15" t="e">
        <v>#N/A</v>
      </c>
      <c r="J155" s="15" t="e">
        <v>#N/A</v>
      </c>
      <c r="K155" s="15" t="e">
        <v>#N/A</v>
      </c>
      <c r="L155" s="15" t="e">
        <v>#N/A</v>
      </c>
      <c r="M155" s="15" t="e">
        <v>#N/A</v>
      </c>
      <c r="N155" s="16" t="e">
        <v>#N/A</v>
      </c>
      <c r="O155" s="15" t="e">
        <v>#N/A</v>
      </c>
      <c r="P155" s="15" t="e">
        <v>#N/A</v>
      </c>
      <c r="Q155" s="15" t="e">
        <v>#N/A</v>
      </c>
      <c r="R155" s="15" t="e">
        <v>#N/A</v>
      </c>
      <c r="S155" s="15" t="e">
        <v>#N/A</v>
      </c>
      <c r="T155" s="16" t="e">
        <v>#N/A</v>
      </c>
      <c r="U155" s="15" t="e">
        <v>#N/A</v>
      </c>
      <c r="V155" s="15" t="e">
        <v>#N/A</v>
      </c>
      <c r="W155" s="15" t="e">
        <v>#N/A</v>
      </c>
      <c r="X155" s="15" t="e">
        <v>#N/A</v>
      </c>
      <c r="Y155" s="15" t="e">
        <v>#N/A</v>
      </c>
      <c r="Z155" s="16" t="e">
        <v>#N/A</v>
      </c>
      <c r="AA155" s="15" t="e">
        <v>#N/A</v>
      </c>
      <c r="AB155" s="15" t="e">
        <v>#N/A</v>
      </c>
      <c r="AC155" s="15" t="e">
        <v>#N/A</v>
      </c>
      <c r="AD155" s="15" t="e">
        <v>#N/A</v>
      </c>
      <c r="AE155" s="15" t="e">
        <v>#N/A</v>
      </c>
      <c r="AF155" s="16" t="e">
        <v>#N/A</v>
      </c>
      <c r="AG155" s="15" t="e">
        <v>#N/A</v>
      </c>
      <c r="AH155" s="15" t="e">
        <v>#N/A</v>
      </c>
      <c r="AI155" s="15" t="e">
        <v>#N/A</v>
      </c>
      <c r="AJ155" s="15" t="e">
        <v>#N/A</v>
      </c>
      <c r="AK155" s="15" t="e">
        <v>#N/A</v>
      </c>
      <c r="AL155" s="16" t="e">
        <v>#N/A</v>
      </c>
      <c r="AM155" s="15" t="e">
        <v>#N/A</v>
      </c>
      <c r="AN155" s="15" t="e">
        <v>#N/A</v>
      </c>
      <c r="AO155" s="15" t="e">
        <v>#N/A</v>
      </c>
      <c r="AP155" s="15" t="e">
        <v>#N/A</v>
      </c>
      <c r="AQ155" s="15" t="e">
        <v>#N/A</v>
      </c>
      <c r="AR155" s="16" t="e">
        <v>#N/A</v>
      </c>
      <c r="AS155" s="15" t="e">
        <v>#N/A</v>
      </c>
      <c r="AT155" s="15" t="e">
        <v>#N/A</v>
      </c>
      <c r="AU155" s="15" t="e">
        <v>#N/A</v>
      </c>
      <c r="AV155" s="15" t="e">
        <v>#N/A</v>
      </c>
      <c r="AW155" s="15" t="e">
        <v>#N/A</v>
      </c>
      <c r="AX155" s="16" t="e">
        <v>#N/A</v>
      </c>
      <c r="AY155" s="15" t="e">
        <v>#N/A</v>
      </c>
      <c r="AZ155" s="15" t="e">
        <v>#N/A</v>
      </c>
      <c r="BA155" s="15" t="e">
        <v>#N/A</v>
      </c>
      <c r="BB155" s="15" t="e">
        <v>#N/A</v>
      </c>
      <c r="BC155" s="15" t="e">
        <v>#N/A</v>
      </c>
      <c r="BD155" s="16" t="e">
        <v>#N/A</v>
      </c>
      <c r="BE155" s="15" t="e">
        <v>#N/A</v>
      </c>
      <c r="BF155" s="15" t="e">
        <v>#N/A</v>
      </c>
      <c r="BG155" s="15" t="e">
        <v>#N/A</v>
      </c>
      <c r="BH155" s="15" t="e">
        <v>#N/A</v>
      </c>
      <c r="BI155" s="15" t="e">
        <v>#N/A</v>
      </c>
      <c r="BJ155" s="16" t="e">
        <v>#N/A</v>
      </c>
      <c r="BK155" s="15" t="e">
        <v>#N/A</v>
      </c>
      <c r="BL155" s="15" t="e">
        <v>#N/A</v>
      </c>
      <c r="BM155" s="15" t="e">
        <v>#N/A</v>
      </c>
      <c r="BN155" s="15" t="e">
        <v>#N/A</v>
      </c>
      <c r="BO155" s="15" t="e">
        <v>#N/A</v>
      </c>
      <c r="BP155" s="16" t="e">
        <v>#N/A</v>
      </c>
      <c r="BQ155" s="15" t="e">
        <v>#N/A</v>
      </c>
      <c r="BR155" s="15" t="e">
        <v>#N/A</v>
      </c>
      <c r="BS155" s="15" t="e">
        <v>#N/A</v>
      </c>
      <c r="BT155" s="15" t="e">
        <v>#N/A</v>
      </c>
      <c r="BU155" s="15" t="e">
        <v>#N/A</v>
      </c>
      <c r="BV155" s="16" t="e">
        <v>#N/A</v>
      </c>
      <c r="BW155" s="15" t="e">
        <v>#N/A</v>
      </c>
      <c r="BX155" s="15" t="e">
        <v>#N/A</v>
      </c>
      <c r="BY155" s="15" t="e">
        <v>#N/A</v>
      </c>
      <c r="BZ155" s="15" t="e">
        <v>#N/A</v>
      </c>
      <c r="CA155" s="15" t="e">
        <v>#N/A</v>
      </c>
      <c r="CB155" s="16" t="e">
        <v>#N/A</v>
      </c>
      <c r="CC155" s="15" t="e">
        <v>#N/A</v>
      </c>
      <c r="CD155" s="15" t="e">
        <v>#N/A</v>
      </c>
      <c r="CE155" s="15" t="e">
        <v>#N/A</v>
      </c>
      <c r="CF155" s="15" t="e">
        <v>#N/A</v>
      </c>
      <c r="CG155" s="15" t="e">
        <v>#N/A</v>
      </c>
      <c r="CH155" s="16" t="e">
        <v>#N/A</v>
      </c>
      <c r="CI155" s="15" t="e">
        <v>#N/A</v>
      </c>
      <c r="CJ155" s="15" t="e">
        <v>#N/A</v>
      </c>
      <c r="CK155" s="15" t="e">
        <v>#N/A</v>
      </c>
      <c r="CL155" s="15" t="e">
        <v>#N/A</v>
      </c>
      <c r="CM155" s="15" t="e">
        <v>#N/A</v>
      </c>
      <c r="CN155" s="16" t="e">
        <v>#N/A</v>
      </c>
      <c r="CO155" s="15" t="e">
        <v>#N/A</v>
      </c>
      <c r="CP155" s="15" t="e">
        <v>#N/A</v>
      </c>
      <c r="CQ155" s="15" t="e">
        <v>#N/A</v>
      </c>
      <c r="CR155" s="15" t="e">
        <v>#N/A</v>
      </c>
      <c r="CS155" s="15" t="e">
        <v>#N/A</v>
      </c>
      <c r="CT155" s="16" t="e">
        <v>#N/A</v>
      </c>
    </row>
    <row r="156" spans="1:98" x14ac:dyDescent="0.25">
      <c r="A156" t="s">
        <v>317</v>
      </c>
      <c r="B156" t="s">
        <v>318</v>
      </c>
      <c r="C156" s="15">
        <v>1.9379687309265137</v>
      </c>
      <c r="D156" s="15">
        <v>0.23055198788642883</v>
      </c>
      <c r="E156" s="15">
        <v>5</v>
      </c>
      <c r="F156" s="15">
        <v>97.073173522949219</v>
      </c>
      <c r="G156" s="15">
        <v>89.805824279785156</v>
      </c>
      <c r="H156" s="16">
        <v>100</v>
      </c>
      <c r="I156" s="15">
        <v>1.6727118492126465</v>
      </c>
      <c r="J156" s="15">
        <v>0.20549727976322174</v>
      </c>
      <c r="K156" s="15">
        <v>5</v>
      </c>
      <c r="L156" s="15">
        <v>91.219512939453125</v>
      </c>
      <c r="M156" s="15">
        <v>88.349517822265625</v>
      </c>
      <c r="N156" s="16">
        <v>97.087379455566406</v>
      </c>
      <c r="O156" s="15">
        <v>1.6330349445343018</v>
      </c>
      <c r="P156" s="15">
        <v>0.20640270411968231</v>
      </c>
      <c r="Q156" s="15">
        <v>5</v>
      </c>
      <c r="R156" s="15">
        <v>89.756095886230469</v>
      </c>
      <c r="S156" s="15">
        <v>87.86407470703125</v>
      </c>
      <c r="T156" s="16">
        <v>97.087379455566406</v>
      </c>
      <c r="U156" s="15">
        <v>1.7392556667327881</v>
      </c>
      <c r="V156" s="15">
        <v>0.19138868153095245</v>
      </c>
      <c r="W156" s="15">
        <v>5</v>
      </c>
      <c r="X156" s="15">
        <v>92.682929992675781</v>
      </c>
      <c r="Y156" s="15">
        <v>89.320388793945313</v>
      </c>
      <c r="Z156" s="16">
        <v>99.029129028320313</v>
      </c>
      <c r="AA156" s="15">
        <v>1.8249763250350952</v>
      </c>
      <c r="AB156" s="15">
        <v>0.19136552512645721</v>
      </c>
      <c r="AC156" s="15">
        <v>5</v>
      </c>
      <c r="AD156" s="15">
        <v>93.658538818359375</v>
      </c>
      <c r="AE156" s="15">
        <v>89.805824279785156</v>
      </c>
      <c r="AF156" s="16">
        <v>99.029129028320313</v>
      </c>
      <c r="AG156" s="15">
        <v>1.9731082916259766</v>
      </c>
      <c r="AH156" s="15">
        <v>0.20634135603904724</v>
      </c>
      <c r="AI156" s="15">
        <v>5</v>
      </c>
      <c r="AJ156" s="15">
        <v>95.609756469726563</v>
      </c>
      <c r="AK156" s="15">
        <v>91.262138366699219</v>
      </c>
      <c r="AL156" s="16">
        <v>99.514564514160156</v>
      </c>
      <c r="AM156" s="15">
        <v>1.7417302131652832</v>
      </c>
      <c r="AN156" s="15">
        <v>0.18984538316726685</v>
      </c>
      <c r="AO156" s="15">
        <v>5</v>
      </c>
      <c r="AP156" s="15">
        <v>94.146339416503906</v>
      </c>
      <c r="AQ156" s="15">
        <v>88.834953308105469</v>
      </c>
      <c r="AR156" s="16">
        <v>99.029129028320313</v>
      </c>
      <c r="AS156" s="15">
        <v>1.656041145324707</v>
      </c>
      <c r="AT156" s="15">
        <v>0.19907885789871216</v>
      </c>
      <c r="AU156" s="15">
        <v>7</v>
      </c>
      <c r="AV156" s="15">
        <v>92.682929992675781</v>
      </c>
      <c r="AW156" s="15">
        <v>87.86407470703125</v>
      </c>
      <c r="AX156" s="16">
        <v>98.058250427246094</v>
      </c>
      <c r="AY156" s="15">
        <v>1.6728119850158691</v>
      </c>
      <c r="AZ156" s="15">
        <v>0.21365147829055786</v>
      </c>
      <c r="BA156" s="15">
        <v>7</v>
      </c>
      <c r="BB156" s="15">
        <v>93.689323425292969</v>
      </c>
      <c r="BC156" s="15">
        <v>87.439613342285156</v>
      </c>
      <c r="BD156" s="16">
        <v>98.067634582519531</v>
      </c>
      <c r="BE156" s="15">
        <v>1.668981671333313</v>
      </c>
      <c r="BF156" s="15">
        <v>0.22041003406047821</v>
      </c>
      <c r="BG156" s="15">
        <v>7</v>
      </c>
      <c r="BH156" s="15">
        <v>93.689323425292969</v>
      </c>
      <c r="BI156" s="15">
        <v>86.956520080566406</v>
      </c>
      <c r="BJ156" s="16">
        <v>98.550727844238281</v>
      </c>
      <c r="BK156" s="15">
        <v>1.8475948572158813</v>
      </c>
      <c r="BL156" s="15">
        <v>0.21434351801872253</v>
      </c>
      <c r="BM156" s="15">
        <v>7</v>
      </c>
      <c r="BN156" s="15">
        <v>97.607658386230469</v>
      </c>
      <c r="BO156" s="15">
        <v>89.523811340332031</v>
      </c>
      <c r="BP156" s="16">
        <v>98.571426391601563</v>
      </c>
      <c r="BQ156" s="15">
        <v>1.8078824281692505</v>
      </c>
      <c r="BR156" s="15">
        <v>0.22395698726177216</v>
      </c>
      <c r="BS156" s="15">
        <v>7</v>
      </c>
      <c r="BT156" s="15">
        <v>96.650718688964844</v>
      </c>
      <c r="BU156" s="15">
        <v>88.571426391601563</v>
      </c>
      <c r="BV156" s="16">
        <v>99.047622680664063</v>
      </c>
      <c r="BW156" s="15">
        <v>1.8806893825531006</v>
      </c>
      <c r="BX156" s="15">
        <v>0.21877953410148621</v>
      </c>
      <c r="BY156" s="15">
        <v>7</v>
      </c>
      <c r="BZ156" s="15">
        <v>98.104263305664063</v>
      </c>
      <c r="CA156" s="15">
        <v>91.037734985351563</v>
      </c>
      <c r="CB156" s="16">
        <v>99.528305053710938</v>
      </c>
      <c r="CC156" s="15">
        <v>1.7900278568267822</v>
      </c>
      <c r="CD156" s="15">
        <v>0.21651826798915863</v>
      </c>
      <c r="CE156" s="15">
        <v>7</v>
      </c>
      <c r="CF156" s="15">
        <v>96.172248840332031</v>
      </c>
      <c r="CG156" s="15">
        <v>89.047622680664063</v>
      </c>
      <c r="CH156" s="16">
        <v>99.047622680664063</v>
      </c>
      <c r="CI156" s="15">
        <v>1.7455177307128906</v>
      </c>
      <c r="CJ156" s="15">
        <v>0.21309070289134979</v>
      </c>
      <c r="CK156" s="15">
        <v>7</v>
      </c>
      <c r="CL156" s="15">
        <v>96.172248840332031</v>
      </c>
      <c r="CM156" s="15">
        <v>88.571426391601563</v>
      </c>
      <c r="CN156" s="16">
        <v>99.523811340332031</v>
      </c>
      <c r="CO156" s="15">
        <v>1.9284758567810059</v>
      </c>
      <c r="CP156" s="15">
        <v>0.22721496224403381</v>
      </c>
      <c r="CQ156" s="15">
        <v>7</v>
      </c>
      <c r="CR156" s="15">
        <v>98.557693481445313</v>
      </c>
      <c r="CS156" s="15">
        <v>90.909088134765625</v>
      </c>
      <c r="CT156" s="16">
        <v>100</v>
      </c>
    </row>
    <row r="157" spans="1:98" x14ac:dyDescent="0.25">
      <c r="A157" t="s">
        <v>319</v>
      </c>
      <c r="B157" t="s">
        <v>320</v>
      </c>
      <c r="C157" s="15">
        <v>-0.81566578149795532</v>
      </c>
      <c r="D157" s="15">
        <v>0.24059201776981354</v>
      </c>
      <c r="E157" s="15">
        <v>5</v>
      </c>
      <c r="F157" s="15">
        <v>20.975608825683594</v>
      </c>
      <c r="G157" s="15">
        <v>8.7378644943237305</v>
      </c>
      <c r="H157" s="16">
        <v>36.893203735351563</v>
      </c>
      <c r="I157" s="15">
        <v>-0.65281170606613159</v>
      </c>
      <c r="J157" s="15">
        <v>0.20895388722419739</v>
      </c>
      <c r="K157" s="15">
        <v>4</v>
      </c>
      <c r="L157" s="15">
        <v>25.853658676147461</v>
      </c>
      <c r="M157" s="15">
        <v>14.077670097351074</v>
      </c>
      <c r="N157" s="16">
        <v>44.174758911132813</v>
      </c>
      <c r="O157" s="15">
        <v>-0.61817252635955811</v>
      </c>
      <c r="P157" s="15">
        <v>0.20036275684833527</v>
      </c>
      <c r="Q157" s="15">
        <v>5</v>
      </c>
      <c r="R157" s="15">
        <v>30.243902206420898</v>
      </c>
      <c r="S157" s="15">
        <v>15.533980369567871</v>
      </c>
      <c r="T157" s="16">
        <v>44.174758911132813</v>
      </c>
      <c r="U157" s="15">
        <v>-0.78088700771331787</v>
      </c>
      <c r="V157" s="15">
        <v>0.17654252052307129</v>
      </c>
      <c r="W157" s="15">
        <v>7</v>
      </c>
      <c r="X157" s="15">
        <v>25.853658676147461</v>
      </c>
      <c r="Y157" s="15">
        <v>11.650485038757324</v>
      </c>
      <c r="Z157" s="16">
        <v>35.922328948974609</v>
      </c>
      <c r="AA157" s="15">
        <v>-0.71933972835540771</v>
      </c>
      <c r="AB157" s="15">
        <v>0.17437061667442322</v>
      </c>
      <c r="AC157" s="15">
        <v>7</v>
      </c>
      <c r="AD157" s="15">
        <v>25.365854263305664</v>
      </c>
      <c r="AE157" s="15">
        <v>14.077670097351074</v>
      </c>
      <c r="AF157" s="16">
        <v>38.834953308105469</v>
      </c>
      <c r="AG157" s="15">
        <v>-0.68444818258285522</v>
      </c>
      <c r="AH157" s="15">
        <v>0.17790238559246063</v>
      </c>
      <c r="AI157" s="15">
        <v>8</v>
      </c>
      <c r="AJ157" s="15">
        <v>25.365854263305664</v>
      </c>
      <c r="AK157" s="15">
        <v>13.592232704162598</v>
      </c>
      <c r="AL157" s="16">
        <v>43.689319610595703</v>
      </c>
      <c r="AM157" s="15">
        <v>-0.79532337188720703</v>
      </c>
      <c r="AN157" s="15">
        <v>0.17267592251300812</v>
      </c>
      <c r="AO157" s="15">
        <v>8</v>
      </c>
      <c r="AP157" s="15">
        <v>24.390243530273438</v>
      </c>
      <c r="AQ157" s="15">
        <v>13.592232704162598</v>
      </c>
      <c r="AR157" s="16">
        <v>37.378639221191406</v>
      </c>
      <c r="AS157" s="15">
        <v>-0.84735107421875</v>
      </c>
      <c r="AT157" s="15">
        <v>0.18154197931289673</v>
      </c>
      <c r="AU157" s="15">
        <v>9</v>
      </c>
      <c r="AV157" s="15">
        <v>20.975608825683594</v>
      </c>
      <c r="AW157" s="15">
        <v>11.165048599243164</v>
      </c>
      <c r="AX157" s="16">
        <v>34.466018676757813</v>
      </c>
      <c r="AY157" s="15">
        <v>-0.91272896528244019</v>
      </c>
      <c r="AZ157" s="15">
        <v>0.20092563331127167</v>
      </c>
      <c r="BA157" s="15">
        <v>9</v>
      </c>
      <c r="BB157" s="15">
        <v>16.504854202270508</v>
      </c>
      <c r="BC157" s="15">
        <v>8.6956520080566406</v>
      </c>
      <c r="BD157" s="16">
        <v>31.884057998657227</v>
      </c>
      <c r="BE157" s="15">
        <v>-0.89409631490707397</v>
      </c>
      <c r="BF157" s="15">
        <v>0.20251058042049408</v>
      </c>
      <c r="BG157" s="15">
        <v>9</v>
      </c>
      <c r="BH157" s="15">
        <v>16.990291595458984</v>
      </c>
      <c r="BI157" s="15">
        <v>9.1787443161010742</v>
      </c>
      <c r="BJ157" s="16">
        <v>35.748790740966797</v>
      </c>
      <c r="BK157" s="15">
        <v>-0.94574332237243652</v>
      </c>
      <c r="BL157" s="15">
        <v>0.19233325123786926</v>
      </c>
      <c r="BM157" s="15">
        <v>10</v>
      </c>
      <c r="BN157" s="15">
        <v>17.703350067138672</v>
      </c>
      <c r="BO157" s="15">
        <v>7.6190476417541504</v>
      </c>
      <c r="BP157" s="16">
        <v>31.428571701049805</v>
      </c>
      <c r="BQ157" s="15">
        <v>-0.95857256650924683</v>
      </c>
      <c r="BR157" s="15">
        <v>0.19563797116279602</v>
      </c>
      <c r="BS157" s="15">
        <v>10</v>
      </c>
      <c r="BT157" s="15">
        <v>16.74641227722168</v>
      </c>
      <c r="BU157" s="15">
        <v>7.6190476417541504</v>
      </c>
      <c r="BV157" s="16">
        <v>31.428571701049805</v>
      </c>
      <c r="BW157" s="15">
        <v>-0.89258748292922974</v>
      </c>
      <c r="BX157" s="15">
        <v>0.19619320333003998</v>
      </c>
      <c r="BY157" s="15">
        <v>10</v>
      </c>
      <c r="BZ157" s="15">
        <v>18.009479522705078</v>
      </c>
      <c r="CA157" s="15">
        <v>8.9622640609741211</v>
      </c>
      <c r="CB157" s="16">
        <v>35.849056243896484</v>
      </c>
      <c r="CC157" s="15">
        <v>-0.88940602540969849</v>
      </c>
      <c r="CD157" s="15">
        <v>0.1931753009557724</v>
      </c>
      <c r="CE157" s="15">
        <v>10</v>
      </c>
      <c r="CF157" s="15">
        <v>20.574163436889648</v>
      </c>
      <c r="CG157" s="15">
        <v>10.476190567016602</v>
      </c>
      <c r="CH157" s="16">
        <v>31.904762268066406</v>
      </c>
      <c r="CI157" s="15">
        <v>-0.81597918272018433</v>
      </c>
      <c r="CJ157" s="15">
        <v>0.18644027411937714</v>
      </c>
      <c r="CK157" s="15">
        <v>10</v>
      </c>
      <c r="CL157" s="15">
        <v>22.966506958007813</v>
      </c>
      <c r="CM157" s="15">
        <v>13.809523582458496</v>
      </c>
      <c r="CN157" s="16">
        <v>36.666667938232422</v>
      </c>
      <c r="CO157" s="15">
        <v>-0.83459931612014771</v>
      </c>
      <c r="CP157" s="15">
        <v>0.2025214284658432</v>
      </c>
      <c r="CQ157" s="15">
        <v>10</v>
      </c>
      <c r="CR157" s="15">
        <v>19.230770111083984</v>
      </c>
      <c r="CS157" s="15">
        <v>12.440191268920898</v>
      </c>
      <c r="CT157" s="16">
        <v>33.971290588378906</v>
      </c>
    </row>
    <row r="158" spans="1:98" x14ac:dyDescent="0.25">
      <c r="A158" t="s">
        <v>321</v>
      </c>
      <c r="B158" t="s">
        <v>322</v>
      </c>
      <c r="C158" s="15">
        <v>-1.2443227767944336</v>
      </c>
      <c r="D158" s="15">
        <v>0.28729388117790222</v>
      </c>
      <c r="E158" s="15">
        <v>2</v>
      </c>
      <c r="F158" s="15">
        <v>8.2926826477050781</v>
      </c>
      <c r="G158" s="15">
        <v>3.3980581760406494</v>
      </c>
      <c r="H158" s="16">
        <v>23.300970077514648</v>
      </c>
      <c r="I158" s="15">
        <v>-1.0814708471298218</v>
      </c>
      <c r="J158" s="15">
        <v>0.23847779631614685</v>
      </c>
      <c r="K158" s="15">
        <v>4</v>
      </c>
      <c r="L158" s="15">
        <v>12.682927131652832</v>
      </c>
      <c r="M158" s="15">
        <v>4.3689322471618652</v>
      </c>
      <c r="N158" s="16">
        <v>25.242717742919922</v>
      </c>
      <c r="O158" s="15">
        <v>-1.0848723649978638</v>
      </c>
      <c r="P158" s="15">
        <v>0.24574844539165497</v>
      </c>
      <c r="Q158" s="15">
        <v>4</v>
      </c>
      <c r="R158" s="15">
        <v>11.219511985778809</v>
      </c>
      <c r="S158" s="15">
        <v>3.3980581760406494</v>
      </c>
      <c r="T158" s="16">
        <v>26.699029922485352</v>
      </c>
      <c r="U158" s="15">
        <v>-0.88529103994369507</v>
      </c>
      <c r="V158" s="15">
        <v>0.22196516394615173</v>
      </c>
      <c r="W158" s="15">
        <v>5</v>
      </c>
      <c r="X158" s="15">
        <v>18.536584854125977</v>
      </c>
      <c r="Y158" s="15">
        <v>8.7378644943237305</v>
      </c>
      <c r="Z158" s="16">
        <v>33.495143890380859</v>
      </c>
      <c r="AA158" s="15">
        <v>-0.7499660849571228</v>
      </c>
      <c r="AB158" s="15">
        <v>0.23302529752254486</v>
      </c>
      <c r="AC158" s="15">
        <v>5</v>
      </c>
      <c r="AD158" s="15">
        <v>23.414634704589844</v>
      </c>
      <c r="AE158" s="15">
        <v>10.679611206054688</v>
      </c>
      <c r="AF158" s="16">
        <v>41.747573852539063</v>
      </c>
      <c r="AG158" s="15">
        <v>-0.68641555309295654</v>
      </c>
      <c r="AH158" s="15">
        <v>0.21098214387893677</v>
      </c>
      <c r="AI158" s="15">
        <v>6</v>
      </c>
      <c r="AJ158" s="15">
        <v>24.878047943115234</v>
      </c>
      <c r="AK158" s="15">
        <v>11.650485038757324</v>
      </c>
      <c r="AL158" s="16">
        <v>47.087379455566406</v>
      </c>
      <c r="AM158" s="15">
        <v>-0.78861403465270996</v>
      </c>
      <c r="AN158" s="15">
        <v>0.2134152352809906</v>
      </c>
      <c r="AO158" s="15">
        <v>6</v>
      </c>
      <c r="AP158" s="15">
        <v>24.878047943115234</v>
      </c>
      <c r="AQ158" s="15">
        <v>12.135922431945801</v>
      </c>
      <c r="AR158" s="16">
        <v>38.834953308105469</v>
      </c>
      <c r="AS158" s="15">
        <v>-0.79821622371673584</v>
      </c>
      <c r="AT158" s="15">
        <v>0.21413014829158783</v>
      </c>
      <c r="AU158" s="15">
        <v>8</v>
      </c>
      <c r="AV158" s="15">
        <v>23.414634704589844</v>
      </c>
      <c r="AW158" s="15">
        <v>11.165048599243164</v>
      </c>
      <c r="AX158" s="16">
        <v>39.805824279785156</v>
      </c>
      <c r="AY158" s="15">
        <v>-0.78642457723617554</v>
      </c>
      <c r="AZ158" s="15">
        <v>0.22817572951316833</v>
      </c>
      <c r="BA158" s="15">
        <v>8</v>
      </c>
      <c r="BB158" s="15">
        <v>22.815534591674805</v>
      </c>
      <c r="BC158" s="15">
        <v>12.07729434967041</v>
      </c>
      <c r="BD158" s="16">
        <v>40.5797119140625</v>
      </c>
      <c r="BE158" s="15">
        <v>-0.70901602506637573</v>
      </c>
      <c r="BF158" s="15">
        <v>0.21710021793842316</v>
      </c>
      <c r="BG158" s="15">
        <v>8</v>
      </c>
      <c r="BH158" s="15">
        <v>27.184465408325195</v>
      </c>
      <c r="BI158" s="15">
        <v>14.009661674499512</v>
      </c>
      <c r="BJ158" s="16">
        <v>43.961353302001953</v>
      </c>
      <c r="BK158" s="15">
        <v>-0.66111856698989868</v>
      </c>
      <c r="BL158" s="15">
        <v>0.19656676054000854</v>
      </c>
      <c r="BM158" s="15">
        <v>9</v>
      </c>
      <c r="BN158" s="15">
        <v>29.665071487426758</v>
      </c>
      <c r="BO158" s="15">
        <v>14.761904716491699</v>
      </c>
      <c r="BP158" s="16">
        <v>45.714286804199219</v>
      </c>
      <c r="BQ158" s="15">
        <v>-0.6656486988067627</v>
      </c>
      <c r="BR158" s="15">
        <v>0.19701425731182098</v>
      </c>
      <c r="BS158" s="15">
        <v>9</v>
      </c>
      <c r="BT158" s="15">
        <v>29.186603546142578</v>
      </c>
      <c r="BU158" s="15">
        <v>15.714285850524902</v>
      </c>
      <c r="BV158" s="16">
        <v>43.333332061767578</v>
      </c>
      <c r="BW158" s="15">
        <v>-0.62544745206832886</v>
      </c>
      <c r="BX158" s="15">
        <v>0.1954011470079422</v>
      </c>
      <c r="BY158" s="15">
        <v>10</v>
      </c>
      <c r="BZ158" s="15">
        <v>30.805686950683594</v>
      </c>
      <c r="CA158" s="15">
        <v>16.981132507324219</v>
      </c>
      <c r="CB158" s="16">
        <v>45.28302001953125</v>
      </c>
      <c r="CC158" s="15">
        <v>-0.70696741342544556</v>
      </c>
      <c r="CD158" s="15">
        <v>0.19391204416751862</v>
      </c>
      <c r="CE158" s="15">
        <v>10</v>
      </c>
      <c r="CF158" s="15">
        <v>27.751195907592773</v>
      </c>
      <c r="CG158" s="15">
        <v>15.238095283508301</v>
      </c>
      <c r="CH158" s="16">
        <v>41.428569793701172</v>
      </c>
      <c r="CI158" s="15">
        <v>-0.72095674276351929</v>
      </c>
      <c r="CJ158" s="15">
        <v>0.17686076462268829</v>
      </c>
      <c r="CK158" s="15">
        <v>11</v>
      </c>
      <c r="CL158" s="15">
        <v>26.315790176391602</v>
      </c>
      <c r="CM158" s="15">
        <v>15.714285850524902</v>
      </c>
      <c r="CN158" s="16">
        <v>40.476188659667969</v>
      </c>
      <c r="CO158" s="15">
        <v>-0.73773229122161865</v>
      </c>
      <c r="CP158" s="15">
        <v>0.19520857930183411</v>
      </c>
      <c r="CQ158" s="15">
        <v>11</v>
      </c>
      <c r="CR158" s="15">
        <v>23.55769157409668</v>
      </c>
      <c r="CS158" s="15">
        <v>15.789473533630371</v>
      </c>
      <c r="CT158" s="16">
        <v>37.320575714111328</v>
      </c>
    </row>
    <row r="159" spans="1:98" x14ac:dyDescent="0.25">
      <c r="A159" t="s">
        <v>323</v>
      </c>
      <c r="B159" t="s">
        <v>324</v>
      </c>
      <c r="C159" s="15">
        <v>-0.97563719749450684</v>
      </c>
      <c r="D159" s="15">
        <v>0.24897725880146027</v>
      </c>
      <c r="E159" s="15">
        <v>3</v>
      </c>
      <c r="F159" s="15">
        <v>15.121951103210449</v>
      </c>
      <c r="G159" s="15">
        <v>5.8252425193786621</v>
      </c>
      <c r="H159" s="16">
        <v>32.038833618164063</v>
      </c>
      <c r="I159" s="15">
        <v>-1.1218693256378174</v>
      </c>
      <c r="J159" s="15">
        <v>0.20087775588035583</v>
      </c>
      <c r="K159" s="15">
        <v>5</v>
      </c>
      <c r="L159" s="15">
        <v>10.243902206420898</v>
      </c>
      <c r="M159" s="15">
        <v>5.3398056030273438</v>
      </c>
      <c r="N159" s="16">
        <v>21.844659805297852</v>
      </c>
      <c r="O159" s="15">
        <v>-0.95694464445114136</v>
      </c>
      <c r="P159" s="15">
        <v>0.19405697286128998</v>
      </c>
      <c r="Q159" s="15">
        <v>6</v>
      </c>
      <c r="R159" s="15">
        <v>14.634146690368652</v>
      </c>
      <c r="S159" s="15">
        <v>6.7961163520812988</v>
      </c>
      <c r="T159" s="16">
        <v>28.640777587890625</v>
      </c>
      <c r="U159" s="15">
        <v>-1.0564306974411011</v>
      </c>
      <c r="V159" s="15">
        <v>0.17378620803356171</v>
      </c>
      <c r="W159" s="15">
        <v>8</v>
      </c>
      <c r="X159" s="15">
        <v>11.707317352294922</v>
      </c>
      <c r="Y159" s="15">
        <v>6.7961163520812988</v>
      </c>
      <c r="Z159" s="16">
        <v>26.213592529296875</v>
      </c>
      <c r="AA159" s="15">
        <v>-0.96479415893554688</v>
      </c>
      <c r="AB159" s="15">
        <v>0.17131116986274719</v>
      </c>
      <c r="AC159" s="15">
        <v>8</v>
      </c>
      <c r="AD159" s="15">
        <v>15.609756469726563</v>
      </c>
      <c r="AE159" s="15">
        <v>7.7669901847839355</v>
      </c>
      <c r="AF159" s="16">
        <v>27.184465408325195</v>
      </c>
      <c r="AG159" s="15">
        <v>-0.91259342432022095</v>
      </c>
      <c r="AH159" s="15">
        <v>0.16644583642482758</v>
      </c>
      <c r="AI159" s="15">
        <v>9</v>
      </c>
      <c r="AJ159" s="15">
        <v>14.634146690368652</v>
      </c>
      <c r="AK159" s="15">
        <v>8.2524271011352539</v>
      </c>
      <c r="AL159" s="16">
        <v>27.669902801513672</v>
      </c>
      <c r="AM159" s="15">
        <v>-0.88329231739044189</v>
      </c>
      <c r="AN159" s="15">
        <v>0.16539031267166138</v>
      </c>
      <c r="AO159" s="15">
        <v>9</v>
      </c>
      <c r="AP159" s="15">
        <v>20</v>
      </c>
      <c r="AQ159" s="15">
        <v>12.135922431945801</v>
      </c>
      <c r="AR159" s="16">
        <v>32.524272918701172</v>
      </c>
      <c r="AS159" s="15">
        <v>-0.96124422550201416</v>
      </c>
      <c r="AT159" s="15">
        <v>0.16766150295734406</v>
      </c>
      <c r="AU159" s="15">
        <v>11</v>
      </c>
      <c r="AV159" s="15">
        <v>17.073171615600586</v>
      </c>
      <c r="AW159" s="15">
        <v>8.7378644943237305</v>
      </c>
      <c r="AX159" s="16">
        <v>27.669902801513672</v>
      </c>
      <c r="AY159" s="15">
        <v>-1.040884256362915</v>
      </c>
      <c r="AZ159" s="15">
        <v>0.1835617870092392</v>
      </c>
      <c r="BA159" s="15">
        <v>11</v>
      </c>
      <c r="BB159" s="15">
        <v>16.019416809082031</v>
      </c>
      <c r="BC159" s="15">
        <v>5.7971014976501465</v>
      </c>
      <c r="BD159" s="16">
        <v>25.120773315429688</v>
      </c>
      <c r="BE159" s="15">
        <v>-0.96723127365112305</v>
      </c>
      <c r="BF159" s="15">
        <v>0.18346129357814789</v>
      </c>
      <c r="BG159" s="15">
        <v>11</v>
      </c>
      <c r="BH159" s="15">
        <v>15.533980369567871</v>
      </c>
      <c r="BI159" s="15">
        <v>8.6956520080566406</v>
      </c>
      <c r="BJ159" s="16">
        <v>28.985507965087891</v>
      </c>
      <c r="BK159" s="15">
        <v>-1.200631856918335</v>
      </c>
      <c r="BL159" s="15">
        <v>0.1806909441947937</v>
      </c>
      <c r="BM159" s="15">
        <v>11</v>
      </c>
      <c r="BN159" s="15">
        <v>9.5693778991699219</v>
      </c>
      <c r="BO159" s="15">
        <v>4.2857141494750977</v>
      </c>
      <c r="BP159" s="16">
        <v>20.476190567016602</v>
      </c>
      <c r="BQ159" s="15">
        <v>-1.1511203050613403</v>
      </c>
      <c r="BR159" s="15">
        <v>0.18385334312915802</v>
      </c>
      <c r="BS159" s="15">
        <v>11</v>
      </c>
      <c r="BT159" s="15">
        <v>10.526315689086914</v>
      </c>
      <c r="BU159" s="15">
        <v>4.7619047164916992</v>
      </c>
      <c r="BV159" s="16">
        <v>21.904762268066406</v>
      </c>
      <c r="BW159" s="15">
        <v>-1.0770634412765503</v>
      </c>
      <c r="BX159" s="15">
        <v>0.18415077030658722</v>
      </c>
      <c r="BY159" s="15">
        <v>11</v>
      </c>
      <c r="BZ159" s="15">
        <v>13.744075775146484</v>
      </c>
      <c r="CA159" s="15">
        <v>6.132075309753418</v>
      </c>
      <c r="CB159" s="16">
        <v>24.056604385375977</v>
      </c>
      <c r="CC159" s="15">
        <v>-0.99916630983352661</v>
      </c>
      <c r="CD159" s="15">
        <v>0.18290252983570099</v>
      </c>
      <c r="CE159" s="15">
        <v>11</v>
      </c>
      <c r="CF159" s="15">
        <v>15.789473533630371</v>
      </c>
      <c r="CG159" s="15">
        <v>8.0952377319335938</v>
      </c>
      <c r="CH159" s="16">
        <v>28.095237731933594</v>
      </c>
      <c r="CI159" s="15">
        <v>-1.003790020942688</v>
      </c>
      <c r="CJ159" s="15">
        <v>0.16736097633838654</v>
      </c>
      <c r="CK159" s="15">
        <v>12</v>
      </c>
      <c r="CL159" s="15">
        <v>15.789473533630371</v>
      </c>
      <c r="CM159" s="15">
        <v>9.5238094329833984</v>
      </c>
      <c r="CN159" s="16">
        <v>26.190475463867188</v>
      </c>
      <c r="CO159" s="15">
        <v>-1.1923809051513672</v>
      </c>
      <c r="CP159" s="15">
        <v>0.18193741142749786</v>
      </c>
      <c r="CQ159" s="15">
        <v>12</v>
      </c>
      <c r="CR159" s="15">
        <v>11.538461685180664</v>
      </c>
      <c r="CS159" s="15">
        <v>5.7416267395019531</v>
      </c>
      <c r="CT159" s="16">
        <v>17.703350067138672</v>
      </c>
    </row>
    <row r="160" spans="1:98" x14ac:dyDescent="0.25">
      <c r="A160" t="s">
        <v>325</v>
      </c>
      <c r="B160" t="s">
        <v>326</v>
      </c>
      <c r="C160" s="15" t="e">
        <v>#N/A</v>
      </c>
      <c r="D160" s="15" t="e">
        <v>#N/A</v>
      </c>
      <c r="E160" s="15" t="e">
        <v>#N/A</v>
      </c>
      <c r="F160" s="15" t="e">
        <v>#N/A</v>
      </c>
      <c r="G160" s="15" t="e">
        <v>#N/A</v>
      </c>
      <c r="H160" s="16" t="e">
        <v>#N/A</v>
      </c>
      <c r="I160" s="15" t="e">
        <v>#N/A</v>
      </c>
      <c r="J160" s="15" t="e">
        <v>#N/A</v>
      </c>
      <c r="K160" s="15" t="e">
        <v>#N/A</v>
      </c>
      <c r="L160" s="15" t="e">
        <v>#N/A</v>
      </c>
      <c r="M160" s="15" t="e">
        <v>#N/A</v>
      </c>
      <c r="N160" s="16" t="e">
        <v>#N/A</v>
      </c>
      <c r="O160" s="15" t="e">
        <v>#N/A</v>
      </c>
      <c r="P160" s="15" t="e">
        <v>#N/A</v>
      </c>
      <c r="Q160" s="15" t="e">
        <v>#N/A</v>
      </c>
      <c r="R160" s="15" t="e">
        <v>#N/A</v>
      </c>
      <c r="S160" s="15" t="e">
        <v>#N/A</v>
      </c>
      <c r="T160" s="16" t="e">
        <v>#N/A</v>
      </c>
      <c r="U160" s="15" t="e">
        <v>#N/A</v>
      </c>
      <c r="V160" s="15" t="e">
        <v>#N/A</v>
      </c>
      <c r="W160" s="15" t="e">
        <v>#N/A</v>
      </c>
      <c r="X160" s="15" t="e">
        <v>#N/A</v>
      </c>
      <c r="Y160" s="15" t="e">
        <v>#N/A</v>
      </c>
      <c r="Z160" s="16" t="e">
        <v>#N/A</v>
      </c>
      <c r="AA160" s="15" t="e">
        <v>#N/A</v>
      </c>
      <c r="AB160" s="15" t="e">
        <v>#N/A</v>
      </c>
      <c r="AC160" s="15" t="e">
        <v>#N/A</v>
      </c>
      <c r="AD160" s="15" t="e">
        <v>#N/A</v>
      </c>
      <c r="AE160" s="15" t="e">
        <v>#N/A</v>
      </c>
      <c r="AF160" s="16" t="e">
        <v>#N/A</v>
      </c>
      <c r="AG160" s="15" t="e">
        <v>#N/A</v>
      </c>
      <c r="AH160" s="15" t="e">
        <v>#N/A</v>
      </c>
      <c r="AI160" s="15" t="e">
        <v>#N/A</v>
      </c>
      <c r="AJ160" s="15" t="e">
        <v>#N/A</v>
      </c>
      <c r="AK160" s="15" t="e">
        <v>#N/A</v>
      </c>
      <c r="AL160" s="16" t="e">
        <v>#N/A</v>
      </c>
      <c r="AM160" s="15" t="e">
        <v>#N/A</v>
      </c>
      <c r="AN160" s="15" t="e">
        <v>#N/A</v>
      </c>
      <c r="AO160" s="15" t="e">
        <v>#N/A</v>
      </c>
      <c r="AP160" s="15" t="e">
        <v>#N/A</v>
      </c>
      <c r="AQ160" s="15" t="e">
        <v>#N/A</v>
      </c>
      <c r="AR160" s="16" t="e">
        <v>#N/A</v>
      </c>
      <c r="AS160" s="15" t="e">
        <v>#N/A</v>
      </c>
      <c r="AT160" s="15" t="e">
        <v>#N/A</v>
      </c>
      <c r="AU160" s="15" t="e">
        <v>#N/A</v>
      </c>
      <c r="AV160" s="15" t="e">
        <v>#N/A</v>
      </c>
      <c r="AW160" s="15" t="e">
        <v>#N/A</v>
      </c>
      <c r="AX160" s="16" t="e">
        <v>#N/A</v>
      </c>
      <c r="AY160" s="15" t="e">
        <v>#N/A</v>
      </c>
      <c r="AZ160" s="15" t="e">
        <v>#N/A</v>
      </c>
      <c r="BA160" s="15" t="e">
        <v>#N/A</v>
      </c>
      <c r="BB160" s="15" t="e">
        <v>#N/A</v>
      </c>
      <c r="BC160" s="15" t="e">
        <v>#N/A</v>
      </c>
      <c r="BD160" s="16" t="e">
        <v>#N/A</v>
      </c>
      <c r="BE160" s="15" t="e">
        <v>#N/A</v>
      </c>
      <c r="BF160" s="15" t="e">
        <v>#N/A</v>
      </c>
      <c r="BG160" s="15" t="e">
        <v>#N/A</v>
      </c>
      <c r="BH160" s="15" t="e">
        <v>#N/A</v>
      </c>
      <c r="BI160" s="15" t="e">
        <v>#N/A</v>
      </c>
      <c r="BJ160" s="16" t="e">
        <v>#N/A</v>
      </c>
      <c r="BK160" s="15">
        <v>-0.98057353496551514</v>
      </c>
      <c r="BL160" s="15">
        <v>0.62454843521118164</v>
      </c>
      <c r="BM160" s="15">
        <v>1</v>
      </c>
      <c r="BN160" s="15">
        <v>15.311004638671875</v>
      </c>
      <c r="BO160" s="15">
        <v>0.4761904776096344</v>
      </c>
      <c r="BP160" s="16">
        <v>57.619049072265625</v>
      </c>
      <c r="BQ160" s="15">
        <v>-1.0106174945831299</v>
      </c>
      <c r="BR160" s="15">
        <v>0.58359760046005249</v>
      </c>
      <c r="BS160" s="15">
        <v>1</v>
      </c>
      <c r="BT160" s="15">
        <v>15.311004638671875</v>
      </c>
      <c r="BU160" s="15">
        <v>0.4761904776096344</v>
      </c>
      <c r="BV160" s="16">
        <v>51.904762268066406</v>
      </c>
      <c r="BW160" s="15">
        <v>-0.97529923915863037</v>
      </c>
      <c r="BX160" s="15">
        <v>0.61942082643508911</v>
      </c>
      <c r="BY160" s="15">
        <v>1</v>
      </c>
      <c r="BZ160" s="15">
        <v>16.113744735717773</v>
      </c>
      <c r="CA160" s="15">
        <v>0.4716981053352356</v>
      </c>
      <c r="CB160" s="16">
        <v>56.132076263427734</v>
      </c>
      <c r="CC160" s="15" t="e">
        <v>#N/A</v>
      </c>
      <c r="CD160" s="15" t="e">
        <v>#N/A</v>
      </c>
      <c r="CE160" s="15" t="e">
        <v>#N/A</v>
      </c>
      <c r="CF160" s="15" t="e">
        <v>#N/A</v>
      </c>
      <c r="CG160" s="15" t="e">
        <v>#N/A</v>
      </c>
      <c r="CH160" s="16" t="e">
        <v>#N/A</v>
      </c>
      <c r="CI160" s="15" t="e">
        <v>#N/A</v>
      </c>
      <c r="CJ160" s="15" t="e">
        <v>#N/A</v>
      </c>
      <c r="CK160" s="15" t="e">
        <v>#N/A</v>
      </c>
      <c r="CL160" s="15" t="e">
        <v>#N/A</v>
      </c>
      <c r="CM160" s="15" t="e">
        <v>#N/A</v>
      </c>
      <c r="CN160" s="16" t="e">
        <v>#N/A</v>
      </c>
      <c r="CO160" s="15" t="e">
        <v>#N/A</v>
      </c>
      <c r="CP160" s="15" t="e">
        <v>#N/A</v>
      </c>
      <c r="CQ160" s="15" t="e">
        <v>#N/A</v>
      </c>
      <c r="CR160" s="15" t="e">
        <v>#N/A</v>
      </c>
      <c r="CS160" s="15" t="e">
        <v>#N/A</v>
      </c>
      <c r="CT160" s="16" t="e">
        <v>#N/A</v>
      </c>
    </row>
    <row r="161" spans="1:98" x14ac:dyDescent="0.25">
      <c r="A161" t="s">
        <v>327</v>
      </c>
      <c r="B161" t="s">
        <v>328</v>
      </c>
      <c r="C161" s="15">
        <v>2.0243191719055176</v>
      </c>
      <c r="D161" s="15">
        <v>0.23055198788642883</v>
      </c>
      <c r="E161" s="15">
        <v>5</v>
      </c>
      <c r="F161" s="15">
        <v>99.024391174316406</v>
      </c>
      <c r="G161" s="15">
        <v>90.291259765625</v>
      </c>
      <c r="H161" s="16">
        <v>100</v>
      </c>
      <c r="I161" s="15">
        <v>1.9928758144378662</v>
      </c>
      <c r="J161" s="15">
        <v>0.20549727976322174</v>
      </c>
      <c r="K161" s="15">
        <v>5</v>
      </c>
      <c r="L161" s="15">
        <v>97.073173522949219</v>
      </c>
      <c r="M161" s="15">
        <v>90.291259765625</v>
      </c>
      <c r="N161" s="16">
        <v>100</v>
      </c>
      <c r="O161" s="15">
        <v>1.9092588424682617</v>
      </c>
      <c r="P161" s="15">
        <v>0.20640270411968231</v>
      </c>
      <c r="Q161" s="15">
        <v>5</v>
      </c>
      <c r="R161" s="15">
        <v>94.634147644042969</v>
      </c>
      <c r="S161" s="15">
        <v>89.320388793945313</v>
      </c>
      <c r="T161" s="16">
        <v>100</v>
      </c>
      <c r="U161" s="15">
        <v>1.9036297798156738</v>
      </c>
      <c r="V161" s="15">
        <v>0.19138868153095245</v>
      </c>
      <c r="W161" s="15">
        <v>5</v>
      </c>
      <c r="X161" s="15">
        <v>94.634147644042969</v>
      </c>
      <c r="Y161" s="15">
        <v>89.320388793945313</v>
      </c>
      <c r="Z161" s="16">
        <v>100</v>
      </c>
      <c r="AA161" s="15">
        <v>1.9156107902526855</v>
      </c>
      <c r="AB161" s="15">
        <v>0.19136552512645721</v>
      </c>
      <c r="AC161" s="15">
        <v>5</v>
      </c>
      <c r="AD161" s="15">
        <v>95.1219482421875</v>
      </c>
      <c r="AE161" s="15">
        <v>90.776695251464844</v>
      </c>
      <c r="AF161" s="16">
        <v>99.514564514160156</v>
      </c>
      <c r="AG161" s="15">
        <v>2.1017823219299316</v>
      </c>
      <c r="AH161" s="15">
        <v>0.20634135603904724</v>
      </c>
      <c r="AI161" s="15">
        <v>5</v>
      </c>
      <c r="AJ161" s="15">
        <v>97.073173522949219</v>
      </c>
      <c r="AK161" s="15">
        <v>91.262138366699219</v>
      </c>
      <c r="AL161" s="16">
        <v>100</v>
      </c>
      <c r="AM161" s="15">
        <v>1.8549741506576538</v>
      </c>
      <c r="AN161" s="15">
        <v>0.18984538316726685</v>
      </c>
      <c r="AO161" s="15">
        <v>5</v>
      </c>
      <c r="AP161" s="15">
        <v>96.097564697265625</v>
      </c>
      <c r="AQ161" s="15">
        <v>90.291259765625</v>
      </c>
      <c r="AR161" s="16">
        <v>100</v>
      </c>
      <c r="AS161" s="15">
        <v>1.9400290250778198</v>
      </c>
      <c r="AT161" s="15">
        <v>0.19907885789871216</v>
      </c>
      <c r="AU161" s="15">
        <v>7</v>
      </c>
      <c r="AV161" s="15">
        <v>98.048782348632813</v>
      </c>
      <c r="AW161" s="15">
        <v>91.747573852539063</v>
      </c>
      <c r="AX161" s="16">
        <v>100</v>
      </c>
      <c r="AY161" s="15">
        <v>2.0347521305084229</v>
      </c>
      <c r="AZ161" s="15">
        <v>0.21365147829055786</v>
      </c>
      <c r="BA161" s="15">
        <v>7</v>
      </c>
      <c r="BB161" s="15">
        <v>99.029129028320313</v>
      </c>
      <c r="BC161" s="15">
        <v>93.719810485839844</v>
      </c>
      <c r="BD161" s="16">
        <v>100</v>
      </c>
      <c r="BE161" s="15">
        <v>1.8415427207946777</v>
      </c>
      <c r="BF161" s="15">
        <v>0.22041003406047821</v>
      </c>
      <c r="BG161" s="15">
        <v>7</v>
      </c>
      <c r="BH161" s="15">
        <v>97.087379455566406</v>
      </c>
      <c r="BI161" s="15">
        <v>88.405799865722656</v>
      </c>
      <c r="BJ161" s="16">
        <v>99.0338134765625</v>
      </c>
      <c r="BK161" s="15">
        <v>1.8185722827911377</v>
      </c>
      <c r="BL161" s="15">
        <v>0.21434351801872253</v>
      </c>
      <c r="BM161" s="15">
        <v>7</v>
      </c>
      <c r="BN161" s="15">
        <v>97.129188537597656</v>
      </c>
      <c r="BO161" s="15">
        <v>88.571426391601563</v>
      </c>
      <c r="BP161" s="16">
        <v>98.571426391601563</v>
      </c>
      <c r="BQ161" s="15">
        <v>1.8625810146331787</v>
      </c>
      <c r="BR161" s="15">
        <v>0.22395698726177216</v>
      </c>
      <c r="BS161" s="15">
        <v>7</v>
      </c>
      <c r="BT161" s="15">
        <v>97.607658386230469</v>
      </c>
      <c r="BU161" s="15">
        <v>89.047622680664063</v>
      </c>
      <c r="BV161" s="16">
        <v>99.047622680664063</v>
      </c>
      <c r="BW161" s="15">
        <v>1.8402224779129028</v>
      </c>
      <c r="BX161" s="15">
        <v>0.21877953410148621</v>
      </c>
      <c r="BY161" s="15">
        <v>7</v>
      </c>
      <c r="BZ161" s="15">
        <v>97.156394958496094</v>
      </c>
      <c r="CA161" s="15">
        <v>89.622642517089844</v>
      </c>
      <c r="CB161" s="16">
        <v>99.528305053710938</v>
      </c>
      <c r="CC161" s="15">
        <v>1.892404317855835</v>
      </c>
      <c r="CD161" s="15">
        <v>0.21651826798915863</v>
      </c>
      <c r="CE161" s="15">
        <v>7</v>
      </c>
      <c r="CF161" s="15">
        <v>98.08612060546875</v>
      </c>
      <c r="CG161" s="15">
        <v>92.380950927734375</v>
      </c>
      <c r="CH161" s="16">
        <v>100</v>
      </c>
      <c r="CI161" s="15">
        <v>1.8641610145568848</v>
      </c>
      <c r="CJ161" s="15">
        <v>0.21309070289134979</v>
      </c>
      <c r="CK161" s="15">
        <v>7</v>
      </c>
      <c r="CL161" s="15">
        <v>98.08612060546875</v>
      </c>
      <c r="CM161" s="15">
        <v>90.952377319335938</v>
      </c>
      <c r="CN161" s="16">
        <v>100</v>
      </c>
      <c r="CO161" s="15">
        <v>1.8099133968353271</v>
      </c>
      <c r="CP161" s="15">
        <v>0.22721496224403381</v>
      </c>
      <c r="CQ161" s="15">
        <v>7</v>
      </c>
      <c r="CR161" s="15">
        <v>96.634613037109375</v>
      </c>
      <c r="CS161" s="15">
        <v>88.995216369628906</v>
      </c>
      <c r="CT161" s="16">
        <v>99.521530151367188</v>
      </c>
    </row>
    <row r="162" spans="1:98" x14ac:dyDescent="0.25">
      <c r="A162" t="s">
        <v>329</v>
      </c>
      <c r="B162" t="s">
        <v>330</v>
      </c>
      <c r="C162" s="15">
        <v>0.55038219690322876</v>
      </c>
      <c r="D162" s="15">
        <v>0.24897725880146027</v>
      </c>
      <c r="E162" s="15">
        <v>3</v>
      </c>
      <c r="F162" s="15">
        <v>69.756095886230469</v>
      </c>
      <c r="G162" s="15">
        <v>60.194175720214844</v>
      </c>
      <c r="H162" s="16">
        <v>81.553398132324219</v>
      </c>
      <c r="I162" s="15">
        <v>0.47952261567115784</v>
      </c>
      <c r="J162" s="15">
        <v>0.2247496098279953</v>
      </c>
      <c r="K162" s="15">
        <v>3</v>
      </c>
      <c r="L162" s="15">
        <v>70.731704711914063</v>
      </c>
      <c r="M162" s="15">
        <v>59.223300933837891</v>
      </c>
      <c r="N162" s="16">
        <v>78.640777587890625</v>
      </c>
      <c r="O162" s="15">
        <v>0.32652759552001953</v>
      </c>
      <c r="P162" s="15">
        <v>0.24026916921138763</v>
      </c>
      <c r="Q162" s="15">
        <v>3</v>
      </c>
      <c r="R162" s="15">
        <v>65.853660583496094</v>
      </c>
      <c r="S162" s="15">
        <v>53.883495330810547</v>
      </c>
      <c r="T162" s="16">
        <v>76.213592529296875</v>
      </c>
      <c r="U162" s="15">
        <v>0.39863473176956177</v>
      </c>
      <c r="V162" s="15">
        <v>0.19773170351982117</v>
      </c>
      <c r="W162" s="15">
        <v>4</v>
      </c>
      <c r="X162" s="15">
        <v>66.829269409179688</v>
      </c>
      <c r="Y162" s="15">
        <v>60.194175720214844</v>
      </c>
      <c r="Z162" s="16">
        <v>74.757278442382813</v>
      </c>
      <c r="AA162" s="15">
        <v>0.47022327780723572</v>
      </c>
      <c r="AB162" s="15">
        <v>0.22140029072761536</v>
      </c>
      <c r="AC162" s="15">
        <v>3</v>
      </c>
      <c r="AD162" s="15">
        <v>68.780487060546875</v>
      </c>
      <c r="AE162" s="15">
        <v>60.679611206054688</v>
      </c>
      <c r="AF162" s="16">
        <v>77.669906616210938</v>
      </c>
      <c r="AG162" s="15">
        <v>0.45250105857849121</v>
      </c>
      <c r="AH162" s="15">
        <v>0.24897068738937378</v>
      </c>
      <c r="AI162" s="15">
        <v>3</v>
      </c>
      <c r="AJ162" s="15">
        <v>69.268295288085938</v>
      </c>
      <c r="AK162" s="15">
        <v>59.223300933837891</v>
      </c>
      <c r="AL162" s="16">
        <v>77.669906616210938</v>
      </c>
      <c r="AM162" s="15">
        <v>0.30205211043357849</v>
      </c>
      <c r="AN162" s="15">
        <v>0.21436695754528046</v>
      </c>
      <c r="AO162" s="15">
        <v>4</v>
      </c>
      <c r="AP162" s="15">
        <v>63.902439117431641</v>
      </c>
      <c r="AQ162" s="15">
        <v>56.310680389404297</v>
      </c>
      <c r="AR162" s="16">
        <v>71.844657897949219</v>
      </c>
      <c r="AS162" s="15">
        <v>0.26720911264419556</v>
      </c>
      <c r="AT162" s="15">
        <v>0.24986857175827026</v>
      </c>
      <c r="AU162" s="15">
        <v>4</v>
      </c>
      <c r="AV162" s="15">
        <v>64.390243530273438</v>
      </c>
      <c r="AW162" s="15">
        <v>50.970874786376953</v>
      </c>
      <c r="AX162" s="16">
        <v>71.844657897949219</v>
      </c>
      <c r="AY162" s="15">
        <v>0.35197106003761292</v>
      </c>
      <c r="AZ162" s="15">
        <v>0.22638675570487976</v>
      </c>
      <c r="BA162" s="15">
        <v>5</v>
      </c>
      <c r="BB162" s="15">
        <v>65.048545837402344</v>
      </c>
      <c r="BC162" s="15">
        <v>53.623188018798828</v>
      </c>
      <c r="BD162" s="16">
        <v>76.811592102050781</v>
      </c>
      <c r="BE162" s="15">
        <v>0.43837183713912964</v>
      </c>
      <c r="BF162" s="15">
        <v>0.23249934613704681</v>
      </c>
      <c r="BG162" s="15">
        <v>5</v>
      </c>
      <c r="BH162" s="15">
        <v>66.990287780761719</v>
      </c>
      <c r="BI162" s="15">
        <v>57.487922668457031</v>
      </c>
      <c r="BJ162" s="16">
        <v>77.294685363769531</v>
      </c>
      <c r="BK162" s="15">
        <v>0.41224822402000427</v>
      </c>
      <c r="BL162" s="15">
        <v>0.21955721080303192</v>
      </c>
      <c r="BM162" s="15">
        <v>6</v>
      </c>
      <c r="BN162" s="15">
        <v>66.028709411621094</v>
      </c>
      <c r="BO162" s="15">
        <v>57.619049072265625</v>
      </c>
      <c r="BP162" s="16">
        <v>75.714286804199219</v>
      </c>
      <c r="BQ162" s="15">
        <v>0.41643601655960083</v>
      </c>
      <c r="BR162" s="15">
        <v>0.22654294967651367</v>
      </c>
      <c r="BS162" s="15">
        <v>6</v>
      </c>
      <c r="BT162" s="15">
        <v>66.507179260253906</v>
      </c>
      <c r="BU162" s="15">
        <v>57.142856597900391</v>
      </c>
      <c r="BV162" s="16">
        <v>75.23809814453125</v>
      </c>
      <c r="BW162" s="15">
        <v>0.26910573244094849</v>
      </c>
      <c r="BX162" s="15">
        <v>0.21832381188869476</v>
      </c>
      <c r="BY162" s="15">
        <v>7</v>
      </c>
      <c r="BZ162" s="15">
        <v>63.033176422119141</v>
      </c>
      <c r="CA162" s="15">
        <v>53.301887512207031</v>
      </c>
      <c r="CB162" s="16">
        <v>71.698112487792969</v>
      </c>
      <c r="CC162" s="15">
        <v>0.26269972324371338</v>
      </c>
      <c r="CD162" s="15">
        <v>0.21699653565883636</v>
      </c>
      <c r="CE162" s="15">
        <v>7</v>
      </c>
      <c r="CF162" s="15">
        <v>61.2440185546875</v>
      </c>
      <c r="CG162" s="15">
        <v>50.952381134033203</v>
      </c>
      <c r="CH162" s="16">
        <v>70.952377319335938</v>
      </c>
      <c r="CI162" s="15">
        <v>0.21171276271343231</v>
      </c>
      <c r="CJ162" s="15">
        <v>0.21187885105609894</v>
      </c>
      <c r="CK162" s="15">
        <v>7</v>
      </c>
      <c r="CL162" s="15">
        <v>60.765548706054688</v>
      </c>
      <c r="CM162" s="15">
        <v>49.047618865966797</v>
      </c>
      <c r="CN162" s="16">
        <v>69.523811340332031</v>
      </c>
      <c r="CO162" s="15">
        <v>0.2868230938911438</v>
      </c>
      <c r="CP162" s="15">
        <v>0.23356601595878601</v>
      </c>
      <c r="CQ162" s="15">
        <v>7</v>
      </c>
      <c r="CR162" s="15">
        <v>63.942306518554688</v>
      </c>
      <c r="CS162" s="15">
        <v>49.760765075683594</v>
      </c>
      <c r="CT162" s="16">
        <v>73.205741882324219</v>
      </c>
    </row>
    <row r="163" spans="1:98" x14ac:dyDescent="0.25">
      <c r="A163" t="s">
        <v>331</v>
      </c>
      <c r="B163" t="s">
        <v>332</v>
      </c>
      <c r="C163" s="15">
        <v>-0.58759850263595581</v>
      </c>
      <c r="D163" s="15">
        <v>0.24897725880146027</v>
      </c>
      <c r="E163" s="15">
        <v>3</v>
      </c>
      <c r="F163" s="15">
        <v>30.731706619262695</v>
      </c>
      <c r="G163" s="15">
        <v>15.048543930053711</v>
      </c>
      <c r="H163" s="16">
        <v>49.514564514160156</v>
      </c>
      <c r="I163" s="15">
        <v>-0.44895210862159729</v>
      </c>
      <c r="J163" s="15">
        <v>0.20895388722419739</v>
      </c>
      <c r="K163" s="15">
        <v>4</v>
      </c>
      <c r="L163" s="15">
        <v>36.097560882568359</v>
      </c>
      <c r="M163" s="15">
        <v>21.844659805297852</v>
      </c>
      <c r="N163" s="16">
        <v>52.912620544433594</v>
      </c>
      <c r="O163" s="15">
        <v>-0.57732963562011719</v>
      </c>
      <c r="P163" s="15">
        <v>0.18467982113361359</v>
      </c>
      <c r="Q163" s="15">
        <v>5</v>
      </c>
      <c r="R163" s="15">
        <v>31.219512939453125</v>
      </c>
      <c r="S163" s="15">
        <v>16.019416809082031</v>
      </c>
      <c r="T163" s="16">
        <v>44.660194396972656</v>
      </c>
      <c r="U163" s="15">
        <v>-0.39394077658653259</v>
      </c>
      <c r="V163" s="15">
        <v>0.16888286173343658</v>
      </c>
      <c r="W163" s="15">
        <v>6</v>
      </c>
      <c r="X163" s="15">
        <v>41.463413238525391</v>
      </c>
      <c r="Y163" s="15">
        <v>28.155340194702148</v>
      </c>
      <c r="Z163" s="16">
        <v>52.42718505859375</v>
      </c>
      <c r="AA163" s="15">
        <v>-0.38541966676712036</v>
      </c>
      <c r="AB163" s="15">
        <v>0.1532934308052063</v>
      </c>
      <c r="AC163" s="15">
        <v>7</v>
      </c>
      <c r="AD163" s="15">
        <v>40.487804412841797</v>
      </c>
      <c r="AE163" s="15">
        <v>28.640777587890625</v>
      </c>
      <c r="AF163" s="16">
        <v>53.883495330810547</v>
      </c>
      <c r="AG163" s="15">
        <v>-0.45264929533004761</v>
      </c>
      <c r="AH163" s="15">
        <v>0.15889580547809601</v>
      </c>
      <c r="AI163" s="15">
        <v>8</v>
      </c>
      <c r="AJ163" s="15">
        <v>39.512195587158203</v>
      </c>
      <c r="AK163" s="15">
        <v>24.271844863891602</v>
      </c>
      <c r="AL163" s="16">
        <v>50</v>
      </c>
      <c r="AM163" s="15">
        <v>-0.41995242238044739</v>
      </c>
      <c r="AN163" s="15">
        <v>0.16887639462947845</v>
      </c>
      <c r="AO163" s="15">
        <v>8</v>
      </c>
      <c r="AP163" s="15">
        <v>40</v>
      </c>
      <c r="AQ163" s="15">
        <v>27.669902801513672</v>
      </c>
      <c r="AR163" s="16">
        <v>51.456310272216797</v>
      </c>
      <c r="AS163" s="15">
        <v>-0.36592242121696472</v>
      </c>
      <c r="AT163" s="15">
        <v>0.1684030145406723</v>
      </c>
      <c r="AU163" s="15">
        <v>10</v>
      </c>
      <c r="AV163" s="15">
        <v>41.951217651367188</v>
      </c>
      <c r="AW163" s="15">
        <v>29.611650466918945</v>
      </c>
      <c r="AX163" s="16">
        <v>53.398059844970703</v>
      </c>
      <c r="AY163" s="15">
        <v>-0.46228829026222229</v>
      </c>
      <c r="AZ163" s="15">
        <v>0.18475452065467834</v>
      </c>
      <c r="BA163" s="15">
        <v>10</v>
      </c>
      <c r="BB163" s="15">
        <v>39.320388793945313</v>
      </c>
      <c r="BC163" s="15">
        <v>23.188405990600586</v>
      </c>
      <c r="BD163" s="16">
        <v>51.207729339599609</v>
      </c>
      <c r="BE163" s="15">
        <v>-0.7004970908164978</v>
      </c>
      <c r="BF163" s="15">
        <v>0.19027215242385864</v>
      </c>
      <c r="BG163" s="15">
        <v>10</v>
      </c>
      <c r="BH163" s="15">
        <v>28.640777587890625</v>
      </c>
      <c r="BI163" s="15">
        <v>14.975845336914063</v>
      </c>
      <c r="BJ163" s="16">
        <v>41.545894622802734</v>
      </c>
      <c r="BK163" s="15">
        <v>-0.77858024835586548</v>
      </c>
      <c r="BL163" s="15">
        <v>0.19182470440864563</v>
      </c>
      <c r="BM163" s="15">
        <v>10</v>
      </c>
      <c r="BN163" s="15">
        <v>24.401914596557617</v>
      </c>
      <c r="BO163" s="15">
        <v>11.428571701049805</v>
      </c>
      <c r="BP163" s="16">
        <v>40.952381134033203</v>
      </c>
      <c r="BQ163" s="15">
        <v>-0.75927060842514038</v>
      </c>
      <c r="BR163" s="15">
        <v>0.19174559414386749</v>
      </c>
      <c r="BS163" s="15">
        <v>10</v>
      </c>
      <c r="BT163" s="15">
        <v>24.880382537841797</v>
      </c>
      <c r="BU163" s="15">
        <v>13.809523582458496</v>
      </c>
      <c r="BV163" s="16">
        <v>40</v>
      </c>
      <c r="BW163" s="15">
        <v>-0.81077730655670166</v>
      </c>
      <c r="BX163" s="15">
        <v>0.19145824015140533</v>
      </c>
      <c r="BY163" s="15">
        <v>10</v>
      </c>
      <c r="BZ163" s="15">
        <v>21.327014923095703</v>
      </c>
      <c r="CA163" s="15">
        <v>12.735849380493164</v>
      </c>
      <c r="CB163" s="16">
        <v>39.150943756103516</v>
      </c>
      <c r="CC163" s="15">
        <v>-0.78893274068832397</v>
      </c>
      <c r="CD163" s="15">
        <v>0.19133822619915009</v>
      </c>
      <c r="CE163" s="15">
        <v>10</v>
      </c>
      <c r="CF163" s="15">
        <v>23.923444747924805</v>
      </c>
      <c r="CG163" s="15">
        <v>14.285714149475098</v>
      </c>
      <c r="CH163" s="16">
        <v>38.571430206298828</v>
      </c>
      <c r="CI163" s="15">
        <v>-0.79978901147842407</v>
      </c>
      <c r="CJ163" s="15">
        <v>0.1845877468585968</v>
      </c>
      <c r="CK163" s="15">
        <v>10</v>
      </c>
      <c r="CL163" s="15">
        <v>23.444976806640625</v>
      </c>
      <c r="CM163" s="15">
        <v>13.809523582458496</v>
      </c>
      <c r="CN163" s="16">
        <v>36.666667938232422</v>
      </c>
      <c r="CO163" s="15">
        <v>-0.74869620800018311</v>
      </c>
      <c r="CP163" s="15">
        <v>0.19892506301403046</v>
      </c>
      <c r="CQ163" s="15">
        <v>10</v>
      </c>
      <c r="CR163" s="15">
        <v>22.115385055541992</v>
      </c>
      <c r="CS163" s="15">
        <v>15.311004638671875</v>
      </c>
      <c r="CT163" s="16">
        <v>37.320575714111328</v>
      </c>
    </row>
    <row r="164" spans="1:98" x14ac:dyDescent="0.25">
      <c r="A164" t="s">
        <v>333</v>
      </c>
      <c r="B164" t="s">
        <v>334</v>
      </c>
      <c r="C164" s="15" t="e">
        <v>#N/A</v>
      </c>
      <c r="D164" s="15" t="e">
        <v>#N/A</v>
      </c>
      <c r="E164" s="15" t="e">
        <v>#N/A</v>
      </c>
      <c r="F164" s="15" t="e">
        <v>#N/A</v>
      </c>
      <c r="G164" s="15" t="e">
        <v>#N/A</v>
      </c>
      <c r="H164" s="16" t="e">
        <v>#N/A</v>
      </c>
      <c r="I164" s="15" t="e">
        <v>#N/A</v>
      </c>
      <c r="J164" s="15" t="e">
        <v>#N/A</v>
      </c>
      <c r="K164" s="15" t="e">
        <v>#N/A</v>
      </c>
      <c r="L164" s="15" t="e">
        <v>#N/A</v>
      </c>
      <c r="M164" s="15" t="e">
        <v>#N/A</v>
      </c>
      <c r="N164" s="16" t="e">
        <v>#N/A</v>
      </c>
      <c r="O164" s="15" t="e">
        <v>#N/A</v>
      </c>
      <c r="P164" s="15" t="e">
        <v>#N/A</v>
      </c>
      <c r="Q164" s="15" t="e">
        <v>#N/A</v>
      </c>
      <c r="R164" s="15" t="e">
        <v>#N/A</v>
      </c>
      <c r="S164" s="15" t="e">
        <v>#N/A</v>
      </c>
      <c r="T164" s="16" t="e">
        <v>#N/A</v>
      </c>
      <c r="U164" s="15" t="e">
        <v>#N/A</v>
      </c>
      <c r="V164" s="15" t="e">
        <v>#N/A</v>
      </c>
      <c r="W164" s="15" t="e">
        <v>#N/A</v>
      </c>
      <c r="X164" s="15" t="e">
        <v>#N/A</v>
      </c>
      <c r="Y164" s="15" t="e">
        <v>#N/A</v>
      </c>
      <c r="Z164" s="16" t="e">
        <v>#N/A</v>
      </c>
      <c r="AA164" s="15" t="e">
        <v>#N/A</v>
      </c>
      <c r="AB164" s="15" t="e">
        <v>#N/A</v>
      </c>
      <c r="AC164" s="15" t="e">
        <v>#N/A</v>
      </c>
      <c r="AD164" s="15" t="e">
        <v>#N/A</v>
      </c>
      <c r="AE164" s="15" t="e">
        <v>#N/A</v>
      </c>
      <c r="AF164" s="16" t="e">
        <v>#N/A</v>
      </c>
      <c r="AG164" s="15" t="e">
        <v>#N/A</v>
      </c>
      <c r="AH164" s="15" t="e">
        <v>#N/A</v>
      </c>
      <c r="AI164" s="15" t="e">
        <v>#N/A</v>
      </c>
      <c r="AJ164" s="15" t="e">
        <v>#N/A</v>
      </c>
      <c r="AK164" s="15" t="e">
        <v>#N/A</v>
      </c>
      <c r="AL164" s="16" t="e">
        <v>#N/A</v>
      </c>
      <c r="AM164" s="15" t="e">
        <v>#N/A</v>
      </c>
      <c r="AN164" s="15" t="e">
        <v>#N/A</v>
      </c>
      <c r="AO164" s="15" t="e">
        <v>#N/A</v>
      </c>
      <c r="AP164" s="15" t="e">
        <v>#N/A</v>
      </c>
      <c r="AQ164" s="15" t="e">
        <v>#N/A</v>
      </c>
      <c r="AR164" s="16" t="e">
        <v>#N/A</v>
      </c>
      <c r="AS164" s="15" t="e">
        <v>#N/A</v>
      </c>
      <c r="AT164" s="15" t="e">
        <v>#N/A</v>
      </c>
      <c r="AU164" s="15" t="e">
        <v>#N/A</v>
      </c>
      <c r="AV164" s="15" t="e">
        <v>#N/A</v>
      </c>
      <c r="AW164" s="15" t="e">
        <v>#N/A</v>
      </c>
      <c r="AX164" s="16" t="e">
        <v>#N/A</v>
      </c>
      <c r="AY164" s="15" t="e">
        <v>#N/A</v>
      </c>
      <c r="AZ164" s="15" t="e">
        <v>#N/A</v>
      </c>
      <c r="BA164" s="15" t="e">
        <v>#N/A</v>
      </c>
      <c r="BB164" s="15" t="e">
        <v>#N/A</v>
      </c>
      <c r="BC164" s="15" t="e">
        <v>#N/A</v>
      </c>
      <c r="BD164" s="16" t="e">
        <v>#N/A</v>
      </c>
      <c r="BE164" s="15">
        <v>-0.64182567596435547</v>
      </c>
      <c r="BF164" s="15">
        <v>0.57474249601364136</v>
      </c>
      <c r="BG164" s="15">
        <v>1</v>
      </c>
      <c r="BH164" s="15">
        <v>29.611650466918945</v>
      </c>
      <c r="BI164" s="15">
        <v>2.4154589176177979</v>
      </c>
      <c r="BJ164" s="16">
        <v>65.700485229492188</v>
      </c>
      <c r="BK164" s="15">
        <v>-0.58147269487380981</v>
      </c>
      <c r="BL164" s="15">
        <v>0.69034421443939209</v>
      </c>
      <c r="BM164" s="15">
        <v>1</v>
      </c>
      <c r="BN164" s="15">
        <v>35.406700134277344</v>
      </c>
      <c r="BO164" s="15">
        <v>1.9047619104385376</v>
      </c>
      <c r="BP164" s="16">
        <v>70</v>
      </c>
      <c r="BQ164" s="15">
        <v>-0.86263805627822876</v>
      </c>
      <c r="BR164" s="15">
        <v>0.60212594270706177</v>
      </c>
      <c r="BS164" s="15">
        <v>1</v>
      </c>
      <c r="BT164" s="15">
        <v>20.574163436889648</v>
      </c>
      <c r="BU164" s="15">
        <v>0.9523809552192688</v>
      </c>
      <c r="BV164" s="16">
        <v>59.047618865966797</v>
      </c>
      <c r="BW164" s="15">
        <v>-0.59233242273330688</v>
      </c>
      <c r="BX164" s="15">
        <v>0.65304011106491089</v>
      </c>
      <c r="BY164" s="15">
        <v>1</v>
      </c>
      <c r="BZ164" s="15">
        <v>33.17535400390625</v>
      </c>
      <c r="CA164" s="15">
        <v>2.3584904670715332</v>
      </c>
      <c r="CB164" s="16">
        <v>67.924530029296875</v>
      </c>
      <c r="CC164" s="15">
        <v>-0.55788445472717285</v>
      </c>
      <c r="CD164" s="15">
        <v>0.8015902042388916</v>
      </c>
      <c r="CE164" s="15">
        <v>1</v>
      </c>
      <c r="CF164" s="15">
        <v>33.014354705810547</v>
      </c>
      <c r="CG164" s="15">
        <v>0.9523809552192688</v>
      </c>
      <c r="CH164" s="16">
        <v>73.333335876464844</v>
      </c>
      <c r="CI164" s="15">
        <v>-0.58763319253921509</v>
      </c>
      <c r="CJ164" s="15">
        <v>0.78050577640533447</v>
      </c>
      <c r="CK164" s="15">
        <v>1</v>
      </c>
      <c r="CL164" s="15">
        <v>32.057415008544922</v>
      </c>
      <c r="CM164" s="15">
        <v>0.9523809552192688</v>
      </c>
      <c r="CN164" s="16">
        <v>70.952377319335938</v>
      </c>
      <c r="CO164" s="15">
        <v>-0.6002313494682312</v>
      </c>
      <c r="CP164" s="15">
        <v>0.73098409175872803</v>
      </c>
      <c r="CQ164" s="15">
        <v>1</v>
      </c>
      <c r="CR164" s="15">
        <v>29.326923370361328</v>
      </c>
      <c r="CS164" s="15">
        <v>1.9138755798339844</v>
      </c>
      <c r="CT164" s="16">
        <v>72.727272033691406</v>
      </c>
    </row>
    <row r="165" spans="1:98" x14ac:dyDescent="0.25">
      <c r="A165" t="s">
        <v>335</v>
      </c>
      <c r="B165" t="s">
        <v>336</v>
      </c>
      <c r="C165" s="15">
        <v>3.4525047987699509E-2</v>
      </c>
      <c r="D165" s="15">
        <v>0.24838684499263763</v>
      </c>
      <c r="E165" s="15">
        <v>4</v>
      </c>
      <c r="F165" s="15">
        <v>57.56097412109375</v>
      </c>
      <c r="G165" s="15">
        <v>41.262134552001953</v>
      </c>
      <c r="H165" s="16">
        <v>67.475730895996094</v>
      </c>
      <c r="I165" s="15">
        <v>0.3550744354724884</v>
      </c>
      <c r="J165" s="15">
        <v>0.20895388722419739</v>
      </c>
      <c r="K165" s="15">
        <v>4</v>
      </c>
      <c r="L165" s="15">
        <v>66.829269409179688</v>
      </c>
      <c r="M165" s="15">
        <v>55.825241088867188</v>
      </c>
      <c r="N165" s="16">
        <v>76.213592529296875</v>
      </c>
      <c r="O165" s="15">
        <v>0.24275410175323486</v>
      </c>
      <c r="P165" s="15">
        <v>0.20036275684833527</v>
      </c>
      <c r="Q165" s="15">
        <v>5</v>
      </c>
      <c r="R165" s="15">
        <v>62.43902587890625</v>
      </c>
      <c r="S165" s="15">
        <v>53.883495330810547</v>
      </c>
      <c r="T165" s="16">
        <v>72.815536499023438</v>
      </c>
      <c r="U165" s="15">
        <v>-8.3222202956676483E-3</v>
      </c>
      <c r="V165" s="15">
        <v>0.18599846959114075</v>
      </c>
      <c r="W165" s="15">
        <v>6</v>
      </c>
      <c r="X165" s="15">
        <v>57.56097412109375</v>
      </c>
      <c r="Y165" s="15">
        <v>44.660194396972656</v>
      </c>
      <c r="Z165" s="16">
        <v>64.077667236328125</v>
      </c>
      <c r="AA165" s="15">
        <v>-5.2422888576984406E-2</v>
      </c>
      <c r="AB165" s="15">
        <v>0.17437061667442322</v>
      </c>
      <c r="AC165" s="15">
        <v>7</v>
      </c>
      <c r="AD165" s="15">
        <v>55.609756469726563</v>
      </c>
      <c r="AE165" s="15">
        <v>42.71844482421875</v>
      </c>
      <c r="AF165" s="16">
        <v>63.106796264648438</v>
      </c>
      <c r="AG165" s="15">
        <v>-3.4722272306680679E-2</v>
      </c>
      <c r="AH165" s="15">
        <v>0.17790238559246063</v>
      </c>
      <c r="AI165" s="15">
        <v>8</v>
      </c>
      <c r="AJ165" s="15">
        <v>57.073169708251953</v>
      </c>
      <c r="AK165" s="15">
        <v>47.087379455566406</v>
      </c>
      <c r="AL165" s="16">
        <v>66.019416809082031</v>
      </c>
      <c r="AM165" s="15">
        <v>6.2193881720304489E-2</v>
      </c>
      <c r="AN165" s="15">
        <v>0.17267592251300812</v>
      </c>
      <c r="AO165" s="15">
        <v>8</v>
      </c>
      <c r="AP165" s="15">
        <v>57.073169708251953</v>
      </c>
      <c r="AQ165" s="15">
        <v>48.058254241943359</v>
      </c>
      <c r="AR165" s="16">
        <v>64.077667236328125</v>
      </c>
      <c r="AS165" s="15">
        <v>7.634146511554718E-2</v>
      </c>
      <c r="AT165" s="15">
        <v>0.18154197931289673</v>
      </c>
      <c r="AU165" s="15">
        <v>9</v>
      </c>
      <c r="AV165" s="15">
        <v>56.585365295410156</v>
      </c>
      <c r="AW165" s="15">
        <v>47.087379455566406</v>
      </c>
      <c r="AX165" s="16">
        <v>65.048545837402344</v>
      </c>
      <c r="AY165" s="15">
        <v>0.12683025002479553</v>
      </c>
      <c r="AZ165" s="15">
        <v>0.20092563331127167</v>
      </c>
      <c r="BA165" s="15">
        <v>9</v>
      </c>
      <c r="BB165" s="15">
        <v>57.766990661621094</v>
      </c>
      <c r="BC165" s="15">
        <v>48.309177398681641</v>
      </c>
      <c r="BD165" s="16">
        <v>67.149757385253906</v>
      </c>
      <c r="BE165" s="15">
        <v>0.11428540945053101</v>
      </c>
      <c r="BF165" s="15">
        <v>0.20251058042049408</v>
      </c>
      <c r="BG165" s="15">
        <v>9</v>
      </c>
      <c r="BH165" s="15">
        <v>58.252426147460938</v>
      </c>
      <c r="BI165" s="15">
        <v>46.859905242919922</v>
      </c>
      <c r="BJ165" s="16">
        <v>67.149757385253906</v>
      </c>
      <c r="BK165" s="15">
        <v>0.14264409244060516</v>
      </c>
      <c r="BL165" s="15">
        <v>0.19233325123786926</v>
      </c>
      <c r="BM165" s="15">
        <v>10</v>
      </c>
      <c r="BN165" s="15">
        <v>59.330142974853516</v>
      </c>
      <c r="BO165" s="15">
        <v>49.047618865966797</v>
      </c>
      <c r="BP165" s="16">
        <v>66.666664123535156</v>
      </c>
      <c r="BQ165" s="15">
        <v>0.1322316974401474</v>
      </c>
      <c r="BR165" s="15">
        <v>0.19563797116279602</v>
      </c>
      <c r="BS165" s="15">
        <v>10</v>
      </c>
      <c r="BT165" s="15">
        <v>59.808612823486328</v>
      </c>
      <c r="BU165" s="15">
        <v>48.571430206298828</v>
      </c>
      <c r="BV165" s="16">
        <v>67.142860412597656</v>
      </c>
      <c r="BW165" s="15">
        <v>9.4433307647705078E-2</v>
      </c>
      <c r="BX165" s="15">
        <v>0.19619320333003998</v>
      </c>
      <c r="BY165" s="15">
        <v>10</v>
      </c>
      <c r="BZ165" s="15">
        <v>58.293838500976563</v>
      </c>
      <c r="CA165" s="15">
        <v>47.641510009765625</v>
      </c>
      <c r="CB165" s="16">
        <v>66.509437561035156</v>
      </c>
      <c r="CC165" s="15">
        <v>0.31339862942695618</v>
      </c>
      <c r="CD165" s="15">
        <v>0.20229147374629974</v>
      </c>
      <c r="CE165" s="15">
        <v>9</v>
      </c>
      <c r="CF165" s="15">
        <v>62.679424285888672</v>
      </c>
      <c r="CG165" s="15">
        <v>55.714286804199219</v>
      </c>
      <c r="CH165" s="16">
        <v>70.952377319335938</v>
      </c>
      <c r="CI165" s="15">
        <v>0.32141965627670288</v>
      </c>
      <c r="CJ165" s="15">
        <v>0.19907787442207336</v>
      </c>
      <c r="CK165" s="15">
        <v>9</v>
      </c>
      <c r="CL165" s="15">
        <v>62.679424285888672</v>
      </c>
      <c r="CM165" s="15">
        <v>55.238094329833984</v>
      </c>
      <c r="CN165" s="16">
        <v>70.476188659667969</v>
      </c>
      <c r="CO165" s="15">
        <v>0.27444523572921753</v>
      </c>
      <c r="CP165" s="15">
        <v>0.21433082222938538</v>
      </c>
      <c r="CQ165" s="15">
        <v>9</v>
      </c>
      <c r="CR165" s="15">
        <v>62.980770111083984</v>
      </c>
      <c r="CS165" s="15">
        <v>51.674640655517578</v>
      </c>
      <c r="CT165" s="16">
        <v>72.727272033691406</v>
      </c>
    </row>
    <row r="166" spans="1:98" x14ac:dyDescent="0.25">
      <c r="A166" t="s">
        <v>337</v>
      </c>
      <c r="B166" t="s">
        <v>338</v>
      </c>
      <c r="C166" s="15">
        <v>-0.28099265694618225</v>
      </c>
      <c r="D166" s="15">
        <v>0.24897725880146027</v>
      </c>
      <c r="E166" s="15">
        <v>3</v>
      </c>
      <c r="F166" s="15">
        <v>45.365852355957031</v>
      </c>
      <c r="G166" s="15">
        <v>26.213592529296875</v>
      </c>
      <c r="H166" s="16">
        <v>59.708736419677734</v>
      </c>
      <c r="I166" s="15">
        <v>-0.53077197074890137</v>
      </c>
      <c r="J166" s="15">
        <v>0.20895388722419739</v>
      </c>
      <c r="K166" s="15">
        <v>4</v>
      </c>
      <c r="L166" s="15">
        <v>32.195121765136719</v>
      </c>
      <c r="M166" s="15">
        <v>17.475728988647461</v>
      </c>
      <c r="N166" s="16">
        <v>48.543689727783203</v>
      </c>
      <c r="O166" s="15">
        <v>-0.42603176832199097</v>
      </c>
      <c r="P166" s="15">
        <v>0.18467982113361359</v>
      </c>
      <c r="Q166" s="15">
        <v>5</v>
      </c>
      <c r="R166" s="15">
        <v>40</v>
      </c>
      <c r="S166" s="15">
        <v>25.242717742919922</v>
      </c>
      <c r="T166" s="16">
        <v>51.941745758056641</v>
      </c>
      <c r="U166" s="15">
        <v>-0.46524772047996521</v>
      </c>
      <c r="V166" s="15">
        <v>0.16888286173343658</v>
      </c>
      <c r="W166" s="15">
        <v>6</v>
      </c>
      <c r="X166" s="15">
        <v>36.585365295410156</v>
      </c>
      <c r="Y166" s="15">
        <v>26.699029922485352</v>
      </c>
      <c r="Z166" s="16">
        <v>49.514564514160156</v>
      </c>
      <c r="AA166" s="15">
        <v>-0.60382771492004395</v>
      </c>
      <c r="AB166" s="15">
        <v>0.16380830109119415</v>
      </c>
      <c r="AC166" s="15">
        <v>6</v>
      </c>
      <c r="AD166" s="15">
        <v>31.707317352294922</v>
      </c>
      <c r="AE166" s="15">
        <v>18.932039260864258</v>
      </c>
      <c r="AF166" s="16">
        <v>43.203884124755859</v>
      </c>
      <c r="AG166" s="15">
        <v>-0.63727396726608276</v>
      </c>
      <c r="AH166" s="15">
        <v>0.17260190844535828</v>
      </c>
      <c r="AI166" s="15">
        <v>7</v>
      </c>
      <c r="AJ166" s="15">
        <v>28.292682647705078</v>
      </c>
      <c r="AK166" s="15">
        <v>14.563106536865234</v>
      </c>
      <c r="AL166" s="16">
        <v>46.601940155029297</v>
      </c>
      <c r="AM166" s="15">
        <v>-0.8804851770401001</v>
      </c>
      <c r="AN166" s="15">
        <v>0.18815581500530243</v>
      </c>
      <c r="AO166" s="15">
        <v>7</v>
      </c>
      <c r="AP166" s="15">
        <v>20.975608825683594</v>
      </c>
      <c r="AQ166" s="15">
        <v>11.165048599243164</v>
      </c>
      <c r="AR166" s="16">
        <v>34.466018676757813</v>
      </c>
      <c r="AS166" s="15">
        <v>-0.78130054473876953</v>
      </c>
      <c r="AT166" s="15">
        <v>0.19709938764572144</v>
      </c>
      <c r="AU166" s="15">
        <v>7</v>
      </c>
      <c r="AV166" s="15">
        <v>24.878047943115234</v>
      </c>
      <c r="AW166" s="15">
        <v>13.592232704162598</v>
      </c>
      <c r="AX166" s="16">
        <v>38.834953308105469</v>
      </c>
      <c r="AY166" s="15">
        <v>-0.67226594686508179</v>
      </c>
      <c r="AZ166" s="15">
        <v>0.20462009310722351</v>
      </c>
      <c r="BA166" s="15">
        <v>7</v>
      </c>
      <c r="BB166" s="15">
        <v>28.155340194702148</v>
      </c>
      <c r="BC166" s="15">
        <v>16.425121307373047</v>
      </c>
      <c r="BD166" s="16">
        <v>44.927536010742188</v>
      </c>
      <c r="BE166" s="15">
        <v>-0.70973604917526245</v>
      </c>
      <c r="BF166" s="15">
        <v>0.2100052535533905</v>
      </c>
      <c r="BG166" s="15">
        <v>7</v>
      </c>
      <c r="BH166" s="15">
        <v>26.699029922485352</v>
      </c>
      <c r="BI166" s="15">
        <v>14.492753982543945</v>
      </c>
      <c r="BJ166" s="16">
        <v>42.512077331542969</v>
      </c>
      <c r="BK166" s="15">
        <v>-0.75101083517074585</v>
      </c>
      <c r="BL166" s="15">
        <v>0.2197200208902359</v>
      </c>
      <c r="BM166" s="15">
        <v>7</v>
      </c>
      <c r="BN166" s="15">
        <v>25.837320327758789</v>
      </c>
      <c r="BO166" s="15">
        <v>10.952381134033203</v>
      </c>
      <c r="BP166" s="16">
        <v>43.333332061767578</v>
      </c>
      <c r="BQ166" s="15">
        <v>-0.73804116249084473</v>
      </c>
      <c r="BR166" s="15">
        <v>0.2129662036895752</v>
      </c>
      <c r="BS166" s="15">
        <v>7</v>
      </c>
      <c r="BT166" s="15">
        <v>26.794258117675781</v>
      </c>
      <c r="BU166" s="15">
        <v>13.809523582458496</v>
      </c>
      <c r="BV166" s="16">
        <v>42.857143402099609</v>
      </c>
      <c r="BW166" s="15">
        <v>-0.73311179876327515</v>
      </c>
      <c r="BX166" s="15">
        <v>0.21342092752456665</v>
      </c>
      <c r="BY166" s="15">
        <v>7</v>
      </c>
      <c r="BZ166" s="15">
        <v>26.066350936889648</v>
      </c>
      <c r="CA166" s="15">
        <v>13.679244995117188</v>
      </c>
      <c r="CB166" s="16">
        <v>42.924530029296875</v>
      </c>
      <c r="CC166" s="15">
        <v>-0.76907062530517578</v>
      </c>
      <c r="CD166" s="15">
        <v>0.21412186324596405</v>
      </c>
      <c r="CE166" s="15">
        <v>7</v>
      </c>
      <c r="CF166" s="15">
        <v>25.358852386474609</v>
      </c>
      <c r="CG166" s="15">
        <v>13.333333015441895</v>
      </c>
      <c r="CH166" s="16">
        <v>41.428569793701172</v>
      </c>
      <c r="CI166" s="15">
        <v>-0.71203339099884033</v>
      </c>
      <c r="CJ166" s="15">
        <v>0.20680157840251923</v>
      </c>
      <c r="CK166" s="15">
        <v>7</v>
      </c>
      <c r="CL166" s="15">
        <v>26.794258117675781</v>
      </c>
      <c r="CM166" s="15">
        <v>14.761904716491699</v>
      </c>
      <c r="CN166" s="16">
        <v>42.857143402099609</v>
      </c>
      <c r="CO166" s="15">
        <v>-0.63074636459350586</v>
      </c>
      <c r="CP166" s="15">
        <v>0.22978095710277557</v>
      </c>
      <c r="CQ166" s="15">
        <v>7</v>
      </c>
      <c r="CR166" s="15">
        <v>27.884614944458008</v>
      </c>
      <c r="CS166" s="15">
        <v>16.267942428588867</v>
      </c>
      <c r="CT166" s="16">
        <v>44.497608184814453</v>
      </c>
    </row>
    <row r="167" spans="1:98" x14ac:dyDescent="0.25">
      <c r="A167" t="s">
        <v>339</v>
      </c>
      <c r="B167" t="s">
        <v>340</v>
      </c>
      <c r="C167" s="15">
        <v>-0.95470857620239258</v>
      </c>
      <c r="D167" s="15">
        <v>0.24838684499263763</v>
      </c>
      <c r="E167" s="15">
        <v>4</v>
      </c>
      <c r="F167" s="15">
        <v>15.609756469726563</v>
      </c>
      <c r="G167" s="15">
        <v>5.8252425193786621</v>
      </c>
      <c r="H167" s="16">
        <v>32.524272918701172</v>
      </c>
      <c r="I167" s="15">
        <v>-1.0852466821670532</v>
      </c>
      <c r="J167" s="15">
        <v>0.20895388722419739</v>
      </c>
      <c r="K167" s="15">
        <v>4</v>
      </c>
      <c r="L167" s="15">
        <v>11.219511985778809</v>
      </c>
      <c r="M167" s="15">
        <v>5.3398056030273438</v>
      </c>
      <c r="N167" s="16">
        <v>23.300970077514648</v>
      </c>
      <c r="O167" s="15">
        <v>-1.1701967716217041</v>
      </c>
      <c r="P167" s="15">
        <v>0.20036275684833527</v>
      </c>
      <c r="Q167" s="15">
        <v>5</v>
      </c>
      <c r="R167" s="15">
        <v>9.7560977935791016</v>
      </c>
      <c r="S167" s="15">
        <v>3.3980581760406494</v>
      </c>
      <c r="T167" s="16">
        <v>19.417476654052734</v>
      </c>
      <c r="U167" s="15">
        <v>-1.0863841772079468</v>
      </c>
      <c r="V167" s="15">
        <v>0.17654252052307129</v>
      </c>
      <c r="W167" s="15">
        <v>7</v>
      </c>
      <c r="X167" s="15">
        <v>10.731707572937012</v>
      </c>
      <c r="Y167" s="15">
        <v>5.8252425193786621</v>
      </c>
      <c r="Z167" s="16">
        <v>25.728155136108398</v>
      </c>
      <c r="AA167" s="15">
        <v>-0.90644228458404541</v>
      </c>
      <c r="AB167" s="15">
        <v>0.17437061667442322</v>
      </c>
      <c r="AC167" s="15">
        <v>7</v>
      </c>
      <c r="AD167" s="15">
        <v>17.073171615600586</v>
      </c>
      <c r="AE167" s="15">
        <v>9.2233009338378906</v>
      </c>
      <c r="AF167" s="16">
        <v>30.097087860107422</v>
      </c>
      <c r="AG167" s="15">
        <v>-0.89907389879226685</v>
      </c>
      <c r="AH167" s="15">
        <v>0.17790238559246063</v>
      </c>
      <c r="AI167" s="15">
        <v>8</v>
      </c>
      <c r="AJ167" s="15">
        <v>15.609756469726563</v>
      </c>
      <c r="AK167" s="15">
        <v>8.2524271011352539</v>
      </c>
      <c r="AL167" s="16">
        <v>31.553398132324219</v>
      </c>
      <c r="AM167" s="15">
        <v>-0.78740203380584717</v>
      </c>
      <c r="AN167" s="15">
        <v>0.17267592251300812</v>
      </c>
      <c r="AO167" s="15">
        <v>8</v>
      </c>
      <c r="AP167" s="15">
        <v>25.365854263305664</v>
      </c>
      <c r="AQ167" s="15">
        <v>13.592232704162598</v>
      </c>
      <c r="AR167" s="16">
        <v>37.378639221191406</v>
      </c>
      <c r="AS167" s="15">
        <v>-0.89306378364562988</v>
      </c>
      <c r="AT167" s="15">
        <v>0.18154197931289673</v>
      </c>
      <c r="AU167" s="15">
        <v>9</v>
      </c>
      <c r="AV167" s="15">
        <v>20</v>
      </c>
      <c r="AW167" s="15">
        <v>8.7378644943237305</v>
      </c>
      <c r="AX167" s="16">
        <v>30.582523345947266</v>
      </c>
      <c r="AY167" s="15">
        <v>-0.84838467836380005</v>
      </c>
      <c r="AZ167" s="15">
        <v>0.20092563331127167</v>
      </c>
      <c r="BA167" s="15">
        <v>9</v>
      </c>
      <c r="BB167" s="15">
        <v>19.902912139892578</v>
      </c>
      <c r="BC167" s="15">
        <v>11.594202995300293</v>
      </c>
      <c r="BD167" s="16">
        <v>34.299518585205078</v>
      </c>
      <c r="BE167" s="15">
        <v>-0.86615800857543945</v>
      </c>
      <c r="BF167" s="15">
        <v>0.20251058042049408</v>
      </c>
      <c r="BG167" s="15">
        <v>9</v>
      </c>
      <c r="BH167" s="15">
        <v>18.932039260864258</v>
      </c>
      <c r="BI167" s="15">
        <v>10.144927978515625</v>
      </c>
      <c r="BJ167" s="16">
        <v>36.714977264404297</v>
      </c>
      <c r="BK167" s="15">
        <v>-0.92258483171463013</v>
      </c>
      <c r="BL167" s="15">
        <v>0.19233325123786926</v>
      </c>
      <c r="BM167" s="15">
        <v>10</v>
      </c>
      <c r="BN167" s="15">
        <v>18.660287857055664</v>
      </c>
      <c r="BO167" s="15">
        <v>7.6190476417541504</v>
      </c>
      <c r="BP167" s="16">
        <v>32.857143402099609</v>
      </c>
      <c r="BQ167" s="15">
        <v>-0.93681979179382324</v>
      </c>
      <c r="BR167" s="15">
        <v>0.19563797116279602</v>
      </c>
      <c r="BS167" s="15">
        <v>10</v>
      </c>
      <c r="BT167" s="15">
        <v>18.181818008422852</v>
      </c>
      <c r="BU167" s="15">
        <v>8.5714282989501953</v>
      </c>
      <c r="BV167" s="16">
        <v>31.904762268066406</v>
      </c>
      <c r="BW167" s="15">
        <v>-0.83539122343063354</v>
      </c>
      <c r="BX167" s="15">
        <v>0.19619320333003998</v>
      </c>
      <c r="BY167" s="15">
        <v>10</v>
      </c>
      <c r="BZ167" s="15">
        <v>20.853080749511719</v>
      </c>
      <c r="CA167" s="15">
        <v>10.377358436584473</v>
      </c>
      <c r="CB167" s="16">
        <v>37.735847473144531</v>
      </c>
      <c r="CC167" s="15">
        <v>-0.89918637275695801</v>
      </c>
      <c r="CD167" s="15">
        <v>0.1931753009557724</v>
      </c>
      <c r="CE167" s="15">
        <v>10</v>
      </c>
      <c r="CF167" s="15">
        <v>19.617225646972656</v>
      </c>
      <c r="CG167" s="15">
        <v>10.476190567016602</v>
      </c>
      <c r="CH167" s="16">
        <v>31.904762268066406</v>
      </c>
      <c r="CI167" s="15">
        <v>-0.88009929656982422</v>
      </c>
      <c r="CJ167" s="15">
        <v>0.18644027411937714</v>
      </c>
      <c r="CK167" s="15">
        <v>10</v>
      </c>
      <c r="CL167" s="15">
        <v>20.574163436889648</v>
      </c>
      <c r="CM167" s="15">
        <v>12.380952835083008</v>
      </c>
      <c r="CN167" s="16">
        <v>32.857143402099609</v>
      </c>
      <c r="CO167" s="15">
        <v>-0.92475742101669312</v>
      </c>
      <c r="CP167" s="15">
        <v>0.2025214284658432</v>
      </c>
      <c r="CQ167" s="15">
        <v>10</v>
      </c>
      <c r="CR167" s="15">
        <v>17.30769157409668</v>
      </c>
      <c r="CS167" s="15">
        <v>10.047846794128418</v>
      </c>
      <c r="CT167" s="16">
        <v>30.14354133605957</v>
      </c>
    </row>
    <row r="168" spans="1:98" x14ac:dyDescent="0.25">
      <c r="A168" t="s">
        <v>341</v>
      </c>
      <c r="B168" t="s">
        <v>342</v>
      </c>
      <c r="C168" s="15">
        <v>-5.1216296851634979E-2</v>
      </c>
      <c r="D168" s="15">
        <v>0.24059201776981354</v>
      </c>
      <c r="E168" s="15">
        <v>5</v>
      </c>
      <c r="F168" s="15">
        <v>55.121952056884766</v>
      </c>
      <c r="G168" s="15">
        <v>34.951457977294922</v>
      </c>
      <c r="H168" s="16">
        <v>64.077667236328125</v>
      </c>
      <c r="I168" s="15">
        <v>0.18411651253700256</v>
      </c>
      <c r="J168" s="15">
        <v>0.20170387625694275</v>
      </c>
      <c r="K168" s="15">
        <v>5</v>
      </c>
      <c r="L168" s="15">
        <v>60.975608825683594</v>
      </c>
      <c r="M168" s="15">
        <v>50</v>
      </c>
      <c r="N168" s="16">
        <v>71.359222412109375</v>
      </c>
      <c r="O168" s="15">
        <v>-9.304201602935791E-2</v>
      </c>
      <c r="P168" s="15">
        <v>0.20036275684833527</v>
      </c>
      <c r="Q168" s="15">
        <v>5</v>
      </c>
      <c r="R168" s="15">
        <v>52.682926177978516</v>
      </c>
      <c r="S168" s="15">
        <v>40.291263580322266</v>
      </c>
      <c r="T168" s="16">
        <v>62.135921478271484</v>
      </c>
      <c r="U168" s="15">
        <v>-0.35153588652610779</v>
      </c>
      <c r="V168" s="15">
        <v>0.17654252052307129</v>
      </c>
      <c r="W168" s="15">
        <v>7</v>
      </c>
      <c r="X168" s="15">
        <v>43.414634704589844</v>
      </c>
      <c r="Y168" s="15">
        <v>29.611650466918945</v>
      </c>
      <c r="Z168" s="16">
        <v>54.8543701171875</v>
      </c>
      <c r="AA168" s="15">
        <v>-0.42215558886528015</v>
      </c>
      <c r="AB168" s="15">
        <v>0.17437061667442322</v>
      </c>
      <c r="AC168" s="15">
        <v>7</v>
      </c>
      <c r="AD168" s="15">
        <v>39.512195587158203</v>
      </c>
      <c r="AE168" s="15">
        <v>26.213592529296875</v>
      </c>
      <c r="AF168" s="16">
        <v>53.883495330810547</v>
      </c>
      <c r="AG168" s="15">
        <v>-0.46854603290557861</v>
      </c>
      <c r="AH168" s="15">
        <v>0.17790238559246063</v>
      </c>
      <c r="AI168" s="15">
        <v>8</v>
      </c>
      <c r="AJ168" s="15">
        <v>38.048782348632813</v>
      </c>
      <c r="AK168" s="15">
        <v>21.359222412109375</v>
      </c>
      <c r="AL168" s="16">
        <v>50.485435485839844</v>
      </c>
      <c r="AM168" s="15">
        <v>-0.60044294595718384</v>
      </c>
      <c r="AN168" s="15">
        <v>0.17267592251300812</v>
      </c>
      <c r="AO168" s="15">
        <v>8</v>
      </c>
      <c r="AP168" s="15">
        <v>32.682926177978516</v>
      </c>
      <c r="AQ168" s="15">
        <v>19.902912139892578</v>
      </c>
      <c r="AR168" s="16">
        <v>44.660194396972656</v>
      </c>
      <c r="AS168" s="15">
        <v>-0.58013713359832764</v>
      </c>
      <c r="AT168" s="15">
        <v>0.17838262021541595</v>
      </c>
      <c r="AU168" s="15">
        <v>10</v>
      </c>
      <c r="AV168" s="15">
        <v>31.707317352294922</v>
      </c>
      <c r="AW168" s="15">
        <v>20.388349533081055</v>
      </c>
      <c r="AX168" s="16">
        <v>45.1456298828125</v>
      </c>
      <c r="AY168" s="15">
        <v>-0.50979739427566528</v>
      </c>
      <c r="AZ168" s="15">
        <v>0.19682753086090088</v>
      </c>
      <c r="BA168" s="15">
        <v>10</v>
      </c>
      <c r="BB168" s="15">
        <v>35.922328948974609</v>
      </c>
      <c r="BC168" s="15">
        <v>21.256038665771484</v>
      </c>
      <c r="BD168" s="16">
        <v>50.241546630859375</v>
      </c>
      <c r="BE168" s="15">
        <v>-0.35724067687988281</v>
      </c>
      <c r="BF168" s="15">
        <v>0.18870797753334045</v>
      </c>
      <c r="BG168" s="15">
        <v>11</v>
      </c>
      <c r="BH168" s="15">
        <v>43.203884124755859</v>
      </c>
      <c r="BI168" s="15">
        <v>28.985507965087891</v>
      </c>
      <c r="BJ168" s="16">
        <v>53.623188018798828</v>
      </c>
      <c r="BK168" s="15">
        <v>-0.42240703105926514</v>
      </c>
      <c r="BL168" s="15">
        <v>0.18442690372467041</v>
      </c>
      <c r="BM168" s="15">
        <v>11</v>
      </c>
      <c r="BN168" s="15">
        <v>42.105262756347656</v>
      </c>
      <c r="BO168" s="15">
        <v>27.142856597900391</v>
      </c>
      <c r="BP168" s="16">
        <v>50.952381134033203</v>
      </c>
      <c r="BQ168" s="15">
        <v>-0.20313672721385956</v>
      </c>
      <c r="BR168" s="15">
        <v>0.18929634988307953</v>
      </c>
      <c r="BS168" s="15">
        <v>11</v>
      </c>
      <c r="BT168" s="15">
        <v>47.368419647216797</v>
      </c>
      <c r="BU168" s="15">
        <v>37.619049072265625</v>
      </c>
      <c r="BV168" s="16">
        <v>58.095237731933594</v>
      </c>
      <c r="BW168" s="15">
        <v>-0.1457289457321167</v>
      </c>
      <c r="BX168" s="15">
        <v>0.189769446849823</v>
      </c>
      <c r="BY168" s="15">
        <v>11</v>
      </c>
      <c r="BZ168" s="15">
        <v>48.815166473388672</v>
      </c>
      <c r="CA168" s="15">
        <v>40.566036224365234</v>
      </c>
      <c r="CB168" s="16">
        <v>60.849056243896484</v>
      </c>
      <c r="CC168" s="15">
        <v>-0.15761937201023102</v>
      </c>
      <c r="CD168" s="15">
        <v>0.1864878386259079</v>
      </c>
      <c r="CE168" s="15">
        <v>11</v>
      </c>
      <c r="CF168" s="15">
        <v>48.803829193115234</v>
      </c>
      <c r="CG168" s="15">
        <v>39.523811340332031</v>
      </c>
      <c r="CH168" s="16">
        <v>60.476188659667969</v>
      </c>
      <c r="CI168" s="15">
        <v>-0.14211900532245636</v>
      </c>
      <c r="CJ168" s="15">
        <v>0.18126478791236877</v>
      </c>
      <c r="CK168" s="15">
        <v>11</v>
      </c>
      <c r="CL168" s="15">
        <v>48.803829193115234</v>
      </c>
      <c r="CM168" s="15">
        <v>39.523811340332031</v>
      </c>
      <c r="CN168" s="16">
        <v>59.523811340332031</v>
      </c>
      <c r="CO168" s="15">
        <v>-0.27658873796463013</v>
      </c>
      <c r="CP168" s="15">
        <v>0.19348980486392975</v>
      </c>
      <c r="CQ168" s="15">
        <v>11</v>
      </c>
      <c r="CR168" s="15">
        <v>43.75</v>
      </c>
      <c r="CS168" s="15">
        <v>29.665071487426758</v>
      </c>
      <c r="CT168" s="16">
        <v>56.459331512451172</v>
      </c>
    </row>
    <row r="169" spans="1:98" x14ac:dyDescent="0.25">
      <c r="A169" t="s">
        <v>343</v>
      </c>
      <c r="B169" t="s">
        <v>344</v>
      </c>
      <c r="C169" s="15">
        <v>-0.17600099742412567</v>
      </c>
      <c r="D169" s="15">
        <v>0.23055198788642883</v>
      </c>
      <c r="E169" s="15">
        <v>5</v>
      </c>
      <c r="F169" s="15">
        <v>49.756095886230469</v>
      </c>
      <c r="G169" s="15">
        <v>32.524272918701172</v>
      </c>
      <c r="H169" s="16">
        <v>61.165046691894531</v>
      </c>
      <c r="I169" s="15">
        <v>3.4730706363916397E-2</v>
      </c>
      <c r="J169" s="15">
        <v>0.19321528077125549</v>
      </c>
      <c r="K169" s="15">
        <v>6</v>
      </c>
      <c r="L169" s="15">
        <v>57.073169708251953</v>
      </c>
      <c r="M169" s="15">
        <v>45.631069183349609</v>
      </c>
      <c r="N169" s="16">
        <v>66.504852294921875</v>
      </c>
      <c r="O169" s="15">
        <v>-0.14403535425662994</v>
      </c>
      <c r="P169" s="15">
        <v>0.19005578756332397</v>
      </c>
      <c r="Q169" s="15">
        <v>6</v>
      </c>
      <c r="R169" s="15">
        <v>50.243904113769531</v>
      </c>
      <c r="S169" s="15">
        <v>37.864078521728516</v>
      </c>
      <c r="T169" s="16">
        <v>61.165046691894531</v>
      </c>
      <c r="U169" s="15">
        <v>-8.8143199682235718E-2</v>
      </c>
      <c r="V169" s="15">
        <v>0.17228835821151733</v>
      </c>
      <c r="W169" s="15">
        <v>7</v>
      </c>
      <c r="X169" s="15">
        <v>53.658535003662109</v>
      </c>
      <c r="Y169" s="15">
        <v>42.233009338378906</v>
      </c>
      <c r="Z169" s="16">
        <v>61.650485992431641</v>
      </c>
      <c r="AA169" s="15">
        <v>-3.9252005517482758E-2</v>
      </c>
      <c r="AB169" s="15">
        <v>0.17192855477333069</v>
      </c>
      <c r="AC169" s="15">
        <v>7</v>
      </c>
      <c r="AD169" s="15">
        <v>56.585365295410156</v>
      </c>
      <c r="AE169" s="15">
        <v>44.174758911132813</v>
      </c>
      <c r="AF169" s="16">
        <v>64.077667236328125</v>
      </c>
      <c r="AG169" s="15">
        <v>-0.20290721952915192</v>
      </c>
      <c r="AH169" s="15">
        <v>0.17578098177909851</v>
      </c>
      <c r="AI169" s="15">
        <v>8</v>
      </c>
      <c r="AJ169" s="15">
        <v>48.780487060546875</v>
      </c>
      <c r="AK169" s="15">
        <v>36.407768249511719</v>
      </c>
      <c r="AL169" s="16">
        <v>62.135921478271484</v>
      </c>
      <c r="AM169" s="15">
        <v>-6.0333482921123505E-2</v>
      </c>
      <c r="AN169" s="15">
        <v>0.17271947860717773</v>
      </c>
      <c r="AO169" s="15">
        <v>8</v>
      </c>
      <c r="AP169" s="15">
        <v>56.097560882568359</v>
      </c>
      <c r="AQ169" s="15">
        <v>43.689319610595703</v>
      </c>
      <c r="AR169" s="16">
        <v>62.135921478271484</v>
      </c>
      <c r="AS169" s="15">
        <v>-5.6867111474275589E-2</v>
      </c>
      <c r="AT169" s="15">
        <v>0.1761288046836853</v>
      </c>
      <c r="AU169" s="15">
        <v>10</v>
      </c>
      <c r="AV169" s="15">
        <v>53.658535003662109</v>
      </c>
      <c r="AW169" s="15">
        <v>42.71844482421875</v>
      </c>
      <c r="AX169" s="16">
        <v>62.621360778808594</v>
      </c>
      <c r="AY169" s="15">
        <v>7.555900514125824E-2</v>
      </c>
      <c r="AZ169" s="15">
        <v>0.18725401163101196</v>
      </c>
      <c r="BA169" s="15">
        <v>10</v>
      </c>
      <c r="BB169" s="15">
        <v>54.8543701171875</v>
      </c>
      <c r="BC169" s="15">
        <v>46.376811981201172</v>
      </c>
      <c r="BD169" s="16">
        <v>65.700485229492188</v>
      </c>
      <c r="BE169" s="15">
        <v>2.5249885395169258E-2</v>
      </c>
      <c r="BF169" s="15">
        <v>0.18870905041694641</v>
      </c>
      <c r="BG169" s="15">
        <v>10</v>
      </c>
      <c r="BH169" s="15">
        <v>56.796115875244141</v>
      </c>
      <c r="BI169" s="15">
        <v>45.893718719482422</v>
      </c>
      <c r="BJ169" s="16">
        <v>66.183578491210938</v>
      </c>
      <c r="BK169" s="15">
        <v>-3.3762630075216293E-2</v>
      </c>
      <c r="BL169" s="15">
        <v>0.18775837123394012</v>
      </c>
      <c r="BM169" s="15">
        <v>10</v>
      </c>
      <c r="BN169" s="15">
        <v>54.066986083984375</v>
      </c>
      <c r="BO169" s="15">
        <v>45.714286804199219</v>
      </c>
      <c r="BP169" s="16">
        <v>61.904762268066406</v>
      </c>
      <c r="BQ169" s="15">
        <v>-1.7570989206433296E-2</v>
      </c>
      <c r="BR169" s="15">
        <v>0.1919672042131424</v>
      </c>
      <c r="BS169" s="15">
        <v>10</v>
      </c>
      <c r="BT169" s="15">
        <v>55.502391815185547</v>
      </c>
      <c r="BU169" s="15">
        <v>43.333332061767578</v>
      </c>
      <c r="BV169" s="16">
        <v>64.285713195800781</v>
      </c>
      <c r="BW169" s="15">
        <v>8.4335796535015106E-2</v>
      </c>
      <c r="BX169" s="15">
        <v>0.19014456868171692</v>
      </c>
      <c r="BY169" s="15">
        <v>10</v>
      </c>
      <c r="BZ169" s="15">
        <v>57.345970153808594</v>
      </c>
      <c r="CA169" s="15">
        <v>47.641510009765625</v>
      </c>
      <c r="CB169" s="16">
        <v>66.037734985351563</v>
      </c>
      <c r="CC169" s="15">
        <v>7.7570773661136627E-2</v>
      </c>
      <c r="CD169" s="15">
        <v>0.18682792782783508</v>
      </c>
      <c r="CE169" s="15">
        <v>10</v>
      </c>
      <c r="CF169" s="15">
        <v>57.894737243652344</v>
      </c>
      <c r="CG169" s="15">
        <v>46.190475463867188</v>
      </c>
      <c r="CH169" s="16">
        <v>64.285713195800781</v>
      </c>
      <c r="CI169" s="15">
        <v>5.9505738317966461E-2</v>
      </c>
      <c r="CJ169" s="15">
        <v>0.18162935972213745</v>
      </c>
      <c r="CK169" s="15">
        <v>10</v>
      </c>
      <c r="CL169" s="15">
        <v>57.416267395019531</v>
      </c>
      <c r="CM169" s="15">
        <v>45.238094329833984</v>
      </c>
      <c r="CN169" s="16">
        <v>63.809524536132813</v>
      </c>
      <c r="CO169" s="15">
        <v>0.19271370768547058</v>
      </c>
      <c r="CP169" s="15">
        <v>0.19368907809257507</v>
      </c>
      <c r="CQ169" s="15">
        <v>10</v>
      </c>
      <c r="CR169" s="15">
        <v>61.538459777832031</v>
      </c>
      <c r="CS169" s="15">
        <v>48.803829193115234</v>
      </c>
      <c r="CT169" s="16">
        <v>71.770332336425781</v>
      </c>
    </row>
    <row r="170" spans="1:98" x14ac:dyDescent="0.25">
      <c r="A170" t="s">
        <v>345</v>
      </c>
      <c r="B170" t="s">
        <v>346</v>
      </c>
      <c r="C170" s="15">
        <v>0.77879780530929565</v>
      </c>
      <c r="D170" s="15">
        <v>0.23055198788642883</v>
      </c>
      <c r="E170" s="15">
        <v>5</v>
      </c>
      <c r="F170" s="15">
        <v>76.585365295410156</v>
      </c>
      <c r="G170" s="15">
        <v>66.504852294921875</v>
      </c>
      <c r="H170" s="16">
        <v>84.951454162597656</v>
      </c>
      <c r="I170" s="15">
        <v>0.67460125684738159</v>
      </c>
      <c r="J170" s="15">
        <v>0.19321528077125549</v>
      </c>
      <c r="K170" s="15">
        <v>6</v>
      </c>
      <c r="L170" s="15">
        <v>76.097564697265625</v>
      </c>
      <c r="M170" s="15">
        <v>66.990287780761719</v>
      </c>
      <c r="N170" s="16">
        <v>82.524269104003906</v>
      </c>
      <c r="O170" s="15">
        <v>0.59750473499298096</v>
      </c>
      <c r="P170" s="15">
        <v>0.1884341835975647</v>
      </c>
      <c r="Q170" s="15">
        <v>7</v>
      </c>
      <c r="R170" s="15">
        <v>73.170730590820313</v>
      </c>
      <c r="S170" s="15">
        <v>64.5631103515625</v>
      </c>
      <c r="T170" s="16">
        <v>80.582527160644531</v>
      </c>
      <c r="U170" s="15">
        <v>0.49456417560577393</v>
      </c>
      <c r="V170" s="15">
        <v>0.1717333048582077</v>
      </c>
      <c r="W170" s="15">
        <v>8</v>
      </c>
      <c r="X170" s="15">
        <v>69.268295288085938</v>
      </c>
      <c r="Y170" s="15">
        <v>62.135921478271484</v>
      </c>
      <c r="Z170" s="16">
        <v>75.728157043457031</v>
      </c>
      <c r="AA170" s="15">
        <v>0.55471032857894897</v>
      </c>
      <c r="AB170" s="15">
        <v>0.17131540179252625</v>
      </c>
      <c r="AC170" s="15">
        <v>8</v>
      </c>
      <c r="AD170" s="15">
        <v>70.731704711914063</v>
      </c>
      <c r="AE170" s="15">
        <v>65.048545837402344</v>
      </c>
      <c r="AF170" s="16">
        <v>77.669906616210938</v>
      </c>
      <c r="AG170" s="15">
        <v>0.49085596203804016</v>
      </c>
      <c r="AH170" s="15">
        <v>0.17881941795349121</v>
      </c>
      <c r="AI170" s="15">
        <v>8</v>
      </c>
      <c r="AJ170" s="15">
        <v>70.731704711914063</v>
      </c>
      <c r="AK170" s="15">
        <v>64.5631103515625</v>
      </c>
      <c r="AL170" s="16">
        <v>76.699028015136719</v>
      </c>
      <c r="AM170" s="15">
        <v>0.48098853230476379</v>
      </c>
      <c r="AN170" s="15">
        <v>0.17424494028091431</v>
      </c>
      <c r="AO170" s="15">
        <v>8</v>
      </c>
      <c r="AP170" s="15">
        <v>68.780487060546875</v>
      </c>
      <c r="AQ170" s="15">
        <v>62.135921478271484</v>
      </c>
      <c r="AR170" s="16">
        <v>74.271842956542969</v>
      </c>
      <c r="AS170" s="15">
        <v>0.4223075807094574</v>
      </c>
      <c r="AT170" s="15">
        <v>0.18056157231330872</v>
      </c>
      <c r="AU170" s="15">
        <v>10</v>
      </c>
      <c r="AV170" s="15">
        <v>67.317070007324219</v>
      </c>
      <c r="AW170" s="15">
        <v>59.223300933837891</v>
      </c>
      <c r="AX170" s="16">
        <v>73.300971984863281</v>
      </c>
      <c r="AY170" s="15">
        <v>0.40449327230453491</v>
      </c>
      <c r="AZ170" s="15">
        <v>0.19139809906482697</v>
      </c>
      <c r="BA170" s="15">
        <v>10</v>
      </c>
      <c r="BB170" s="15">
        <v>66.019416809082031</v>
      </c>
      <c r="BC170" s="15">
        <v>55.555557250976563</v>
      </c>
      <c r="BD170" s="16">
        <v>74.879226684570313</v>
      </c>
      <c r="BE170" s="15">
        <v>0.4791235625743866</v>
      </c>
      <c r="BF170" s="15">
        <v>0.19501641392707825</v>
      </c>
      <c r="BG170" s="15">
        <v>10</v>
      </c>
      <c r="BH170" s="15">
        <v>67.475730895996094</v>
      </c>
      <c r="BI170" s="15">
        <v>59.4202880859375</v>
      </c>
      <c r="BJ170" s="16">
        <v>77.294685363769531</v>
      </c>
      <c r="BK170" s="15">
        <v>0.52351129055023193</v>
      </c>
      <c r="BL170" s="15">
        <v>0.19298791885375977</v>
      </c>
      <c r="BM170" s="15">
        <v>10</v>
      </c>
      <c r="BN170" s="15">
        <v>69.856460571289063</v>
      </c>
      <c r="BO170" s="15">
        <v>60.952381134033203</v>
      </c>
      <c r="BP170" s="16">
        <v>75.714286804199219</v>
      </c>
      <c r="BQ170" s="15">
        <v>0.6371619701385498</v>
      </c>
      <c r="BR170" s="15">
        <v>0.19921299815177917</v>
      </c>
      <c r="BS170" s="15">
        <v>10</v>
      </c>
      <c r="BT170" s="15">
        <v>71.291862487792969</v>
      </c>
      <c r="BU170" s="15">
        <v>64.76190185546875</v>
      </c>
      <c r="BV170" s="16">
        <v>78.571426391601563</v>
      </c>
      <c r="BW170" s="15">
        <v>0.6219446063041687</v>
      </c>
      <c r="BX170" s="15">
        <v>0.19592182338237762</v>
      </c>
      <c r="BY170" s="15">
        <v>10</v>
      </c>
      <c r="BZ170" s="15">
        <v>71.563980102539063</v>
      </c>
      <c r="CA170" s="15">
        <v>63.207546234130859</v>
      </c>
      <c r="CB170" s="16">
        <v>77.830184936523438</v>
      </c>
      <c r="CC170" s="15">
        <v>0.66409099102020264</v>
      </c>
      <c r="CD170" s="15">
        <v>0.19477617740631104</v>
      </c>
      <c r="CE170" s="15">
        <v>10</v>
      </c>
      <c r="CF170" s="15">
        <v>71.770332336425781</v>
      </c>
      <c r="CG170" s="15">
        <v>63.809524536132813</v>
      </c>
      <c r="CH170" s="16">
        <v>79.047622680664063</v>
      </c>
      <c r="CI170" s="15">
        <v>0.70814943313598633</v>
      </c>
      <c r="CJ170" s="15">
        <v>0.19322732090950012</v>
      </c>
      <c r="CK170" s="15">
        <v>10</v>
      </c>
      <c r="CL170" s="15">
        <v>71.291862487792969</v>
      </c>
      <c r="CM170" s="15">
        <v>66.190475463867188</v>
      </c>
      <c r="CN170" s="16">
        <v>80</v>
      </c>
      <c r="CO170" s="15">
        <v>0.82454073429107666</v>
      </c>
      <c r="CP170" s="15">
        <v>0.20387747883796692</v>
      </c>
      <c r="CQ170" s="15">
        <v>10</v>
      </c>
      <c r="CR170" s="15">
        <v>74.519233703613281</v>
      </c>
      <c r="CS170" s="15">
        <v>71.770332336425781</v>
      </c>
      <c r="CT170" s="16">
        <v>85.64593505859375</v>
      </c>
    </row>
    <row r="171" spans="1:98" x14ac:dyDescent="0.25">
      <c r="A171" t="s">
        <v>347</v>
      </c>
      <c r="B171" t="s">
        <v>348</v>
      </c>
      <c r="C171" s="15">
        <v>1.1540036201477051</v>
      </c>
      <c r="D171" s="15">
        <v>0.23055198788642883</v>
      </c>
      <c r="E171" s="15">
        <v>5</v>
      </c>
      <c r="F171" s="15">
        <v>84.8780517578125</v>
      </c>
      <c r="G171" s="15">
        <v>76.213592529296875</v>
      </c>
      <c r="H171" s="16">
        <v>89.805824279785156</v>
      </c>
      <c r="I171" s="15">
        <v>1.1237967014312744</v>
      </c>
      <c r="J171" s="15">
        <v>0.20549727976322174</v>
      </c>
      <c r="K171" s="15">
        <v>5</v>
      </c>
      <c r="L171" s="15">
        <v>84.390243530273438</v>
      </c>
      <c r="M171" s="15">
        <v>77.184463500976563</v>
      </c>
      <c r="N171" s="16">
        <v>89.320388793945313</v>
      </c>
      <c r="O171" s="15">
        <v>1.0364162921905518</v>
      </c>
      <c r="P171" s="15">
        <v>0.20640270411968231</v>
      </c>
      <c r="Q171" s="15">
        <v>5</v>
      </c>
      <c r="R171" s="15">
        <v>81.951217651367188</v>
      </c>
      <c r="S171" s="15">
        <v>75.728157043457031</v>
      </c>
      <c r="T171" s="16">
        <v>88.349517822265625</v>
      </c>
      <c r="U171" s="15">
        <v>1.1975929737091064</v>
      </c>
      <c r="V171" s="15">
        <v>0.19138868153095245</v>
      </c>
      <c r="W171" s="15">
        <v>5</v>
      </c>
      <c r="X171" s="15">
        <v>86.829269409179688</v>
      </c>
      <c r="Y171" s="15">
        <v>79.126213073730469</v>
      </c>
      <c r="Z171" s="16">
        <v>89.320388793945313</v>
      </c>
      <c r="AA171" s="15">
        <v>1.1525211334228516</v>
      </c>
      <c r="AB171" s="15">
        <v>0.19136552512645721</v>
      </c>
      <c r="AC171" s="15">
        <v>5</v>
      </c>
      <c r="AD171" s="15">
        <v>84.390243530273438</v>
      </c>
      <c r="AE171" s="15">
        <v>77.669906616210938</v>
      </c>
      <c r="AF171" s="16">
        <v>89.805824279785156</v>
      </c>
      <c r="AG171" s="15">
        <v>1.0955804586410522</v>
      </c>
      <c r="AH171" s="15">
        <v>0.20634135603904724</v>
      </c>
      <c r="AI171" s="15">
        <v>5</v>
      </c>
      <c r="AJ171" s="15">
        <v>84.390243530273438</v>
      </c>
      <c r="AK171" s="15">
        <v>76.699028015136719</v>
      </c>
      <c r="AL171" s="16">
        <v>89.805824279785156</v>
      </c>
      <c r="AM171" s="15">
        <v>1.0635945796966553</v>
      </c>
      <c r="AN171" s="15">
        <v>0.18984538316726685</v>
      </c>
      <c r="AO171" s="15">
        <v>5</v>
      </c>
      <c r="AP171" s="15">
        <v>82.926826477050781</v>
      </c>
      <c r="AQ171" s="15">
        <v>73.786407470703125</v>
      </c>
      <c r="AR171" s="16">
        <v>88.834953308105469</v>
      </c>
      <c r="AS171" s="15">
        <v>0.88258939981460571</v>
      </c>
      <c r="AT171" s="15">
        <v>0.19907885789871216</v>
      </c>
      <c r="AU171" s="15">
        <v>7</v>
      </c>
      <c r="AV171" s="15">
        <v>78.048782348632813</v>
      </c>
      <c r="AW171" s="15">
        <v>70.388351440429688</v>
      </c>
      <c r="AX171" s="16">
        <v>85.4368896484375</v>
      </c>
      <c r="AY171" s="15">
        <v>0.89785200357437134</v>
      </c>
      <c r="AZ171" s="15">
        <v>0.21365147829055786</v>
      </c>
      <c r="BA171" s="15">
        <v>7</v>
      </c>
      <c r="BB171" s="15">
        <v>78.155342102050781</v>
      </c>
      <c r="BC171" s="15">
        <v>71.497581481933594</v>
      </c>
      <c r="BD171" s="16">
        <v>86.956520080566406</v>
      </c>
      <c r="BE171" s="15">
        <v>1.0784283876419067</v>
      </c>
      <c r="BF171" s="15">
        <v>0.22041003406047821</v>
      </c>
      <c r="BG171" s="15">
        <v>7</v>
      </c>
      <c r="BH171" s="15">
        <v>82.038833618164063</v>
      </c>
      <c r="BI171" s="15">
        <v>75.362319946289063</v>
      </c>
      <c r="BJ171" s="16">
        <v>87.922706604003906</v>
      </c>
      <c r="BK171" s="15">
        <v>1.1591845750808716</v>
      </c>
      <c r="BL171" s="15">
        <v>0.21434351801872253</v>
      </c>
      <c r="BM171" s="15">
        <v>7</v>
      </c>
      <c r="BN171" s="15">
        <v>82.775115966796875</v>
      </c>
      <c r="BO171" s="15">
        <v>75.714286804199219</v>
      </c>
      <c r="BP171" s="16">
        <v>90.952377319335938</v>
      </c>
      <c r="BQ171" s="15">
        <v>1.0217183828353882</v>
      </c>
      <c r="BR171" s="15">
        <v>0.22395698726177216</v>
      </c>
      <c r="BS171" s="15">
        <v>7</v>
      </c>
      <c r="BT171" s="15">
        <v>80.861244201660156</v>
      </c>
      <c r="BU171" s="15">
        <v>71.904762268066406</v>
      </c>
      <c r="BV171" s="16">
        <v>88.095237731933594</v>
      </c>
      <c r="BW171" s="15">
        <v>0.95872724056243896</v>
      </c>
      <c r="BX171" s="15">
        <v>0.21877953410148621</v>
      </c>
      <c r="BY171" s="15">
        <v>7</v>
      </c>
      <c r="BZ171" s="15">
        <v>78.199050903320313</v>
      </c>
      <c r="CA171" s="15">
        <v>70.28302001953125</v>
      </c>
      <c r="CB171" s="16">
        <v>86.792449951171875</v>
      </c>
      <c r="CC171" s="15">
        <v>1.034001350402832</v>
      </c>
      <c r="CD171" s="15">
        <v>0.21651826798915863</v>
      </c>
      <c r="CE171" s="15">
        <v>7</v>
      </c>
      <c r="CF171" s="15">
        <v>81.339714050292969</v>
      </c>
      <c r="CG171" s="15">
        <v>71.904762268066406</v>
      </c>
      <c r="CH171" s="16">
        <v>88.095237731933594</v>
      </c>
      <c r="CI171" s="15">
        <v>1.2272626161575317</v>
      </c>
      <c r="CJ171" s="15">
        <v>0.21309070289134979</v>
      </c>
      <c r="CK171" s="15">
        <v>7</v>
      </c>
      <c r="CL171" s="15">
        <v>85.64593505859375</v>
      </c>
      <c r="CM171" s="15">
        <v>75.714286804199219</v>
      </c>
      <c r="CN171" s="16">
        <v>92.857139587402344</v>
      </c>
      <c r="CO171" s="15">
        <v>1.0100430250167847</v>
      </c>
      <c r="CP171" s="15">
        <v>0.22721496224403381</v>
      </c>
      <c r="CQ171" s="15">
        <v>7</v>
      </c>
      <c r="CR171" s="15">
        <v>79.807693481445313</v>
      </c>
      <c r="CS171" s="15">
        <v>72.727272033691406</v>
      </c>
      <c r="CT171" s="16">
        <v>88.038276672363281</v>
      </c>
    </row>
    <row r="172" spans="1:98" x14ac:dyDescent="0.25">
      <c r="A172" t="s">
        <v>349</v>
      </c>
      <c r="B172" t="s">
        <v>350</v>
      </c>
      <c r="C172" s="15">
        <v>1.1738076210021973</v>
      </c>
      <c r="D172" s="15">
        <v>0.31360429525375366</v>
      </c>
      <c r="E172" s="15">
        <v>1</v>
      </c>
      <c r="F172" s="15">
        <v>85.853660583496094</v>
      </c>
      <c r="G172" s="15">
        <v>75.728157043457031</v>
      </c>
      <c r="H172" s="16">
        <v>90.776695251464844</v>
      </c>
      <c r="I172" s="15">
        <v>1.1722785234451294</v>
      </c>
      <c r="J172" s="15">
        <v>0.33679559826850891</v>
      </c>
      <c r="K172" s="15">
        <v>1</v>
      </c>
      <c r="L172" s="15">
        <v>86.341461181640625</v>
      </c>
      <c r="M172" s="15">
        <v>75.242721557617188</v>
      </c>
      <c r="N172" s="16">
        <v>91.747573852539063</v>
      </c>
      <c r="O172" s="15">
        <v>1.143450140953064</v>
      </c>
      <c r="P172" s="15">
        <v>0.3705783486366272</v>
      </c>
      <c r="Q172" s="15">
        <v>1</v>
      </c>
      <c r="R172" s="15">
        <v>85.853660583496094</v>
      </c>
      <c r="S172" s="15">
        <v>71.359222412109375</v>
      </c>
      <c r="T172" s="16">
        <v>91.262138366699219</v>
      </c>
      <c r="U172" s="15">
        <v>1.1026144027709961</v>
      </c>
      <c r="V172" s="15">
        <v>0.32306200265884399</v>
      </c>
      <c r="W172" s="15">
        <v>1</v>
      </c>
      <c r="X172" s="15">
        <v>84.8780517578125</v>
      </c>
      <c r="Y172" s="15">
        <v>71.844657897949219</v>
      </c>
      <c r="Z172" s="16">
        <v>90.291259765625</v>
      </c>
      <c r="AA172" s="15">
        <v>1.0407705307006836</v>
      </c>
      <c r="AB172" s="15">
        <v>0.3804931640625</v>
      </c>
      <c r="AC172" s="15">
        <v>1</v>
      </c>
      <c r="AD172" s="15">
        <v>81.951217651367188</v>
      </c>
      <c r="AE172" s="15">
        <v>67.475730895996094</v>
      </c>
      <c r="AF172" s="16">
        <v>91.747573852539063</v>
      </c>
      <c r="AG172" s="15">
        <v>0.87019997835159302</v>
      </c>
      <c r="AH172" s="15">
        <v>0.42259153723716736</v>
      </c>
      <c r="AI172" s="15">
        <v>1</v>
      </c>
      <c r="AJ172" s="15">
        <v>78.048782348632813</v>
      </c>
      <c r="AK172" s="15">
        <v>64.077667236328125</v>
      </c>
      <c r="AL172" s="16">
        <v>90.776695251464844</v>
      </c>
      <c r="AM172" s="15">
        <v>0.98764455318450928</v>
      </c>
      <c r="AN172" s="15">
        <v>0.3185059130191803</v>
      </c>
      <c r="AO172" s="15">
        <v>1</v>
      </c>
      <c r="AP172" s="15">
        <v>80.975608825683594</v>
      </c>
      <c r="AQ172" s="15">
        <v>67.961166381835938</v>
      </c>
      <c r="AR172" s="16">
        <v>89.320388793945313</v>
      </c>
      <c r="AS172" s="15">
        <v>0.57616162300109863</v>
      </c>
      <c r="AT172" s="15">
        <v>0.40135139226913452</v>
      </c>
      <c r="AU172" s="15">
        <v>2</v>
      </c>
      <c r="AV172" s="15">
        <v>71.219512939453125</v>
      </c>
      <c r="AW172" s="15">
        <v>53.398059844970703</v>
      </c>
      <c r="AX172" s="16">
        <v>85.4368896484375</v>
      </c>
      <c r="AY172" s="15">
        <v>0.58777111768722534</v>
      </c>
      <c r="AZ172" s="15">
        <v>0.33406293392181396</v>
      </c>
      <c r="BA172" s="15">
        <v>3</v>
      </c>
      <c r="BB172" s="15">
        <v>72.330093383789063</v>
      </c>
      <c r="BC172" s="15">
        <v>54.589370727539063</v>
      </c>
      <c r="BD172" s="16">
        <v>83.574882507324219</v>
      </c>
      <c r="BE172" s="15">
        <v>0.62595999240875244</v>
      </c>
      <c r="BF172" s="15">
        <v>0.33582350611686707</v>
      </c>
      <c r="BG172" s="15">
        <v>3</v>
      </c>
      <c r="BH172" s="15">
        <v>73.300971984863281</v>
      </c>
      <c r="BI172" s="15">
        <v>57.487922668457031</v>
      </c>
      <c r="BJ172" s="16">
        <v>84.541061401367188</v>
      </c>
      <c r="BK172" s="15">
        <v>0.37750983238220215</v>
      </c>
      <c r="BL172" s="15">
        <v>0.2652725875377655</v>
      </c>
      <c r="BM172" s="15">
        <v>4</v>
      </c>
      <c r="BN172" s="15">
        <v>65.071769714355469</v>
      </c>
      <c r="BO172" s="15">
        <v>52.380950927734375</v>
      </c>
      <c r="BP172" s="16">
        <v>75.714286804199219</v>
      </c>
      <c r="BQ172" s="15">
        <v>0.33707669377326965</v>
      </c>
      <c r="BR172" s="15">
        <v>0.28028577566146851</v>
      </c>
      <c r="BS172" s="15">
        <v>4</v>
      </c>
      <c r="BT172" s="15">
        <v>65.550239562988281</v>
      </c>
      <c r="BU172" s="15">
        <v>50</v>
      </c>
      <c r="BV172" s="16">
        <v>75.23809814453125</v>
      </c>
      <c r="BW172" s="15">
        <v>0.34998235106468201</v>
      </c>
      <c r="BX172" s="15">
        <v>0.27160313725471497</v>
      </c>
      <c r="BY172" s="15">
        <v>4</v>
      </c>
      <c r="BZ172" s="15">
        <v>64.928909301757813</v>
      </c>
      <c r="CA172" s="15">
        <v>52.830188751220703</v>
      </c>
      <c r="CB172" s="16">
        <v>75.471694946289063</v>
      </c>
      <c r="CC172" s="15">
        <v>0.40888270735740662</v>
      </c>
      <c r="CD172" s="15">
        <v>0.26433020830154419</v>
      </c>
      <c r="CE172" s="15">
        <v>4</v>
      </c>
      <c r="CF172" s="15">
        <v>65.550239562988281</v>
      </c>
      <c r="CG172" s="15">
        <v>55.238094329833984</v>
      </c>
      <c r="CH172" s="16">
        <v>76.190475463867188</v>
      </c>
      <c r="CI172" s="15">
        <v>0.36363750696182251</v>
      </c>
      <c r="CJ172" s="15">
        <v>0.25171071290969849</v>
      </c>
      <c r="CK172" s="15">
        <v>4</v>
      </c>
      <c r="CL172" s="15">
        <v>64.593299865722656</v>
      </c>
      <c r="CM172" s="15">
        <v>53.333332061767578</v>
      </c>
      <c r="CN172" s="16">
        <v>73.333335876464844</v>
      </c>
      <c r="CO172" s="15">
        <v>0.38480877876281738</v>
      </c>
      <c r="CP172" s="15">
        <v>0.28174695372581482</v>
      </c>
      <c r="CQ172" s="15">
        <v>4</v>
      </c>
      <c r="CR172" s="15">
        <v>67.788459777832031</v>
      </c>
      <c r="CS172" s="15">
        <v>51.196170806884766</v>
      </c>
      <c r="CT172" s="16">
        <v>74.641151428222656</v>
      </c>
    </row>
    <row r="173" spans="1:98" x14ac:dyDescent="0.25">
      <c r="A173" t="s">
        <v>351</v>
      </c>
      <c r="B173" t="s">
        <v>352</v>
      </c>
      <c r="C173" s="15">
        <v>0.46528488397598267</v>
      </c>
      <c r="D173" s="15">
        <v>0.24897725880146027</v>
      </c>
      <c r="E173" s="15">
        <v>3</v>
      </c>
      <c r="F173" s="15">
        <v>68.292686462402344</v>
      </c>
      <c r="G173" s="15">
        <v>57.766990661621094</v>
      </c>
      <c r="H173" s="16">
        <v>78.640777587890625</v>
      </c>
      <c r="I173" s="15">
        <v>0.43973127007484436</v>
      </c>
      <c r="J173" s="15">
        <v>0.2247496098279953</v>
      </c>
      <c r="K173" s="15">
        <v>3</v>
      </c>
      <c r="L173" s="15">
        <v>69.756095886230469</v>
      </c>
      <c r="M173" s="15">
        <v>58.252426147460938</v>
      </c>
      <c r="N173" s="16">
        <v>78.155342102050781</v>
      </c>
      <c r="O173" s="15">
        <v>0.43867215514183044</v>
      </c>
      <c r="P173" s="15">
        <v>0.24026916921138763</v>
      </c>
      <c r="Q173" s="15">
        <v>3</v>
      </c>
      <c r="R173" s="15">
        <v>69.268295288085938</v>
      </c>
      <c r="S173" s="15">
        <v>57.766990661621094</v>
      </c>
      <c r="T173" s="16">
        <v>79.126213073730469</v>
      </c>
      <c r="U173" s="15">
        <v>0.48614406585693359</v>
      </c>
      <c r="V173" s="15">
        <v>0.19773170351982117</v>
      </c>
      <c r="W173" s="15">
        <v>4</v>
      </c>
      <c r="X173" s="15">
        <v>68.780487060546875</v>
      </c>
      <c r="Y173" s="15">
        <v>61.650485992431641</v>
      </c>
      <c r="Z173" s="16">
        <v>76.213592529296875</v>
      </c>
      <c r="AA173" s="15">
        <v>0.47022327780723572</v>
      </c>
      <c r="AB173" s="15">
        <v>0.22140029072761536</v>
      </c>
      <c r="AC173" s="15">
        <v>3</v>
      </c>
      <c r="AD173" s="15">
        <v>68.780487060546875</v>
      </c>
      <c r="AE173" s="15">
        <v>60.679611206054688</v>
      </c>
      <c r="AF173" s="16">
        <v>77.669906616210938</v>
      </c>
      <c r="AG173" s="15">
        <v>0.49456292390823364</v>
      </c>
      <c r="AH173" s="15">
        <v>0.24897068738937378</v>
      </c>
      <c r="AI173" s="15">
        <v>3</v>
      </c>
      <c r="AJ173" s="15">
        <v>71.219512939453125</v>
      </c>
      <c r="AK173" s="15">
        <v>61.650485992431641</v>
      </c>
      <c r="AL173" s="16">
        <v>78.640777587890625</v>
      </c>
      <c r="AM173" s="15">
        <v>0.42352786660194397</v>
      </c>
      <c r="AN173" s="15">
        <v>0.19569344818592072</v>
      </c>
      <c r="AO173" s="15">
        <v>4</v>
      </c>
      <c r="AP173" s="15">
        <v>66.341461181640625</v>
      </c>
      <c r="AQ173" s="15">
        <v>58.737865447998047</v>
      </c>
      <c r="AR173" s="16">
        <v>73.786407470703125</v>
      </c>
      <c r="AS173" s="15">
        <v>0.55406868457794189</v>
      </c>
      <c r="AT173" s="15">
        <v>0.20489057898521423</v>
      </c>
      <c r="AU173" s="15">
        <v>5</v>
      </c>
      <c r="AV173" s="15">
        <v>70.243904113769531</v>
      </c>
      <c r="AW173" s="15">
        <v>62.621360778808594</v>
      </c>
      <c r="AX173" s="16">
        <v>78.640777587890625</v>
      </c>
      <c r="AY173" s="15">
        <v>0.44358816742897034</v>
      </c>
      <c r="AZ173" s="15">
        <v>0.22638675570487976</v>
      </c>
      <c r="BA173" s="15">
        <v>5</v>
      </c>
      <c r="BB173" s="15">
        <v>66.990287780761719</v>
      </c>
      <c r="BC173" s="15">
        <v>54.589370727539063</v>
      </c>
      <c r="BD173" s="16">
        <v>77.777778625488281</v>
      </c>
      <c r="BE173" s="15">
        <v>0.61364376544952393</v>
      </c>
      <c r="BF173" s="15">
        <v>0.23249934613704681</v>
      </c>
      <c r="BG173" s="15">
        <v>5</v>
      </c>
      <c r="BH173" s="15">
        <v>72.330093383789063</v>
      </c>
      <c r="BI173" s="15">
        <v>62.318840026855469</v>
      </c>
      <c r="BJ173" s="16">
        <v>79.22705078125</v>
      </c>
      <c r="BK173" s="15">
        <v>0.99660181999206543</v>
      </c>
      <c r="BL173" s="15">
        <v>0.20638920366764069</v>
      </c>
      <c r="BM173" s="15">
        <v>8</v>
      </c>
      <c r="BN173" s="15">
        <v>79.904304504394531</v>
      </c>
      <c r="BO173" s="15">
        <v>72.380950927734375</v>
      </c>
      <c r="BP173" s="16">
        <v>87.142860412597656</v>
      </c>
      <c r="BQ173" s="15">
        <v>0.89117574691772461</v>
      </c>
      <c r="BR173" s="15">
        <v>0.21466943621635437</v>
      </c>
      <c r="BS173" s="15">
        <v>8</v>
      </c>
      <c r="BT173" s="15">
        <v>77.033493041992188</v>
      </c>
      <c r="BU173" s="15">
        <v>69.047622680664063</v>
      </c>
      <c r="BV173" s="16">
        <v>85.714286804199219</v>
      </c>
      <c r="BW173" s="15">
        <v>0.77667540311813354</v>
      </c>
      <c r="BX173" s="15">
        <v>0.22662781178951263</v>
      </c>
      <c r="BY173" s="15">
        <v>7</v>
      </c>
      <c r="BZ173" s="15">
        <v>75.355453491210938</v>
      </c>
      <c r="CA173" s="15">
        <v>66.037734985351563</v>
      </c>
      <c r="CB173" s="16">
        <v>82.547172546386719</v>
      </c>
      <c r="CC173" s="15">
        <v>0.94544899463653564</v>
      </c>
      <c r="CD173" s="15">
        <v>0.20764301717281342</v>
      </c>
      <c r="CE173" s="15">
        <v>8</v>
      </c>
      <c r="CF173" s="15">
        <v>77.033493041992188</v>
      </c>
      <c r="CG173" s="15">
        <v>70.476188659667969</v>
      </c>
      <c r="CH173" s="16">
        <v>87.142860412597656</v>
      </c>
      <c r="CI173" s="15">
        <v>1.070626974105835</v>
      </c>
      <c r="CJ173" s="15">
        <v>0.20437280833721161</v>
      </c>
      <c r="CK173" s="15">
        <v>8</v>
      </c>
      <c r="CL173" s="15">
        <v>81.339714050292969</v>
      </c>
      <c r="CM173" s="15">
        <v>71.904762268066406</v>
      </c>
      <c r="CN173" s="16">
        <v>88.571426391601563</v>
      </c>
      <c r="CO173" s="15">
        <v>0.99234229326248169</v>
      </c>
      <c r="CP173" s="15">
        <v>0.22000607848167419</v>
      </c>
      <c r="CQ173" s="15">
        <v>8</v>
      </c>
      <c r="CR173" s="15">
        <v>78.365386962890625</v>
      </c>
      <c r="CS173" s="15">
        <v>72.727272033691406</v>
      </c>
      <c r="CT173" s="16">
        <v>87.559806823730469</v>
      </c>
    </row>
    <row r="174" spans="1:98" x14ac:dyDescent="0.25">
      <c r="A174" t="s">
        <v>353</v>
      </c>
      <c r="B174" t="s">
        <v>354</v>
      </c>
      <c r="C174" s="15" t="e">
        <v>#N/A</v>
      </c>
      <c r="D174" s="15" t="e">
        <v>#N/A</v>
      </c>
      <c r="E174" s="15" t="e">
        <v>#N/A</v>
      </c>
      <c r="F174" s="15" t="e">
        <v>#N/A</v>
      </c>
      <c r="G174" s="15" t="e">
        <v>#N/A</v>
      </c>
      <c r="H174" s="16" t="e">
        <v>#N/A</v>
      </c>
      <c r="I174" s="15" t="e">
        <v>#N/A</v>
      </c>
      <c r="J174" s="15" t="e">
        <v>#N/A</v>
      </c>
      <c r="K174" s="15" t="e">
        <v>#N/A</v>
      </c>
      <c r="L174" s="15" t="e">
        <v>#N/A</v>
      </c>
      <c r="M174" s="15" t="e">
        <v>#N/A</v>
      </c>
      <c r="N174" s="16" t="e">
        <v>#N/A</v>
      </c>
      <c r="O174" s="15" t="e">
        <v>#N/A</v>
      </c>
      <c r="P174" s="15" t="e">
        <v>#N/A</v>
      </c>
      <c r="Q174" s="15" t="e">
        <v>#N/A</v>
      </c>
      <c r="R174" s="15" t="e">
        <v>#N/A</v>
      </c>
      <c r="S174" s="15" t="e">
        <v>#N/A</v>
      </c>
      <c r="T174" s="16" t="e">
        <v>#N/A</v>
      </c>
      <c r="U174" s="15" t="e">
        <v>#N/A</v>
      </c>
      <c r="V174" s="15" t="e">
        <v>#N/A</v>
      </c>
      <c r="W174" s="15" t="e">
        <v>#N/A</v>
      </c>
      <c r="X174" s="15" t="e">
        <v>#N/A</v>
      </c>
      <c r="Y174" s="15" t="e">
        <v>#N/A</v>
      </c>
      <c r="Z174" s="16" t="e">
        <v>#N/A</v>
      </c>
      <c r="AA174" s="15" t="e">
        <v>#N/A</v>
      </c>
      <c r="AB174" s="15" t="e">
        <v>#N/A</v>
      </c>
      <c r="AC174" s="15" t="e">
        <v>#N/A</v>
      </c>
      <c r="AD174" s="15" t="e">
        <v>#N/A</v>
      </c>
      <c r="AE174" s="15" t="e">
        <v>#N/A</v>
      </c>
      <c r="AF174" s="16" t="e">
        <v>#N/A</v>
      </c>
      <c r="AG174" s="15">
        <v>1.064089298248291</v>
      </c>
      <c r="AH174" s="15">
        <v>0.42259153723716736</v>
      </c>
      <c r="AI174" s="15">
        <v>1</v>
      </c>
      <c r="AJ174" s="15">
        <v>82.43902587890625</v>
      </c>
      <c r="AK174" s="15">
        <v>67.961166381835938</v>
      </c>
      <c r="AL174" s="16">
        <v>91.262138366699219</v>
      </c>
      <c r="AM174" s="15">
        <v>0.98764455318450928</v>
      </c>
      <c r="AN174" s="15">
        <v>0.3185059130191803</v>
      </c>
      <c r="AO174" s="15">
        <v>1</v>
      </c>
      <c r="AP174" s="15">
        <v>80.975608825683594</v>
      </c>
      <c r="AQ174" s="15">
        <v>67.961166381835938</v>
      </c>
      <c r="AR174" s="16">
        <v>89.320388793945313</v>
      </c>
      <c r="AS174" s="15">
        <v>0.99126458168029785</v>
      </c>
      <c r="AT174" s="15">
        <v>0.41235163807868958</v>
      </c>
      <c r="AU174" s="15">
        <v>1</v>
      </c>
      <c r="AV174" s="15">
        <v>81.463417053222656</v>
      </c>
      <c r="AW174" s="15">
        <v>65.048545837402344</v>
      </c>
      <c r="AX174" s="16">
        <v>92.71844482421875</v>
      </c>
      <c r="AY174" s="15">
        <v>0.97843766212463379</v>
      </c>
      <c r="AZ174" s="15">
        <v>0.4667278528213501</v>
      </c>
      <c r="BA174" s="15">
        <v>1</v>
      </c>
      <c r="BB174" s="15">
        <v>81.553398132324219</v>
      </c>
      <c r="BC174" s="15">
        <v>61.835750579833984</v>
      </c>
      <c r="BD174" s="16">
        <v>94.202896118164063</v>
      </c>
      <c r="BE174" s="15">
        <v>1.0082875490188599</v>
      </c>
      <c r="BF174" s="15">
        <v>0.44599905610084534</v>
      </c>
      <c r="BG174" s="15">
        <v>1</v>
      </c>
      <c r="BH174" s="15">
        <v>80.582527160644531</v>
      </c>
      <c r="BI174" s="15">
        <v>64.251205444335938</v>
      </c>
      <c r="BJ174" s="16">
        <v>94.202896118164063</v>
      </c>
      <c r="BK174" s="15">
        <v>1.0039277076721191</v>
      </c>
      <c r="BL174" s="15">
        <v>0.42097222805023193</v>
      </c>
      <c r="BM174" s="15">
        <v>1</v>
      </c>
      <c r="BN174" s="15">
        <v>80.861244201660156</v>
      </c>
      <c r="BO174" s="15">
        <v>64.285713195800781</v>
      </c>
      <c r="BP174" s="16">
        <v>93.809524536132813</v>
      </c>
      <c r="BQ174" s="15">
        <v>0.9996909499168396</v>
      </c>
      <c r="BR174" s="15">
        <v>0.43808811902999878</v>
      </c>
      <c r="BS174" s="15">
        <v>1</v>
      </c>
      <c r="BT174" s="15">
        <v>80.382774353027344</v>
      </c>
      <c r="BU174" s="15">
        <v>63.809524536132813</v>
      </c>
      <c r="BV174" s="16">
        <v>94.285713195800781</v>
      </c>
      <c r="BW174" s="15">
        <v>0.98786693811416626</v>
      </c>
      <c r="BX174" s="15">
        <v>0.42134255170822144</v>
      </c>
      <c r="BY174" s="15">
        <v>1</v>
      </c>
      <c r="BZ174" s="15">
        <v>80.09478759765625</v>
      </c>
      <c r="CA174" s="15">
        <v>63.207546234130859</v>
      </c>
      <c r="CB174" s="16">
        <v>94.339622497558594</v>
      </c>
      <c r="CC174" s="15">
        <v>0.99709302186965942</v>
      </c>
      <c r="CD174" s="15">
        <v>0.38801050186157227</v>
      </c>
      <c r="CE174" s="15">
        <v>1</v>
      </c>
      <c r="CF174" s="15">
        <v>79.904304504394531</v>
      </c>
      <c r="CG174" s="15">
        <v>63.809524536132813</v>
      </c>
      <c r="CH174" s="16">
        <v>94.285713195800781</v>
      </c>
      <c r="CI174" s="15">
        <v>1.0041121244430542</v>
      </c>
      <c r="CJ174" s="15">
        <v>0.3687494695186615</v>
      </c>
      <c r="CK174" s="15">
        <v>1</v>
      </c>
      <c r="CL174" s="15">
        <v>79.904304504394531</v>
      </c>
      <c r="CM174" s="15">
        <v>66.190475463867188</v>
      </c>
      <c r="CN174" s="16">
        <v>93.809524536132813</v>
      </c>
      <c r="CO174" s="15">
        <v>0.9215814471244812</v>
      </c>
      <c r="CP174" s="15">
        <v>0.45967447757720947</v>
      </c>
      <c r="CQ174" s="15">
        <v>1</v>
      </c>
      <c r="CR174" s="15">
        <v>77.403846740722656</v>
      </c>
      <c r="CS174" s="15">
        <v>60.765548706054688</v>
      </c>
      <c r="CT174" s="16">
        <v>93.301437377929688</v>
      </c>
    </row>
    <row r="175" spans="1:98" x14ac:dyDescent="0.25">
      <c r="A175" t="s">
        <v>355</v>
      </c>
      <c r="B175" t="s">
        <v>356</v>
      </c>
      <c r="C175" s="15">
        <v>-0.50648462772369385</v>
      </c>
      <c r="D175" s="15">
        <v>0.24897725880146027</v>
      </c>
      <c r="E175" s="15">
        <v>3</v>
      </c>
      <c r="F175" s="15">
        <v>33.658535003662109</v>
      </c>
      <c r="G175" s="15">
        <v>17.961164474487305</v>
      </c>
      <c r="H175" s="16">
        <v>53.398059844970703</v>
      </c>
      <c r="I175" s="15">
        <v>-0.62288612127304077</v>
      </c>
      <c r="J175" s="15">
        <v>0.20895388722419739</v>
      </c>
      <c r="K175" s="15">
        <v>4</v>
      </c>
      <c r="L175" s="15">
        <v>28.292682647705078</v>
      </c>
      <c r="M175" s="15">
        <v>15.048543930053711</v>
      </c>
      <c r="N175" s="16">
        <v>46.116504669189453</v>
      </c>
      <c r="O175" s="15">
        <v>-0.43480440974235535</v>
      </c>
      <c r="P175" s="15">
        <v>0.19846545159816742</v>
      </c>
      <c r="Q175" s="15">
        <v>6</v>
      </c>
      <c r="R175" s="15">
        <v>39.024391174316406</v>
      </c>
      <c r="S175" s="15">
        <v>23.786407470703125</v>
      </c>
      <c r="T175" s="16">
        <v>52.42718505859375</v>
      </c>
      <c r="U175" s="15">
        <v>-0.2290998101234436</v>
      </c>
      <c r="V175" s="15">
        <v>0.17627151310443878</v>
      </c>
      <c r="W175" s="15">
        <v>7</v>
      </c>
      <c r="X175" s="15">
        <v>47.804878234863281</v>
      </c>
      <c r="Y175" s="15">
        <v>33.495143890380859</v>
      </c>
      <c r="Z175" s="16">
        <v>59.223300933837891</v>
      </c>
      <c r="AA175" s="15">
        <v>-0.26871630549430847</v>
      </c>
      <c r="AB175" s="15">
        <v>0.17131540179252625</v>
      </c>
      <c r="AC175" s="15">
        <v>8</v>
      </c>
      <c r="AD175" s="15">
        <v>46.829269409179688</v>
      </c>
      <c r="AE175" s="15">
        <v>33.980583190917969</v>
      </c>
      <c r="AF175" s="16">
        <v>59.223300933837891</v>
      </c>
      <c r="AG175" s="15">
        <v>-0.16740903258323669</v>
      </c>
      <c r="AH175" s="15">
        <v>0.17531886696815491</v>
      </c>
      <c r="AI175" s="15">
        <v>9</v>
      </c>
      <c r="AJ175" s="15">
        <v>51.219512939453125</v>
      </c>
      <c r="AK175" s="15">
        <v>38.834953308105469</v>
      </c>
      <c r="AL175" s="16">
        <v>63.106796264648438</v>
      </c>
      <c r="AM175" s="15">
        <v>-0.27358931303024292</v>
      </c>
      <c r="AN175" s="15">
        <v>0.17235814034938812</v>
      </c>
      <c r="AO175" s="15">
        <v>9</v>
      </c>
      <c r="AP175" s="15">
        <v>46.341464996337891</v>
      </c>
      <c r="AQ175" s="15">
        <v>34.466018676757813</v>
      </c>
      <c r="AR175" s="16">
        <v>56.310680389404297</v>
      </c>
      <c r="AS175" s="15">
        <v>-0.21191848814487457</v>
      </c>
      <c r="AT175" s="15">
        <v>0.18056157231330872</v>
      </c>
      <c r="AU175" s="15">
        <v>10</v>
      </c>
      <c r="AV175" s="15">
        <v>48.292682647705078</v>
      </c>
      <c r="AW175" s="15">
        <v>36.407768249511719</v>
      </c>
      <c r="AX175" s="16">
        <v>57.28155517578125</v>
      </c>
      <c r="AY175" s="15">
        <v>-0.31602361798286438</v>
      </c>
      <c r="AZ175" s="15">
        <v>0.19139809906482697</v>
      </c>
      <c r="BA175" s="15">
        <v>10</v>
      </c>
      <c r="BB175" s="15">
        <v>45.631069183349609</v>
      </c>
      <c r="BC175" s="15">
        <v>29.951690673828125</v>
      </c>
      <c r="BD175" s="16">
        <v>54.106281280517578</v>
      </c>
      <c r="BE175" s="15">
        <v>-0.31768497824668884</v>
      </c>
      <c r="BF175" s="15">
        <v>0.19501641392707825</v>
      </c>
      <c r="BG175" s="15">
        <v>10</v>
      </c>
      <c r="BH175" s="15">
        <v>45.631069183349609</v>
      </c>
      <c r="BI175" s="15">
        <v>29.951690673828125</v>
      </c>
      <c r="BJ175" s="16">
        <v>55.555557250976563</v>
      </c>
      <c r="BK175" s="15">
        <v>-0.35592743754386902</v>
      </c>
      <c r="BL175" s="15">
        <v>0.19298791885375977</v>
      </c>
      <c r="BM175" s="15">
        <v>10</v>
      </c>
      <c r="BN175" s="15">
        <v>44.497608184814453</v>
      </c>
      <c r="BO175" s="15">
        <v>29.047618865966797</v>
      </c>
      <c r="BP175" s="16">
        <v>53.333332061767578</v>
      </c>
      <c r="BQ175" s="15">
        <v>-0.25087094306945801</v>
      </c>
      <c r="BR175" s="15">
        <v>0.19921299815177917</v>
      </c>
      <c r="BS175" s="15">
        <v>10</v>
      </c>
      <c r="BT175" s="15">
        <v>46.411483764648438</v>
      </c>
      <c r="BU175" s="15">
        <v>32.857143402099609</v>
      </c>
      <c r="BV175" s="16">
        <v>57.142856597900391</v>
      </c>
      <c r="BW175" s="15">
        <v>-0.31228303909301758</v>
      </c>
      <c r="BX175" s="15">
        <v>0.19592182338237762</v>
      </c>
      <c r="BY175" s="15">
        <v>10</v>
      </c>
      <c r="BZ175" s="15">
        <v>44.549762725830078</v>
      </c>
      <c r="CA175" s="15">
        <v>29.245283126831055</v>
      </c>
      <c r="CB175" s="16">
        <v>55.188678741455078</v>
      </c>
      <c r="CC175" s="15">
        <v>-0.31409716606140137</v>
      </c>
      <c r="CD175" s="15">
        <v>0.19477617740631104</v>
      </c>
      <c r="CE175" s="15">
        <v>10</v>
      </c>
      <c r="CF175" s="15">
        <v>43.540668487548828</v>
      </c>
      <c r="CG175" s="15">
        <v>29.523809432983398</v>
      </c>
      <c r="CH175" s="16">
        <v>55.714286804199219</v>
      </c>
      <c r="CI175" s="15">
        <v>-7.2787448763847351E-2</v>
      </c>
      <c r="CJ175" s="15">
        <v>0.19322732090950012</v>
      </c>
      <c r="CK175" s="15">
        <v>10</v>
      </c>
      <c r="CL175" s="15">
        <v>52.153110504150391</v>
      </c>
      <c r="CM175" s="15">
        <v>42.857143402099609</v>
      </c>
      <c r="CN175" s="16">
        <v>61.428569793701172</v>
      </c>
      <c r="CO175" s="15">
        <v>-3.4536067396402359E-3</v>
      </c>
      <c r="CP175" s="15">
        <v>0.20387747883796692</v>
      </c>
      <c r="CQ175" s="15">
        <v>10</v>
      </c>
      <c r="CR175" s="15">
        <v>55.769229888916016</v>
      </c>
      <c r="CS175" s="15">
        <v>42.583732604980469</v>
      </c>
      <c r="CT175" s="16">
        <v>65.550239562988281</v>
      </c>
    </row>
    <row r="176" spans="1:98" x14ac:dyDescent="0.25">
      <c r="A176" t="s">
        <v>357</v>
      </c>
      <c r="B176" t="s">
        <v>358</v>
      </c>
      <c r="C176" s="15">
        <v>-0.51686364412307739</v>
      </c>
      <c r="D176" s="15">
        <v>0.23055198788642883</v>
      </c>
      <c r="E176" s="15">
        <v>5</v>
      </c>
      <c r="F176" s="15">
        <v>32.682926177978516</v>
      </c>
      <c r="G176" s="15">
        <v>17.961164474487305</v>
      </c>
      <c r="H176" s="16">
        <v>52.912620544433594</v>
      </c>
      <c r="I176" s="15">
        <v>-0.76603329181671143</v>
      </c>
      <c r="J176" s="15">
        <v>0.19321528077125549</v>
      </c>
      <c r="K176" s="15">
        <v>6</v>
      </c>
      <c r="L176" s="15">
        <v>21.95121955871582</v>
      </c>
      <c r="M176" s="15">
        <v>12.135922431945801</v>
      </c>
      <c r="N176" s="16">
        <v>36.407768249511719</v>
      </c>
      <c r="O176" s="15">
        <v>-0.76542848348617554</v>
      </c>
      <c r="P176" s="15">
        <v>0.1884341835975647</v>
      </c>
      <c r="Q176" s="15">
        <v>7</v>
      </c>
      <c r="R176" s="15">
        <v>23.414634704589844</v>
      </c>
      <c r="S176" s="15">
        <v>11.650485038757324</v>
      </c>
      <c r="T176" s="16">
        <v>37.864078521728516</v>
      </c>
      <c r="U176" s="15">
        <v>-0.3428434431552887</v>
      </c>
      <c r="V176" s="15">
        <v>0.1717333048582077</v>
      </c>
      <c r="W176" s="15">
        <v>8</v>
      </c>
      <c r="X176" s="15">
        <v>43.902439117431641</v>
      </c>
      <c r="Y176" s="15">
        <v>30.582523345947266</v>
      </c>
      <c r="Z176" s="16">
        <v>54.8543701171875</v>
      </c>
      <c r="AA176" s="15">
        <v>-0.39216125011444092</v>
      </c>
      <c r="AB176" s="15">
        <v>0.17131540179252625</v>
      </c>
      <c r="AC176" s="15">
        <v>8</v>
      </c>
      <c r="AD176" s="15">
        <v>40</v>
      </c>
      <c r="AE176" s="15">
        <v>27.184465408325195</v>
      </c>
      <c r="AF176" s="16">
        <v>53.883495330810547</v>
      </c>
      <c r="AG176" s="15">
        <v>-0.3819928765296936</v>
      </c>
      <c r="AH176" s="15">
        <v>0.17881941795349121</v>
      </c>
      <c r="AI176" s="15">
        <v>8</v>
      </c>
      <c r="AJ176" s="15">
        <v>43.902439117431641</v>
      </c>
      <c r="AK176" s="15">
        <v>26.213592529296875</v>
      </c>
      <c r="AL176" s="16">
        <v>55.825241088867188</v>
      </c>
      <c r="AM176" s="15">
        <v>-0.45935913920402527</v>
      </c>
      <c r="AN176" s="15">
        <v>0.17424494028091431</v>
      </c>
      <c r="AO176" s="15">
        <v>8</v>
      </c>
      <c r="AP176" s="15">
        <v>38.048782348632813</v>
      </c>
      <c r="AQ176" s="15">
        <v>25.728155136108398</v>
      </c>
      <c r="AR176" s="16">
        <v>49.029125213623047</v>
      </c>
      <c r="AS176" s="15">
        <v>-0.44952014088630676</v>
      </c>
      <c r="AT176" s="15">
        <v>0.18056157231330872</v>
      </c>
      <c r="AU176" s="15">
        <v>10</v>
      </c>
      <c r="AV176" s="15">
        <v>39.512195587158203</v>
      </c>
      <c r="AW176" s="15">
        <v>26.699029922485352</v>
      </c>
      <c r="AX176" s="16">
        <v>50.970874786376953</v>
      </c>
      <c r="AY176" s="15">
        <v>-0.3756805956363678</v>
      </c>
      <c r="AZ176" s="15">
        <v>0.19139809906482697</v>
      </c>
      <c r="BA176" s="15">
        <v>10</v>
      </c>
      <c r="BB176" s="15">
        <v>43.203884124755859</v>
      </c>
      <c r="BC176" s="15">
        <v>27.053140640258789</v>
      </c>
      <c r="BD176" s="16">
        <v>52.173912048339844</v>
      </c>
      <c r="BE176" s="15">
        <v>-0.34393450617790222</v>
      </c>
      <c r="BF176" s="15">
        <v>0.19501641392707825</v>
      </c>
      <c r="BG176" s="15">
        <v>10</v>
      </c>
      <c r="BH176" s="15">
        <v>44.660194396972656</v>
      </c>
      <c r="BI176" s="15">
        <v>28.985507965087891</v>
      </c>
      <c r="BJ176" s="16">
        <v>54.589370727539063</v>
      </c>
      <c r="BK176" s="15">
        <v>-0.39717477560043335</v>
      </c>
      <c r="BL176" s="15">
        <v>0.19298791885375977</v>
      </c>
      <c r="BM176" s="15">
        <v>10</v>
      </c>
      <c r="BN176" s="15">
        <v>43.062202453613281</v>
      </c>
      <c r="BO176" s="15">
        <v>27.142856597900391</v>
      </c>
      <c r="BP176" s="16">
        <v>51.904762268066406</v>
      </c>
      <c r="BQ176" s="15">
        <v>-0.4484022855758667</v>
      </c>
      <c r="BR176" s="15">
        <v>0.19921299815177917</v>
      </c>
      <c r="BS176" s="15">
        <v>10</v>
      </c>
      <c r="BT176" s="15">
        <v>39.712917327880859</v>
      </c>
      <c r="BU176" s="15">
        <v>24.761905670166016</v>
      </c>
      <c r="BV176" s="16">
        <v>50</v>
      </c>
      <c r="BW176" s="15">
        <v>-0.4538208544254303</v>
      </c>
      <c r="BX176" s="15">
        <v>0.19592182338237762</v>
      </c>
      <c r="BY176" s="15">
        <v>10</v>
      </c>
      <c r="BZ176" s="15">
        <v>40.758293151855469</v>
      </c>
      <c r="CA176" s="15">
        <v>24.056604385375977</v>
      </c>
      <c r="CB176" s="16">
        <v>49.528301239013672</v>
      </c>
      <c r="CC176" s="15">
        <v>-0.42562380433082581</v>
      </c>
      <c r="CD176" s="15">
        <v>0.19477617740631104</v>
      </c>
      <c r="CE176" s="15">
        <v>10</v>
      </c>
      <c r="CF176" s="15">
        <v>40.669857025146484</v>
      </c>
      <c r="CG176" s="15">
        <v>26.666666030883789</v>
      </c>
      <c r="CH176" s="16">
        <v>50.952381134033203</v>
      </c>
      <c r="CI176" s="15">
        <v>-0.36088231205940247</v>
      </c>
      <c r="CJ176" s="15">
        <v>0.19322732090950012</v>
      </c>
      <c r="CK176" s="15">
        <v>10</v>
      </c>
      <c r="CL176" s="15">
        <v>43.062202453613281</v>
      </c>
      <c r="CM176" s="15">
        <v>30</v>
      </c>
      <c r="CN176" s="16">
        <v>53.333332061767578</v>
      </c>
      <c r="CO176" s="15">
        <v>-7.8529521822929382E-2</v>
      </c>
      <c r="CP176" s="15">
        <v>0.20387747883796692</v>
      </c>
      <c r="CQ176" s="15">
        <v>10</v>
      </c>
      <c r="CR176" s="15">
        <v>51.442306518554688</v>
      </c>
      <c r="CS176" s="15">
        <v>37.799041748046875</v>
      </c>
      <c r="CT176" s="16">
        <v>62.200958251953125</v>
      </c>
    </row>
    <row r="177" spans="1:98" x14ac:dyDescent="0.25">
      <c r="A177" t="s">
        <v>359</v>
      </c>
      <c r="B177" t="s">
        <v>360</v>
      </c>
      <c r="C177" s="15">
        <v>-1.1994634866714478</v>
      </c>
      <c r="D177" s="15">
        <v>0.31360429525375366</v>
      </c>
      <c r="E177" s="15">
        <v>1</v>
      </c>
      <c r="F177" s="15">
        <v>11.219511985778809</v>
      </c>
      <c r="G177" s="15">
        <v>3.3980581760406494</v>
      </c>
      <c r="H177" s="16">
        <v>26.213592529296875</v>
      </c>
      <c r="I177" s="15">
        <v>-0.91767579317092896</v>
      </c>
      <c r="J177" s="15">
        <v>0.26918330788612366</v>
      </c>
      <c r="K177" s="15">
        <v>3</v>
      </c>
      <c r="L177" s="15">
        <v>16.097560882568359</v>
      </c>
      <c r="M177" s="15">
        <v>5.8252425193786621</v>
      </c>
      <c r="N177" s="16">
        <v>34.951457977294922</v>
      </c>
      <c r="O177" s="15">
        <v>-0.65387445688247681</v>
      </c>
      <c r="P177" s="15">
        <v>0.27588430047035217</v>
      </c>
      <c r="Q177" s="15">
        <v>3</v>
      </c>
      <c r="R177" s="15">
        <v>27.804878234863281</v>
      </c>
      <c r="S177" s="15">
        <v>10.194174766540527</v>
      </c>
      <c r="T177" s="16">
        <v>46.601940155029297</v>
      </c>
      <c r="U177" s="15">
        <v>-0.92613619565963745</v>
      </c>
      <c r="V177" s="15">
        <v>0.24293991923332214</v>
      </c>
      <c r="W177" s="15">
        <v>4</v>
      </c>
      <c r="X177" s="15">
        <v>16.585365295410156</v>
      </c>
      <c r="Y177" s="15">
        <v>6.7961163520812988</v>
      </c>
      <c r="Z177" s="16">
        <v>33.495143890380859</v>
      </c>
      <c r="AA177" s="15">
        <v>-0.73578041791915894</v>
      </c>
      <c r="AB177" s="15">
        <v>0.25966751575469971</v>
      </c>
      <c r="AC177" s="15">
        <v>4</v>
      </c>
      <c r="AD177" s="15">
        <v>24.878047943115234</v>
      </c>
      <c r="AE177" s="15">
        <v>9.7087383270263672</v>
      </c>
      <c r="AF177" s="16">
        <v>44.660194396972656</v>
      </c>
      <c r="AG177" s="15">
        <v>-0.55548417568206787</v>
      </c>
      <c r="AH177" s="15">
        <v>0.22832943499088287</v>
      </c>
      <c r="AI177" s="15">
        <v>5</v>
      </c>
      <c r="AJ177" s="15">
        <v>32.682926177978516</v>
      </c>
      <c r="AK177" s="15">
        <v>14.563106536865234</v>
      </c>
      <c r="AL177" s="16">
        <v>50</v>
      </c>
      <c r="AM177" s="15">
        <v>-0.89278817176818848</v>
      </c>
      <c r="AN177" s="15">
        <v>0.2315521240234375</v>
      </c>
      <c r="AO177" s="15">
        <v>5</v>
      </c>
      <c r="AP177" s="15">
        <v>19.024391174316406</v>
      </c>
      <c r="AQ177" s="15">
        <v>9.2233009338378906</v>
      </c>
      <c r="AR177" s="16">
        <v>37.378639221191406</v>
      </c>
      <c r="AS177" s="15">
        <v>-0.28525200486183167</v>
      </c>
      <c r="AT177" s="15">
        <v>0.21554143726825714</v>
      </c>
      <c r="AU177" s="15">
        <v>7</v>
      </c>
      <c r="AV177" s="15">
        <v>45.365852355957031</v>
      </c>
      <c r="AW177" s="15">
        <v>29.611650466918945</v>
      </c>
      <c r="AX177" s="16">
        <v>56.310680389404297</v>
      </c>
      <c r="AY177" s="15">
        <v>-0.19805482029914856</v>
      </c>
      <c r="AZ177" s="15">
        <v>0.22540007531642914</v>
      </c>
      <c r="BA177" s="15">
        <v>7</v>
      </c>
      <c r="BB177" s="15">
        <v>50</v>
      </c>
      <c r="BC177" s="15">
        <v>31.884057998657227</v>
      </c>
      <c r="BD177" s="16">
        <v>59.4202880859375</v>
      </c>
      <c r="BE177" s="15">
        <v>-0.1356489509344101</v>
      </c>
      <c r="BF177" s="15">
        <v>0.21415840089321136</v>
      </c>
      <c r="BG177" s="15">
        <v>7</v>
      </c>
      <c r="BH177" s="15">
        <v>50.485435485839844</v>
      </c>
      <c r="BI177" s="15">
        <v>38.164249420166016</v>
      </c>
      <c r="BJ177" s="16">
        <v>60.869564056396484</v>
      </c>
      <c r="BK177" s="15">
        <v>-0.16869109869003296</v>
      </c>
      <c r="BL177" s="15">
        <v>0.21983039379119873</v>
      </c>
      <c r="BM177" s="15">
        <v>7</v>
      </c>
      <c r="BN177" s="15">
        <v>49.760765075683594</v>
      </c>
      <c r="BO177" s="15">
        <v>38.095237731933594</v>
      </c>
      <c r="BP177" s="16">
        <v>60.476188659667969</v>
      </c>
      <c r="BQ177" s="15">
        <v>-4.726041853427887E-2</v>
      </c>
      <c r="BR177" s="15">
        <v>0.20653387904167175</v>
      </c>
      <c r="BS177" s="15">
        <v>8</v>
      </c>
      <c r="BT177" s="15">
        <v>52.153110504150391</v>
      </c>
      <c r="BU177" s="15">
        <v>42.857143402099609</v>
      </c>
      <c r="BV177" s="16">
        <v>63.809524536132813</v>
      </c>
      <c r="BW177" s="15">
        <v>7.4418835341930389E-2</v>
      </c>
      <c r="BX177" s="15">
        <v>0.20469893515110016</v>
      </c>
      <c r="BY177" s="15">
        <v>8</v>
      </c>
      <c r="BZ177" s="15">
        <v>56.872039794921875</v>
      </c>
      <c r="CA177" s="15">
        <v>45.754718780517578</v>
      </c>
      <c r="CB177" s="16">
        <v>66.037734985351563</v>
      </c>
      <c r="CC177" s="15">
        <v>-6.033417209982872E-2</v>
      </c>
      <c r="CD177" s="15">
        <v>0.19438326358795166</v>
      </c>
      <c r="CE177" s="15">
        <v>9</v>
      </c>
      <c r="CF177" s="15">
        <v>53.11004638671875</v>
      </c>
      <c r="CG177" s="15">
        <v>42.380950927734375</v>
      </c>
      <c r="CH177" s="16">
        <v>60.952381134033203</v>
      </c>
      <c r="CI177" s="15">
        <v>3.9765950292348862E-2</v>
      </c>
      <c r="CJ177" s="15">
        <v>0.17488953471183777</v>
      </c>
      <c r="CK177" s="15">
        <v>10</v>
      </c>
      <c r="CL177" s="15">
        <v>55.980861663818359</v>
      </c>
      <c r="CM177" s="15">
        <v>45.238094329833984</v>
      </c>
      <c r="CN177" s="16">
        <v>62.857143402099609</v>
      </c>
      <c r="CO177" s="15">
        <v>2.4652117863297462E-2</v>
      </c>
      <c r="CP177" s="15">
        <v>0.19075314700603485</v>
      </c>
      <c r="CQ177" s="15">
        <v>10</v>
      </c>
      <c r="CR177" s="15">
        <v>56.25</v>
      </c>
      <c r="CS177" s="15">
        <v>43.540668487548828</v>
      </c>
      <c r="CT177" s="16">
        <v>65.550239562988281</v>
      </c>
    </row>
    <row r="178" spans="1:98" x14ac:dyDescent="0.25">
      <c r="A178" t="s">
        <v>361</v>
      </c>
      <c r="B178" t="s">
        <v>362</v>
      </c>
      <c r="C178" s="15">
        <v>0.38271722197532654</v>
      </c>
      <c r="D178" s="15">
        <v>0.31360429525375366</v>
      </c>
      <c r="E178" s="15">
        <v>1</v>
      </c>
      <c r="F178" s="15">
        <v>66.341461181640625</v>
      </c>
      <c r="G178" s="15">
        <v>52.912620544433594</v>
      </c>
      <c r="H178" s="16">
        <v>79.611648559570313</v>
      </c>
      <c r="I178" s="15">
        <v>0.27404794096946716</v>
      </c>
      <c r="J178" s="15">
        <v>0.28961619734764099</v>
      </c>
      <c r="K178" s="15">
        <v>2</v>
      </c>
      <c r="L178" s="15">
        <v>63.414634704589844</v>
      </c>
      <c r="M178" s="15">
        <v>48.058254241943359</v>
      </c>
      <c r="N178" s="16">
        <v>76.213592529296875</v>
      </c>
      <c r="O178" s="15">
        <v>0.39098289608955383</v>
      </c>
      <c r="P178" s="15">
        <v>0.2277473509311676</v>
      </c>
      <c r="Q178" s="15">
        <v>3</v>
      </c>
      <c r="R178" s="15">
        <v>67.804878234863281</v>
      </c>
      <c r="S178" s="15">
        <v>57.28155517578125</v>
      </c>
      <c r="T178" s="16">
        <v>78.155342102050781</v>
      </c>
      <c r="U178" s="15">
        <v>0.40084820985794067</v>
      </c>
      <c r="V178" s="15">
        <v>0.22266438603401184</v>
      </c>
      <c r="W178" s="15">
        <v>3</v>
      </c>
      <c r="X178" s="15">
        <v>67.317070007324219</v>
      </c>
      <c r="Y178" s="15">
        <v>58.737865447998047</v>
      </c>
      <c r="Z178" s="16">
        <v>75.242721557617188</v>
      </c>
      <c r="AA178" s="15">
        <v>0.35405164957046509</v>
      </c>
      <c r="AB178" s="15">
        <v>0.21861498057842255</v>
      </c>
      <c r="AC178" s="15">
        <v>3</v>
      </c>
      <c r="AD178" s="15">
        <v>65.365852355957031</v>
      </c>
      <c r="AE178" s="15">
        <v>58.737865447998047</v>
      </c>
      <c r="AF178" s="16">
        <v>74.271842956542969</v>
      </c>
      <c r="AG178" s="15">
        <v>-0.1050182580947876</v>
      </c>
      <c r="AH178" s="15">
        <v>0.2307220995426178</v>
      </c>
      <c r="AI178" s="15">
        <v>3</v>
      </c>
      <c r="AJ178" s="15">
        <v>54.634147644042969</v>
      </c>
      <c r="AK178" s="15">
        <v>36.893203735351563</v>
      </c>
      <c r="AL178" s="16">
        <v>66.504852294921875</v>
      </c>
      <c r="AM178" s="15">
        <v>0.45417678356170654</v>
      </c>
      <c r="AN178" s="15">
        <v>0.25304192304611206</v>
      </c>
      <c r="AO178" s="15">
        <v>3</v>
      </c>
      <c r="AP178" s="15">
        <v>67.804878234863281</v>
      </c>
      <c r="AQ178" s="15">
        <v>56.796115875244141</v>
      </c>
      <c r="AR178" s="16">
        <v>76.213592529296875</v>
      </c>
      <c r="AS178" s="15">
        <v>0.25621545314788818</v>
      </c>
      <c r="AT178" s="15">
        <v>0.26756718754768372</v>
      </c>
      <c r="AU178" s="15">
        <v>3</v>
      </c>
      <c r="AV178" s="15">
        <v>63.902439117431641</v>
      </c>
      <c r="AW178" s="15">
        <v>50</v>
      </c>
      <c r="AX178" s="16">
        <v>73.300971984863281</v>
      </c>
      <c r="AY178" s="15">
        <v>0.1634734719991684</v>
      </c>
      <c r="AZ178" s="15">
        <v>0.29237678647041321</v>
      </c>
      <c r="BA178" s="15">
        <v>3</v>
      </c>
      <c r="BB178" s="15">
        <v>58.737865447998047</v>
      </c>
      <c r="BC178" s="15">
        <v>45.410629272460938</v>
      </c>
      <c r="BD178" s="16">
        <v>72.946861267089844</v>
      </c>
      <c r="BE178" s="15">
        <v>0.14779520034790039</v>
      </c>
      <c r="BF178" s="15">
        <v>0.30313116312026978</v>
      </c>
      <c r="BG178" s="15">
        <v>3</v>
      </c>
      <c r="BH178" s="15">
        <v>58.737865447998047</v>
      </c>
      <c r="BI178" s="15">
        <v>43.961353302001953</v>
      </c>
      <c r="BJ178" s="16">
        <v>73.429954528808594</v>
      </c>
      <c r="BK178" s="15">
        <v>2.5960694998502731E-2</v>
      </c>
      <c r="BL178" s="15">
        <v>0.29222181439399719</v>
      </c>
      <c r="BM178" s="15">
        <v>4</v>
      </c>
      <c r="BN178" s="15">
        <v>56.937797546386719</v>
      </c>
      <c r="BO178" s="15">
        <v>40.952381134033203</v>
      </c>
      <c r="BP178" s="16">
        <v>69.523811340332031</v>
      </c>
      <c r="BQ178" s="15">
        <v>-4.5780949294567108E-2</v>
      </c>
      <c r="BR178" s="15">
        <v>0.28296560049057007</v>
      </c>
      <c r="BS178" s="15">
        <v>4</v>
      </c>
      <c r="BT178" s="15">
        <v>52.631580352783203</v>
      </c>
      <c r="BU178" s="15">
        <v>37.619049072265625</v>
      </c>
      <c r="BV178" s="16">
        <v>66.666664123535156</v>
      </c>
      <c r="BW178" s="15">
        <v>-1.6967017203569412E-2</v>
      </c>
      <c r="BX178" s="15">
        <v>0.28947585821151733</v>
      </c>
      <c r="BY178" s="15">
        <v>4</v>
      </c>
      <c r="BZ178" s="15">
        <v>54.502368927001953</v>
      </c>
      <c r="CA178" s="15">
        <v>39.150943756103516</v>
      </c>
      <c r="CB178" s="16">
        <v>66.509437561035156</v>
      </c>
      <c r="CC178" s="15">
        <v>9.0211965143680573E-2</v>
      </c>
      <c r="CD178" s="15">
        <v>0.31069940328598022</v>
      </c>
      <c r="CE178" s="15">
        <v>3</v>
      </c>
      <c r="CF178" s="15">
        <v>58.373207092285156</v>
      </c>
      <c r="CG178" s="15">
        <v>40.952381134033203</v>
      </c>
      <c r="CH178" s="16">
        <v>70.476188659667969</v>
      </c>
      <c r="CI178" s="15">
        <v>0.13592301309108734</v>
      </c>
      <c r="CJ178" s="15">
        <v>0.30301159620285034</v>
      </c>
      <c r="CK178" s="15">
        <v>3</v>
      </c>
      <c r="CL178" s="15">
        <v>58.851673126220703</v>
      </c>
      <c r="CM178" s="15">
        <v>42.857143402099609</v>
      </c>
      <c r="CN178" s="16">
        <v>70</v>
      </c>
      <c r="CO178" s="15">
        <v>0.42944958806037903</v>
      </c>
      <c r="CP178" s="15">
        <v>0.33222797513008118</v>
      </c>
      <c r="CQ178" s="15">
        <v>3</v>
      </c>
      <c r="CR178" s="15">
        <v>70.673080444335938</v>
      </c>
      <c r="CS178" s="15">
        <v>49.282295227050781</v>
      </c>
      <c r="CT178" s="16">
        <v>77.990432739257813</v>
      </c>
    </row>
    <row r="179" spans="1:98" x14ac:dyDescent="0.25">
      <c r="A179" t="s">
        <v>363</v>
      </c>
      <c r="B179" t="s">
        <v>364</v>
      </c>
      <c r="C179" s="15" t="e">
        <v>#N/A</v>
      </c>
      <c r="D179" s="15" t="e">
        <v>#N/A</v>
      </c>
      <c r="E179" s="15" t="e">
        <v>#N/A</v>
      </c>
      <c r="F179" s="15" t="e">
        <v>#N/A</v>
      </c>
      <c r="G179" s="15" t="e">
        <v>#N/A</v>
      </c>
      <c r="H179" s="16" t="e">
        <v>#N/A</v>
      </c>
      <c r="I179" s="15" t="e">
        <v>#N/A</v>
      </c>
      <c r="J179" s="15" t="e">
        <v>#N/A</v>
      </c>
      <c r="K179" s="15" t="e">
        <v>#N/A</v>
      </c>
      <c r="L179" s="15" t="e">
        <v>#N/A</v>
      </c>
      <c r="M179" s="15" t="e">
        <v>#N/A</v>
      </c>
      <c r="N179" s="16" t="e">
        <v>#N/A</v>
      </c>
      <c r="O179" s="15" t="e">
        <v>#N/A</v>
      </c>
      <c r="P179" s="15" t="e">
        <v>#N/A</v>
      </c>
      <c r="Q179" s="15" t="e">
        <v>#N/A</v>
      </c>
      <c r="R179" s="15" t="e">
        <v>#N/A</v>
      </c>
      <c r="S179" s="15" t="e">
        <v>#N/A</v>
      </c>
      <c r="T179" s="16" t="e">
        <v>#N/A</v>
      </c>
      <c r="U179" s="15" t="e">
        <v>#N/A</v>
      </c>
      <c r="V179" s="15" t="e">
        <v>#N/A</v>
      </c>
      <c r="W179" s="15" t="e">
        <v>#N/A</v>
      </c>
      <c r="X179" s="15" t="e">
        <v>#N/A</v>
      </c>
      <c r="Y179" s="15" t="e">
        <v>#N/A</v>
      </c>
      <c r="Z179" s="16" t="e">
        <v>#N/A</v>
      </c>
      <c r="AA179" s="15" t="e">
        <v>#N/A</v>
      </c>
      <c r="AB179" s="15" t="e">
        <v>#N/A</v>
      </c>
      <c r="AC179" s="15" t="e">
        <v>#N/A</v>
      </c>
      <c r="AD179" s="15" t="e">
        <v>#N/A</v>
      </c>
      <c r="AE179" s="15" t="e">
        <v>#N/A</v>
      </c>
      <c r="AF179" s="16" t="e">
        <v>#N/A</v>
      </c>
      <c r="AG179" s="15" t="e">
        <v>#N/A</v>
      </c>
      <c r="AH179" s="15" t="e">
        <v>#N/A</v>
      </c>
      <c r="AI179" s="15" t="e">
        <v>#N/A</v>
      </c>
      <c r="AJ179" s="15" t="e">
        <v>#N/A</v>
      </c>
      <c r="AK179" s="15" t="e">
        <v>#N/A</v>
      </c>
      <c r="AL179" s="16" t="e">
        <v>#N/A</v>
      </c>
      <c r="AM179" s="15" t="e">
        <v>#N/A</v>
      </c>
      <c r="AN179" s="15" t="e">
        <v>#N/A</v>
      </c>
      <c r="AO179" s="15" t="e">
        <v>#N/A</v>
      </c>
      <c r="AP179" s="15" t="e">
        <v>#N/A</v>
      </c>
      <c r="AQ179" s="15" t="e">
        <v>#N/A</v>
      </c>
      <c r="AR179" s="16" t="e">
        <v>#N/A</v>
      </c>
      <c r="AS179" s="15" t="e">
        <v>#N/A</v>
      </c>
      <c r="AT179" s="15" t="e">
        <v>#N/A</v>
      </c>
      <c r="AU179" s="15" t="e">
        <v>#N/A</v>
      </c>
      <c r="AV179" s="15" t="e">
        <v>#N/A</v>
      </c>
      <c r="AW179" s="15" t="e">
        <v>#N/A</v>
      </c>
      <c r="AX179" s="16" t="e">
        <v>#N/A</v>
      </c>
      <c r="AY179" s="15" t="e">
        <v>#N/A</v>
      </c>
      <c r="AZ179" s="15" t="e">
        <v>#N/A</v>
      </c>
      <c r="BA179" s="15" t="e">
        <v>#N/A</v>
      </c>
      <c r="BB179" s="15" t="e">
        <v>#N/A</v>
      </c>
      <c r="BC179" s="15" t="e">
        <v>#N/A</v>
      </c>
      <c r="BD179" s="16" t="e">
        <v>#N/A</v>
      </c>
      <c r="BE179" s="15" t="e">
        <v>#N/A</v>
      </c>
      <c r="BF179" s="15" t="e">
        <v>#N/A</v>
      </c>
      <c r="BG179" s="15" t="e">
        <v>#N/A</v>
      </c>
      <c r="BH179" s="15" t="e">
        <v>#N/A</v>
      </c>
      <c r="BI179" s="15" t="e">
        <v>#N/A</v>
      </c>
      <c r="BJ179" s="16" t="e">
        <v>#N/A</v>
      </c>
      <c r="BK179" s="15" t="e">
        <v>#N/A</v>
      </c>
      <c r="BL179" s="15" t="e">
        <v>#N/A</v>
      </c>
      <c r="BM179" s="15" t="e">
        <v>#N/A</v>
      </c>
      <c r="BN179" s="15" t="e">
        <v>#N/A</v>
      </c>
      <c r="BO179" s="15" t="e">
        <v>#N/A</v>
      </c>
      <c r="BP179" s="16" t="e">
        <v>#N/A</v>
      </c>
      <c r="BQ179" s="15" t="e">
        <v>#N/A</v>
      </c>
      <c r="BR179" s="15" t="e">
        <v>#N/A</v>
      </c>
      <c r="BS179" s="15" t="e">
        <v>#N/A</v>
      </c>
      <c r="BT179" s="15" t="e">
        <v>#N/A</v>
      </c>
      <c r="BU179" s="15" t="e">
        <v>#N/A</v>
      </c>
      <c r="BV179" s="16" t="e">
        <v>#N/A</v>
      </c>
      <c r="BW179" s="15" t="e">
        <v>#N/A</v>
      </c>
      <c r="BX179" s="15" t="e">
        <v>#N/A</v>
      </c>
      <c r="BY179" s="15" t="e">
        <v>#N/A</v>
      </c>
      <c r="BZ179" s="15" t="e">
        <v>#N/A</v>
      </c>
      <c r="CA179" s="15" t="e">
        <v>#N/A</v>
      </c>
      <c r="CB179" s="16" t="e">
        <v>#N/A</v>
      </c>
      <c r="CC179" s="15" t="e">
        <v>#N/A</v>
      </c>
      <c r="CD179" s="15" t="e">
        <v>#N/A</v>
      </c>
      <c r="CE179" s="15" t="e">
        <v>#N/A</v>
      </c>
      <c r="CF179" s="15" t="e">
        <v>#N/A</v>
      </c>
      <c r="CG179" s="15" t="e">
        <v>#N/A</v>
      </c>
      <c r="CH179" s="16" t="e">
        <v>#N/A</v>
      </c>
      <c r="CI179" s="15" t="e">
        <v>#N/A</v>
      </c>
      <c r="CJ179" s="15" t="e">
        <v>#N/A</v>
      </c>
      <c r="CK179" s="15" t="e">
        <v>#N/A</v>
      </c>
      <c r="CL179" s="15" t="e">
        <v>#N/A</v>
      </c>
      <c r="CM179" s="15" t="e">
        <v>#N/A</v>
      </c>
      <c r="CN179" s="16" t="e">
        <v>#N/A</v>
      </c>
      <c r="CO179" s="15" t="e">
        <v>#N/A</v>
      </c>
      <c r="CP179" s="15" t="e">
        <v>#N/A</v>
      </c>
      <c r="CQ179" s="15" t="e">
        <v>#N/A</v>
      </c>
      <c r="CR179" s="15" t="e">
        <v>#N/A</v>
      </c>
      <c r="CS179" s="15" t="e">
        <v>#N/A</v>
      </c>
      <c r="CT179" s="16" t="e">
        <v>#N/A</v>
      </c>
    </row>
    <row r="180" spans="1:98" x14ac:dyDescent="0.25">
      <c r="A180" t="s">
        <v>365</v>
      </c>
      <c r="B180" t="s">
        <v>366</v>
      </c>
      <c r="C180" s="15">
        <v>-0.40837311744689941</v>
      </c>
      <c r="D180" s="15">
        <v>0.31360429525375366</v>
      </c>
      <c r="E180" s="15">
        <v>1</v>
      </c>
      <c r="F180" s="15">
        <v>40</v>
      </c>
      <c r="G180" s="15">
        <v>17.475728988647461</v>
      </c>
      <c r="H180" s="16">
        <v>59.223300933837891</v>
      </c>
      <c r="I180" s="15">
        <v>-0.69894665479660034</v>
      </c>
      <c r="J180" s="15">
        <v>0.26918330788612366</v>
      </c>
      <c r="K180" s="15">
        <v>3</v>
      </c>
      <c r="L180" s="15">
        <v>24.390243530273438</v>
      </c>
      <c r="M180" s="15">
        <v>10.194174766540527</v>
      </c>
      <c r="N180" s="16">
        <v>46.601940155029297</v>
      </c>
      <c r="O180" s="15">
        <v>-0.50754016637802124</v>
      </c>
      <c r="P180" s="15">
        <v>0.27588430047035217</v>
      </c>
      <c r="Q180" s="15">
        <v>3</v>
      </c>
      <c r="R180" s="15">
        <v>36.097560882568359</v>
      </c>
      <c r="S180" s="15">
        <v>14.077670097351074</v>
      </c>
      <c r="T180" s="16">
        <v>53.883495330810547</v>
      </c>
      <c r="U180" s="15">
        <v>-0.63061738014221191</v>
      </c>
      <c r="V180" s="15">
        <v>0.26954209804534912</v>
      </c>
      <c r="W180" s="15">
        <v>3</v>
      </c>
      <c r="X180" s="15">
        <v>30.243902206420898</v>
      </c>
      <c r="Y180" s="15">
        <v>11.165048599243164</v>
      </c>
      <c r="Z180" s="16">
        <v>49.514564514160156</v>
      </c>
      <c r="AA180" s="15">
        <v>-0.66608524322509766</v>
      </c>
      <c r="AB180" s="15">
        <v>0.28890842199325562</v>
      </c>
      <c r="AC180" s="15">
        <v>3</v>
      </c>
      <c r="AD180" s="15">
        <v>27.317073822021484</v>
      </c>
      <c r="AE180" s="15">
        <v>10.194174766540527</v>
      </c>
      <c r="AF180" s="16">
        <v>51.456310272216797</v>
      </c>
      <c r="AG180" s="15">
        <v>-0.6233789324760437</v>
      </c>
      <c r="AH180" s="15">
        <v>0.24849635362625122</v>
      </c>
      <c r="AI180" s="15">
        <v>4</v>
      </c>
      <c r="AJ180" s="15">
        <v>30.243902206420898</v>
      </c>
      <c r="AK180" s="15">
        <v>11.650485038757324</v>
      </c>
      <c r="AL180" s="16">
        <v>48.543689727783203</v>
      </c>
      <c r="AM180" s="15">
        <v>-0.71269184350967407</v>
      </c>
      <c r="AN180" s="15">
        <v>0.24856995046138763</v>
      </c>
      <c r="AO180" s="15">
        <v>4</v>
      </c>
      <c r="AP180" s="15">
        <v>27.317073822021484</v>
      </c>
      <c r="AQ180" s="15">
        <v>12.135922431945801</v>
      </c>
      <c r="AR180" s="16">
        <v>45.1456298828125</v>
      </c>
      <c r="AS180" s="15">
        <v>-0.81431245803833008</v>
      </c>
      <c r="AT180" s="15">
        <v>0.23005566000938416</v>
      </c>
      <c r="AU180" s="15">
        <v>5</v>
      </c>
      <c r="AV180" s="15">
        <v>21.95121955871582</v>
      </c>
      <c r="AW180" s="15">
        <v>8.7378644943237305</v>
      </c>
      <c r="AX180" s="16">
        <v>39.805824279785156</v>
      </c>
      <c r="AY180" s="15">
        <v>-0.69588387012481689</v>
      </c>
      <c r="AZ180" s="15">
        <v>0.24796678125858307</v>
      </c>
      <c r="BA180" s="15">
        <v>4</v>
      </c>
      <c r="BB180" s="15">
        <v>26.699029922485352</v>
      </c>
      <c r="BC180" s="15">
        <v>13.526570320129395</v>
      </c>
      <c r="BD180" s="16">
        <v>45.893718719482422</v>
      </c>
      <c r="BE180" s="15">
        <v>-0.6458238959312439</v>
      </c>
      <c r="BF180" s="15">
        <v>0.23745621740818024</v>
      </c>
      <c r="BG180" s="15">
        <v>4</v>
      </c>
      <c r="BH180" s="15">
        <v>29.126213073730469</v>
      </c>
      <c r="BI180" s="15">
        <v>14.975845336914063</v>
      </c>
      <c r="BJ180" s="16">
        <v>46.376811981201172</v>
      </c>
      <c r="BK180" s="15">
        <v>-0.68245160579681396</v>
      </c>
      <c r="BL180" s="15">
        <v>0.2427075058221817</v>
      </c>
      <c r="BM180" s="15">
        <v>4</v>
      </c>
      <c r="BN180" s="15">
        <v>28.708133697509766</v>
      </c>
      <c r="BO180" s="15">
        <v>11.428571701049805</v>
      </c>
      <c r="BP180" s="16">
        <v>46.666667938232422</v>
      </c>
      <c r="BQ180" s="15">
        <v>-0.80751675367355347</v>
      </c>
      <c r="BR180" s="15">
        <v>0.23480814695358276</v>
      </c>
      <c r="BS180" s="15">
        <v>5</v>
      </c>
      <c r="BT180" s="15">
        <v>22.966506958007813</v>
      </c>
      <c r="BU180" s="15">
        <v>10.476190567016602</v>
      </c>
      <c r="BV180" s="16">
        <v>40.952381134033203</v>
      </c>
      <c r="BW180" s="15">
        <v>-0.70888400077819824</v>
      </c>
      <c r="BX180" s="15">
        <v>0.23402814567089081</v>
      </c>
      <c r="BY180" s="15">
        <v>5</v>
      </c>
      <c r="BZ180" s="15">
        <v>27.488151550292969</v>
      </c>
      <c r="CA180" s="15">
        <v>13.679244995117188</v>
      </c>
      <c r="CB180" s="16">
        <v>43.867923736572266</v>
      </c>
      <c r="CC180" s="15">
        <v>-0.71664637327194214</v>
      </c>
      <c r="CD180" s="15">
        <v>0.22881685197353363</v>
      </c>
      <c r="CE180" s="15">
        <v>5</v>
      </c>
      <c r="CF180" s="15">
        <v>27.272727966308594</v>
      </c>
      <c r="CG180" s="15">
        <v>14.761904716491699</v>
      </c>
      <c r="CH180" s="16">
        <v>43.333332061767578</v>
      </c>
      <c r="CI180" s="15">
        <v>-0.74441087245941162</v>
      </c>
      <c r="CJ180" s="15">
        <v>0.20076870918273926</v>
      </c>
      <c r="CK180" s="15">
        <v>6</v>
      </c>
      <c r="CL180" s="15">
        <v>25.358852386474609</v>
      </c>
      <c r="CM180" s="15">
        <v>14.761904716491699</v>
      </c>
      <c r="CN180" s="16">
        <v>40.952381134033203</v>
      </c>
      <c r="CO180" s="15">
        <v>-0.85960137844085693</v>
      </c>
      <c r="CP180" s="15">
        <v>0.22438743710517883</v>
      </c>
      <c r="CQ180" s="15">
        <v>6</v>
      </c>
      <c r="CR180" s="15">
        <v>18.269229888916016</v>
      </c>
      <c r="CS180" s="15">
        <v>10.526315689086914</v>
      </c>
      <c r="CT180" s="16">
        <v>35.406700134277344</v>
      </c>
    </row>
    <row r="181" spans="1:98" x14ac:dyDescent="0.25">
      <c r="A181" t="s">
        <v>367</v>
      </c>
      <c r="B181" t="s">
        <v>368</v>
      </c>
      <c r="C181" s="15">
        <v>-0.25517615675926208</v>
      </c>
      <c r="D181" s="15">
        <v>0.24897725880146027</v>
      </c>
      <c r="E181" s="15">
        <v>3</v>
      </c>
      <c r="F181" s="15">
        <v>46.341464996337891</v>
      </c>
      <c r="G181" s="15">
        <v>28.155340194702148</v>
      </c>
      <c r="H181" s="16">
        <v>60.194175720214844</v>
      </c>
      <c r="I181" s="15">
        <v>-0.22445380687713623</v>
      </c>
      <c r="J181" s="15">
        <v>0.2247496098279953</v>
      </c>
      <c r="K181" s="15">
        <v>3</v>
      </c>
      <c r="L181" s="15">
        <v>47.317073822021484</v>
      </c>
      <c r="M181" s="15">
        <v>29.611650466918945</v>
      </c>
      <c r="N181" s="16">
        <v>59.223300933837891</v>
      </c>
      <c r="O181" s="15">
        <v>-0.22889699041843414</v>
      </c>
      <c r="P181" s="15">
        <v>0.24026916921138763</v>
      </c>
      <c r="Q181" s="15">
        <v>3</v>
      </c>
      <c r="R181" s="15">
        <v>46.341464996337891</v>
      </c>
      <c r="S181" s="15">
        <v>29.611650466918945</v>
      </c>
      <c r="T181" s="16">
        <v>60.679611206054688</v>
      </c>
      <c r="U181" s="15">
        <v>-0.30789336562156677</v>
      </c>
      <c r="V181" s="15">
        <v>0.18648065626621246</v>
      </c>
      <c r="W181" s="15">
        <v>5</v>
      </c>
      <c r="X181" s="15">
        <v>44.878047943115234</v>
      </c>
      <c r="Y181" s="15">
        <v>31.067960739135742</v>
      </c>
      <c r="Z181" s="16">
        <v>57.766990661621094</v>
      </c>
      <c r="AA181" s="15">
        <v>-0.31251421570777893</v>
      </c>
      <c r="AB181" s="15">
        <v>0.20738673210144043</v>
      </c>
      <c r="AC181" s="15">
        <v>4</v>
      </c>
      <c r="AD181" s="15">
        <v>44.390243530273438</v>
      </c>
      <c r="AE181" s="15">
        <v>28.155340194702148</v>
      </c>
      <c r="AF181" s="16">
        <v>59.223300933837891</v>
      </c>
      <c r="AG181" s="15">
        <v>-0.36853191256523132</v>
      </c>
      <c r="AH181" s="15">
        <v>0.22869724035263062</v>
      </c>
      <c r="AI181" s="15">
        <v>4</v>
      </c>
      <c r="AJ181" s="15">
        <v>44.878047943115234</v>
      </c>
      <c r="AK181" s="15">
        <v>22.815534591674805</v>
      </c>
      <c r="AL181" s="16">
        <v>59.223300933837891</v>
      </c>
      <c r="AM181" s="15">
        <v>-0.39202672243118286</v>
      </c>
      <c r="AN181" s="15">
        <v>0.21436695754528046</v>
      </c>
      <c r="AO181" s="15">
        <v>4</v>
      </c>
      <c r="AP181" s="15">
        <v>40.487804412841797</v>
      </c>
      <c r="AQ181" s="15">
        <v>25.728155136108398</v>
      </c>
      <c r="AR181" s="16">
        <v>56.310680389404297</v>
      </c>
      <c r="AS181" s="15">
        <v>-0.22619213163852692</v>
      </c>
      <c r="AT181" s="15">
        <v>0.23953941464424133</v>
      </c>
      <c r="AU181" s="15">
        <v>6</v>
      </c>
      <c r="AV181" s="15">
        <v>46.829269409179688</v>
      </c>
      <c r="AW181" s="15">
        <v>29.611650466918945</v>
      </c>
      <c r="AX181" s="16">
        <v>60.679611206054688</v>
      </c>
      <c r="AY181" s="15">
        <v>-0.10906682908535004</v>
      </c>
      <c r="AZ181" s="15">
        <v>0.2186257541179657</v>
      </c>
      <c r="BA181" s="15">
        <v>7</v>
      </c>
      <c r="BB181" s="15">
        <v>51.456310272216797</v>
      </c>
      <c r="BC181" s="15">
        <v>38.164249420166016</v>
      </c>
      <c r="BD181" s="16">
        <v>63.285022735595703</v>
      </c>
      <c r="BE181" s="15">
        <v>-7.3116347193717957E-2</v>
      </c>
      <c r="BF181" s="15">
        <v>0.22414956986904144</v>
      </c>
      <c r="BG181" s="15">
        <v>7</v>
      </c>
      <c r="BH181" s="15">
        <v>52.42718505859375</v>
      </c>
      <c r="BI181" s="15">
        <v>40.5797119140625</v>
      </c>
      <c r="BJ181" s="16">
        <v>65.217391967773438</v>
      </c>
      <c r="BK181" s="15">
        <v>-6.4771503210067749E-2</v>
      </c>
      <c r="BL181" s="15">
        <v>0.21765562891960144</v>
      </c>
      <c r="BM181" s="15">
        <v>7</v>
      </c>
      <c r="BN181" s="15">
        <v>52.153110504150391</v>
      </c>
      <c r="BO181" s="15">
        <v>41.904762268066406</v>
      </c>
      <c r="BP181" s="16">
        <v>63.809524536132813</v>
      </c>
      <c r="BQ181" s="15">
        <v>3.136109933257103E-2</v>
      </c>
      <c r="BR181" s="15">
        <v>0.22405484318733215</v>
      </c>
      <c r="BS181" s="15">
        <v>7</v>
      </c>
      <c r="BT181" s="15">
        <v>56.937797546386719</v>
      </c>
      <c r="BU181" s="15">
        <v>43.333332061767578</v>
      </c>
      <c r="BV181" s="16">
        <v>66.190475463867188</v>
      </c>
      <c r="BW181" s="15">
        <v>-0.32149118185043335</v>
      </c>
      <c r="BX181" s="15">
        <v>0.23781406879425049</v>
      </c>
      <c r="BY181" s="15">
        <v>6</v>
      </c>
      <c r="BZ181" s="15">
        <v>44.075828552246094</v>
      </c>
      <c r="CA181" s="15">
        <v>26.88679313659668</v>
      </c>
      <c r="CB181" s="16">
        <v>56.603775024414063</v>
      </c>
      <c r="CC181" s="15">
        <v>2.5863192975521088E-2</v>
      </c>
      <c r="CD181" s="15">
        <v>0.21699653565883636</v>
      </c>
      <c r="CE181" s="15">
        <v>7</v>
      </c>
      <c r="CF181" s="15">
        <v>57.416267395019531</v>
      </c>
      <c r="CG181" s="15">
        <v>43.333332061767578</v>
      </c>
      <c r="CH181" s="16">
        <v>64.285713195800781</v>
      </c>
      <c r="CI181" s="15">
        <v>6.0749664902687073E-2</v>
      </c>
      <c r="CJ181" s="15">
        <v>0.21187885105609894</v>
      </c>
      <c r="CK181" s="15">
        <v>7</v>
      </c>
      <c r="CL181" s="15">
        <v>57.894737243652344</v>
      </c>
      <c r="CM181" s="15">
        <v>44.761905670166016</v>
      </c>
      <c r="CN181" s="16">
        <v>66.666664123535156</v>
      </c>
      <c r="CO181" s="15">
        <v>0.22513362765312195</v>
      </c>
      <c r="CP181" s="15">
        <v>0.23356601595878601</v>
      </c>
      <c r="CQ181" s="15">
        <v>7</v>
      </c>
      <c r="CR181" s="15">
        <v>62.019229888916016</v>
      </c>
      <c r="CS181" s="15">
        <v>46.411483764648438</v>
      </c>
      <c r="CT181" s="16">
        <v>72.727272033691406</v>
      </c>
    </row>
    <row r="182" spans="1:98" x14ac:dyDescent="0.25">
      <c r="A182" t="s">
        <v>369</v>
      </c>
      <c r="B182" t="s">
        <v>370</v>
      </c>
      <c r="C182" s="15">
        <v>2.1948784589767456E-2</v>
      </c>
      <c r="D182" s="15">
        <v>0.24897725880146027</v>
      </c>
      <c r="E182" s="15">
        <v>3</v>
      </c>
      <c r="F182" s="15">
        <v>57.073169708251953</v>
      </c>
      <c r="G182" s="15">
        <v>41.262134552001953</v>
      </c>
      <c r="H182" s="16">
        <v>67.475730895996094</v>
      </c>
      <c r="I182" s="15">
        <v>-0.12276076525449753</v>
      </c>
      <c r="J182" s="15">
        <v>0.20087775588035583</v>
      </c>
      <c r="K182" s="15">
        <v>5</v>
      </c>
      <c r="L182" s="15">
        <v>51.707317352294922</v>
      </c>
      <c r="M182" s="15">
        <v>35.922328948974609</v>
      </c>
      <c r="N182" s="16">
        <v>61.165046691894531</v>
      </c>
      <c r="O182" s="15">
        <v>-0.12334519624710083</v>
      </c>
      <c r="P182" s="15">
        <v>0.20770807564258575</v>
      </c>
      <c r="Q182" s="15">
        <v>5</v>
      </c>
      <c r="R182" s="15">
        <v>51.707317352294922</v>
      </c>
      <c r="S182" s="15">
        <v>37.864078521728516</v>
      </c>
      <c r="T182" s="16">
        <v>61.650485992431641</v>
      </c>
      <c r="U182" s="15">
        <v>2.068430557847023E-2</v>
      </c>
      <c r="V182" s="15">
        <v>0.1862497478723526</v>
      </c>
      <c r="W182" s="15">
        <v>7</v>
      </c>
      <c r="X182" s="15">
        <v>58.048782348632813</v>
      </c>
      <c r="Y182" s="15">
        <v>45.631069183349609</v>
      </c>
      <c r="Z182" s="16">
        <v>64.5631103515625</v>
      </c>
      <c r="AA182" s="15">
        <v>-0.25898110866546631</v>
      </c>
      <c r="AB182" s="15">
        <v>0.17131116986274719</v>
      </c>
      <c r="AC182" s="15">
        <v>8</v>
      </c>
      <c r="AD182" s="15">
        <v>47.317073822021484</v>
      </c>
      <c r="AE182" s="15">
        <v>33.980583190917969</v>
      </c>
      <c r="AF182" s="16">
        <v>59.223300933837891</v>
      </c>
      <c r="AG182" s="15">
        <v>-0.17846512794494629</v>
      </c>
      <c r="AH182" s="15">
        <v>0.18240700662136078</v>
      </c>
      <c r="AI182" s="15">
        <v>8</v>
      </c>
      <c r="AJ182" s="15">
        <v>50.243904113769531</v>
      </c>
      <c r="AK182" s="15">
        <v>37.378639221191406</v>
      </c>
      <c r="AL182" s="16">
        <v>63.106796264648438</v>
      </c>
      <c r="AM182" s="15">
        <v>-0.24639683961868286</v>
      </c>
      <c r="AN182" s="15">
        <v>0.18336980044841766</v>
      </c>
      <c r="AO182" s="15">
        <v>8</v>
      </c>
      <c r="AP182" s="15">
        <v>47.317073822021484</v>
      </c>
      <c r="AQ182" s="15">
        <v>35.436893463134766</v>
      </c>
      <c r="AR182" s="16">
        <v>56.796115875244141</v>
      </c>
      <c r="AS182" s="15">
        <v>-0.31724482774734497</v>
      </c>
      <c r="AT182" s="15">
        <v>0.19081422686576843</v>
      </c>
      <c r="AU182" s="15">
        <v>10</v>
      </c>
      <c r="AV182" s="15">
        <v>44.878047943115234</v>
      </c>
      <c r="AW182" s="15">
        <v>29.611650466918945</v>
      </c>
      <c r="AX182" s="16">
        <v>55.339805603027344</v>
      </c>
      <c r="AY182" s="15">
        <v>-0.46270552277565002</v>
      </c>
      <c r="AZ182" s="15">
        <v>0.1835617870092392</v>
      </c>
      <c r="BA182" s="15">
        <v>11</v>
      </c>
      <c r="BB182" s="15">
        <v>38.834953308105469</v>
      </c>
      <c r="BC182" s="15">
        <v>23.671497344970703</v>
      </c>
      <c r="BD182" s="16">
        <v>51.207729339599609</v>
      </c>
      <c r="BE182" s="15">
        <v>-0.1368798166513443</v>
      </c>
      <c r="BF182" s="15">
        <v>0.18346129357814789</v>
      </c>
      <c r="BG182" s="15">
        <v>11</v>
      </c>
      <c r="BH182" s="15">
        <v>50</v>
      </c>
      <c r="BI182" s="15">
        <v>40.5797119140625</v>
      </c>
      <c r="BJ182" s="16">
        <v>59.4202880859375</v>
      </c>
      <c r="BK182" s="15">
        <v>-0.49585169553756714</v>
      </c>
      <c r="BL182" s="15">
        <v>0.1806909441947937</v>
      </c>
      <c r="BM182" s="15">
        <v>11</v>
      </c>
      <c r="BN182" s="15">
        <v>38.277511596679688</v>
      </c>
      <c r="BO182" s="15">
        <v>22.380952835083008</v>
      </c>
      <c r="BP182" s="16">
        <v>49.047618865966797</v>
      </c>
      <c r="BQ182" s="15">
        <v>-0.55757021903991699</v>
      </c>
      <c r="BR182" s="15">
        <v>0.18385334312915802</v>
      </c>
      <c r="BS182" s="15">
        <v>11</v>
      </c>
      <c r="BT182" s="15">
        <v>35.885166168212891</v>
      </c>
      <c r="BU182" s="15">
        <v>21.428571701049805</v>
      </c>
      <c r="BV182" s="16">
        <v>46.190475463867188</v>
      </c>
      <c r="BW182" s="15">
        <v>-0.46793025732040405</v>
      </c>
      <c r="BX182" s="15">
        <v>0.18415077030658722</v>
      </c>
      <c r="BY182" s="15">
        <v>11</v>
      </c>
      <c r="BZ182" s="15">
        <v>39.336494445800781</v>
      </c>
      <c r="CA182" s="15">
        <v>24.056604385375977</v>
      </c>
      <c r="CB182" s="16">
        <v>48.113208770751953</v>
      </c>
      <c r="CC182" s="15">
        <v>-0.47086641192436218</v>
      </c>
      <c r="CD182" s="15">
        <v>0.18290252983570099</v>
      </c>
      <c r="CE182" s="15">
        <v>11</v>
      </c>
      <c r="CF182" s="15">
        <v>38.7559814453125</v>
      </c>
      <c r="CG182" s="15">
        <v>25.238094329833984</v>
      </c>
      <c r="CH182" s="16">
        <v>48.095237731933594</v>
      </c>
      <c r="CI182" s="15">
        <v>-0.42002338171005249</v>
      </c>
      <c r="CJ182" s="15">
        <v>0.16736097633838654</v>
      </c>
      <c r="CK182" s="15">
        <v>12</v>
      </c>
      <c r="CL182" s="15">
        <v>40.669857025146484</v>
      </c>
      <c r="CM182" s="15">
        <v>28.571428298950195</v>
      </c>
      <c r="CN182" s="16">
        <v>48.571430206298828</v>
      </c>
      <c r="CO182" s="15">
        <v>-0.39127331972122192</v>
      </c>
      <c r="CP182" s="15">
        <v>0.18193741142749786</v>
      </c>
      <c r="CQ182" s="15">
        <v>12</v>
      </c>
      <c r="CR182" s="15">
        <v>38.942306518554688</v>
      </c>
      <c r="CS182" s="15">
        <v>24.880382537841797</v>
      </c>
      <c r="CT182" s="16">
        <v>49.760765075683594</v>
      </c>
    </row>
    <row r="183" spans="1:98" x14ac:dyDescent="0.25">
      <c r="A183" t="s">
        <v>371</v>
      </c>
      <c r="B183" t="s">
        <v>372</v>
      </c>
      <c r="C183" s="15">
        <v>-0.92002075910568237</v>
      </c>
      <c r="D183" s="15">
        <v>0.24897725880146027</v>
      </c>
      <c r="E183" s="15">
        <v>3</v>
      </c>
      <c r="F183" s="15">
        <v>17.560976028442383</v>
      </c>
      <c r="G183" s="15">
        <v>5.8252425193786621</v>
      </c>
      <c r="H183" s="16">
        <v>33.009708404541016</v>
      </c>
      <c r="I183" s="15">
        <v>-0.84884756803512573</v>
      </c>
      <c r="J183" s="15">
        <v>0.2247496098279953</v>
      </c>
      <c r="K183" s="15">
        <v>3</v>
      </c>
      <c r="L183" s="15">
        <v>18.536584854125977</v>
      </c>
      <c r="M183" s="15">
        <v>8.2524271011352539</v>
      </c>
      <c r="N183" s="16">
        <v>34.951457977294922</v>
      </c>
      <c r="O183" s="15">
        <v>-0.84725761413574219</v>
      </c>
      <c r="P183" s="15">
        <v>0.23701758682727814</v>
      </c>
      <c r="Q183" s="15">
        <v>4</v>
      </c>
      <c r="R183" s="15">
        <v>18.04878044128418</v>
      </c>
      <c r="S183" s="15">
        <v>8.2524271011352539</v>
      </c>
      <c r="T183" s="16">
        <v>37.864078521728516</v>
      </c>
      <c r="U183" s="15">
        <v>-0.55166304111480713</v>
      </c>
      <c r="V183" s="15">
        <v>0.18931886553764343</v>
      </c>
      <c r="W183" s="15">
        <v>6</v>
      </c>
      <c r="X183" s="15">
        <v>33.170730590820313</v>
      </c>
      <c r="Y183" s="15">
        <v>20.873786926269531</v>
      </c>
      <c r="Z183" s="16">
        <v>47.57281494140625</v>
      </c>
      <c r="AA183" s="15">
        <v>-0.62053537368774414</v>
      </c>
      <c r="AB183" s="15">
        <v>0.17553485929965973</v>
      </c>
      <c r="AC183" s="15">
        <v>7</v>
      </c>
      <c r="AD183" s="15">
        <v>29.268293380737305</v>
      </c>
      <c r="AE183" s="15">
        <v>16.990291595458984</v>
      </c>
      <c r="AF183" s="16">
        <v>43.203884124755859</v>
      </c>
      <c r="AG183" s="15">
        <v>-0.17118193209171295</v>
      </c>
      <c r="AH183" s="15">
        <v>0.18269836902618408</v>
      </c>
      <c r="AI183" s="15">
        <v>7</v>
      </c>
      <c r="AJ183" s="15">
        <v>50.731708526611328</v>
      </c>
      <c r="AK183" s="15">
        <v>37.864078521728516</v>
      </c>
      <c r="AL183" s="16">
        <v>63.592231750488281</v>
      </c>
      <c r="AM183" s="15">
        <v>-0.31118816137313843</v>
      </c>
      <c r="AN183" s="15">
        <v>0.17873354256153107</v>
      </c>
      <c r="AO183" s="15">
        <v>7</v>
      </c>
      <c r="AP183" s="15">
        <v>44.878047943115234</v>
      </c>
      <c r="AQ183" s="15">
        <v>32.524272918701172</v>
      </c>
      <c r="AR183" s="16">
        <v>56.310680389404297</v>
      </c>
      <c r="AS183" s="15">
        <v>-0.19992908835411072</v>
      </c>
      <c r="AT183" s="15">
        <v>0.190381720662117</v>
      </c>
      <c r="AU183" s="15">
        <v>8</v>
      </c>
      <c r="AV183" s="15">
        <v>49.268291473388672</v>
      </c>
      <c r="AW183" s="15">
        <v>36.407768249511719</v>
      </c>
      <c r="AX183" s="16">
        <v>58.737865447998047</v>
      </c>
      <c r="AY183" s="15">
        <v>-0.21999675035476685</v>
      </c>
      <c r="AZ183" s="15">
        <v>0.20635043084621429</v>
      </c>
      <c r="BA183" s="15">
        <v>8</v>
      </c>
      <c r="BB183" s="15">
        <v>47.087379455566406</v>
      </c>
      <c r="BC183" s="15">
        <v>32.367149353027344</v>
      </c>
      <c r="BD183" s="16">
        <v>57.004829406738281</v>
      </c>
      <c r="BE183" s="15">
        <v>-0.18606413900852203</v>
      </c>
      <c r="BF183" s="15">
        <v>0.21036745607852936</v>
      </c>
      <c r="BG183" s="15">
        <v>8</v>
      </c>
      <c r="BH183" s="15">
        <v>47.57281494140625</v>
      </c>
      <c r="BI183" s="15">
        <v>36.714977264404297</v>
      </c>
      <c r="BJ183" s="16">
        <v>59.4202880859375</v>
      </c>
      <c r="BK183" s="15">
        <v>-3.8908589631319046E-2</v>
      </c>
      <c r="BL183" s="15">
        <v>0.20210371911525726</v>
      </c>
      <c r="BM183" s="15">
        <v>9</v>
      </c>
      <c r="BN183" s="15">
        <v>53.11004638671875</v>
      </c>
      <c r="BO183" s="15">
        <v>43.809524536132813</v>
      </c>
      <c r="BP183" s="16">
        <v>63.809524536132813</v>
      </c>
      <c r="BQ183" s="15">
        <v>-5.2362386137247086E-2</v>
      </c>
      <c r="BR183" s="15">
        <v>0.20664501190185547</v>
      </c>
      <c r="BS183" s="15">
        <v>9</v>
      </c>
      <c r="BT183" s="15">
        <v>51.674640655517578</v>
      </c>
      <c r="BU183" s="15">
        <v>42.380950927734375</v>
      </c>
      <c r="BV183" s="16">
        <v>63.809524536132813</v>
      </c>
      <c r="BW183" s="15">
        <v>-9.8545856773853302E-2</v>
      </c>
      <c r="BX183" s="15">
        <v>0.20301485061645508</v>
      </c>
      <c r="BY183" s="15">
        <v>9</v>
      </c>
      <c r="BZ183" s="15">
        <v>52.606636047363281</v>
      </c>
      <c r="CA183" s="15">
        <v>41.981132507324219</v>
      </c>
      <c r="CB183" s="16">
        <v>62.264152526855469</v>
      </c>
      <c r="CC183" s="15">
        <v>-0.11371787637472153</v>
      </c>
      <c r="CD183" s="15">
        <v>0.20243340730667114</v>
      </c>
      <c r="CE183" s="15">
        <v>9</v>
      </c>
      <c r="CF183" s="15">
        <v>50.717704772949219</v>
      </c>
      <c r="CG183" s="15">
        <v>39.523811340332031</v>
      </c>
      <c r="CH183" s="16">
        <v>60.952381134033203</v>
      </c>
      <c r="CI183" s="15">
        <v>-0.10197705775499344</v>
      </c>
      <c r="CJ183" s="15">
        <v>0.19953379034996033</v>
      </c>
      <c r="CK183" s="15">
        <v>9</v>
      </c>
      <c r="CL183" s="15">
        <v>50.717704772949219</v>
      </c>
      <c r="CM183" s="15">
        <v>40.476188659667969</v>
      </c>
      <c r="CN183" s="16">
        <v>61.428569793701172</v>
      </c>
      <c r="CO183" s="15">
        <v>9.0867936611175537E-2</v>
      </c>
      <c r="CP183" s="15">
        <v>0.21452677249908447</v>
      </c>
      <c r="CQ183" s="15">
        <v>9</v>
      </c>
      <c r="CR183" s="15">
        <v>58.173076629638672</v>
      </c>
      <c r="CS183" s="15">
        <v>44.497608184814453</v>
      </c>
      <c r="CT183" s="16">
        <v>70.813400268554688</v>
      </c>
    </row>
    <row r="184" spans="1:98" x14ac:dyDescent="0.25">
      <c r="A184" t="s">
        <v>373</v>
      </c>
      <c r="B184" t="s">
        <v>374</v>
      </c>
      <c r="C184" s="15">
        <v>0.64641398191452026</v>
      </c>
      <c r="D184" s="15">
        <v>0.31360429525375366</v>
      </c>
      <c r="E184" s="15">
        <v>1</v>
      </c>
      <c r="F184" s="15">
        <v>75.609756469726563</v>
      </c>
      <c r="G184" s="15">
        <v>59.708736419677734</v>
      </c>
      <c r="H184" s="16">
        <v>84.951454162597656</v>
      </c>
      <c r="I184" s="15">
        <v>0.22715124487876892</v>
      </c>
      <c r="J184" s="15">
        <v>0.26918330788612366</v>
      </c>
      <c r="K184" s="15">
        <v>3</v>
      </c>
      <c r="L184" s="15">
        <v>61.951217651367188</v>
      </c>
      <c r="M184" s="15">
        <v>47.57281494140625</v>
      </c>
      <c r="N184" s="16">
        <v>75.728157043457031</v>
      </c>
      <c r="O184" s="15">
        <v>-2.7615303173661232E-2</v>
      </c>
      <c r="P184" s="15">
        <v>0.27588430047035217</v>
      </c>
      <c r="Q184" s="15">
        <v>3</v>
      </c>
      <c r="R184" s="15">
        <v>55.121952056884766</v>
      </c>
      <c r="S184" s="15">
        <v>37.864078521728516</v>
      </c>
      <c r="T184" s="16">
        <v>68.446601867675781</v>
      </c>
      <c r="U184" s="15">
        <v>7.1507222950458527E-2</v>
      </c>
      <c r="V184" s="15">
        <v>0.26954209804534912</v>
      </c>
      <c r="W184" s="15">
        <v>3</v>
      </c>
      <c r="X184" s="15">
        <v>60</v>
      </c>
      <c r="Y184" s="15">
        <v>42.233009338378906</v>
      </c>
      <c r="Z184" s="16">
        <v>69.417472839355469</v>
      </c>
      <c r="AA184" s="15">
        <v>-1.395014114677906E-2</v>
      </c>
      <c r="AB184" s="15">
        <v>0.28890842199325562</v>
      </c>
      <c r="AC184" s="15">
        <v>3</v>
      </c>
      <c r="AD184" s="15">
        <v>58.048782348632813</v>
      </c>
      <c r="AE184" s="15">
        <v>35.436893463134766</v>
      </c>
      <c r="AF184" s="16">
        <v>67.961166381835938</v>
      </c>
      <c r="AG184" s="15">
        <v>-1.9346835324540734E-3</v>
      </c>
      <c r="AH184" s="15">
        <v>0.20653365552425385</v>
      </c>
      <c r="AI184" s="15">
        <v>5</v>
      </c>
      <c r="AJ184" s="15">
        <v>58.536586761474609</v>
      </c>
      <c r="AK184" s="15">
        <v>47.087379455566406</v>
      </c>
      <c r="AL184" s="16">
        <v>66.504852294921875</v>
      </c>
      <c r="AM184" s="15">
        <v>9.7938030958175659E-2</v>
      </c>
      <c r="AN184" s="15">
        <v>0.21167978644371033</v>
      </c>
      <c r="AO184" s="15">
        <v>5</v>
      </c>
      <c r="AP184" s="15">
        <v>58.536586761474609</v>
      </c>
      <c r="AQ184" s="15">
        <v>47.087379455566406</v>
      </c>
      <c r="AR184" s="16">
        <v>67.475730895996094</v>
      </c>
      <c r="AS184" s="15">
        <v>1.3429581187665462E-2</v>
      </c>
      <c r="AT184" s="15">
        <v>0.24072383344173431</v>
      </c>
      <c r="AU184" s="15">
        <v>4</v>
      </c>
      <c r="AV184" s="15">
        <v>55.609756469726563</v>
      </c>
      <c r="AW184" s="15">
        <v>41.262134552001953</v>
      </c>
      <c r="AX184" s="16">
        <v>66.990287780761719</v>
      </c>
      <c r="AY184" s="15">
        <v>0.12578524649143219</v>
      </c>
      <c r="AZ184" s="15">
        <v>0.24796678125858307</v>
      </c>
      <c r="BA184" s="15">
        <v>4</v>
      </c>
      <c r="BB184" s="15">
        <v>57.28155517578125</v>
      </c>
      <c r="BC184" s="15">
        <v>46.376811981201172</v>
      </c>
      <c r="BD184" s="16">
        <v>71.014495849609375</v>
      </c>
      <c r="BE184" s="15">
        <v>9.3551062047481537E-2</v>
      </c>
      <c r="BF184" s="15">
        <v>0.23745621740818024</v>
      </c>
      <c r="BG184" s="15">
        <v>4</v>
      </c>
      <c r="BH184" s="15">
        <v>57.766990661621094</v>
      </c>
      <c r="BI184" s="15">
        <v>45.893718719482422</v>
      </c>
      <c r="BJ184" s="16">
        <v>68.599037170410156</v>
      </c>
      <c r="BK184" s="15">
        <v>0.10132457315921783</v>
      </c>
      <c r="BL184" s="15">
        <v>0.23175160586833954</v>
      </c>
      <c r="BM184" s="15">
        <v>5</v>
      </c>
      <c r="BN184" s="15">
        <v>57.894737243652344</v>
      </c>
      <c r="BO184" s="15">
        <v>46.666667938232422</v>
      </c>
      <c r="BP184" s="16">
        <v>67.619049072265625</v>
      </c>
      <c r="BQ184" s="15">
        <v>0.18152850866317749</v>
      </c>
      <c r="BR184" s="15">
        <v>0.24909272789955139</v>
      </c>
      <c r="BS184" s="15">
        <v>4</v>
      </c>
      <c r="BT184" s="15">
        <v>61.722488403320313</v>
      </c>
      <c r="BU184" s="15">
        <v>46.666667938232422</v>
      </c>
      <c r="BV184" s="16">
        <v>70</v>
      </c>
      <c r="BW184" s="15">
        <v>0.25583755970001221</v>
      </c>
      <c r="BX184" s="15">
        <v>0.2455391138792038</v>
      </c>
      <c r="BY184" s="15">
        <v>4</v>
      </c>
      <c r="BZ184" s="15">
        <v>62.559242248535156</v>
      </c>
      <c r="CA184" s="15">
        <v>48.584907531738281</v>
      </c>
      <c r="CB184" s="16">
        <v>71.698112487792969</v>
      </c>
      <c r="CC184" s="15">
        <v>0.37567135691642761</v>
      </c>
      <c r="CD184" s="15">
        <v>0.2113000899553299</v>
      </c>
      <c r="CE184" s="15">
        <v>6</v>
      </c>
      <c r="CF184" s="15">
        <v>64.114830017089844</v>
      </c>
      <c r="CG184" s="15">
        <v>57.619049072265625</v>
      </c>
      <c r="CH184" s="16">
        <v>72.380950927734375</v>
      </c>
      <c r="CI184" s="15">
        <v>0.33548790216445923</v>
      </c>
      <c r="CJ184" s="15">
        <v>0.18718172609806061</v>
      </c>
      <c r="CK184" s="15">
        <v>7</v>
      </c>
      <c r="CL184" s="15">
        <v>63.157894134521484</v>
      </c>
      <c r="CM184" s="15">
        <v>55.714286804199219</v>
      </c>
      <c r="CN184" s="16">
        <v>70</v>
      </c>
      <c r="CO184" s="15">
        <v>0.39116045832633972</v>
      </c>
      <c r="CP184" s="15">
        <v>0.20485468208789825</v>
      </c>
      <c r="CQ184" s="15">
        <v>7</v>
      </c>
      <c r="CR184" s="15">
        <v>68.269233703613281</v>
      </c>
      <c r="CS184" s="15">
        <v>56.459331512451172</v>
      </c>
      <c r="CT184" s="16">
        <v>74.162681579589844</v>
      </c>
    </row>
    <row r="185" spans="1:98" x14ac:dyDescent="0.25">
      <c r="A185" t="s">
        <v>375</v>
      </c>
      <c r="B185" t="s">
        <v>376</v>
      </c>
      <c r="C185" s="15">
        <v>-1.465628981590271</v>
      </c>
      <c r="D185" s="15">
        <v>0.28729388117790222</v>
      </c>
      <c r="E185" s="15">
        <v>2</v>
      </c>
      <c r="F185" s="15">
        <v>4.3902440071105957</v>
      </c>
      <c r="G185" s="15">
        <v>1.4563106298446655</v>
      </c>
      <c r="H185" s="16">
        <v>15.048543930053711</v>
      </c>
      <c r="I185" s="15">
        <v>-1.4567850828170776</v>
      </c>
      <c r="J185" s="15">
        <v>0.23847779631614685</v>
      </c>
      <c r="K185" s="15">
        <v>4</v>
      </c>
      <c r="L185" s="15">
        <v>4.3902440071105957</v>
      </c>
      <c r="M185" s="15">
        <v>2.9126212596893311</v>
      </c>
      <c r="N185" s="16">
        <v>13.592232704162598</v>
      </c>
      <c r="O185" s="15">
        <v>-1.4601024389266968</v>
      </c>
      <c r="P185" s="15">
        <v>0.24574844539165497</v>
      </c>
      <c r="Q185" s="15">
        <v>4</v>
      </c>
      <c r="R185" s="15">
        <v>4.3902440071105957</v>
      </c>
      <c r="S185" s="15">
        <v>2.4271845817565918</v>
      </c>
      <c r="T185" s="16">
        <v>12.135922431945801</v>
      </c>
      <c r="U185" s="15">
        <v>-1.5143030881881714</v>
      </c>
      <c r="V185" s="15">
        <v>0.22196516394615173</v>
      </c>
      <c r="W185" s="15">
        <v>5</v>
      </c>
      <c r="X185" s="15">
        <v>4.8780488967895508</v>
      </c>
      <c r="Y185" s="15">
        <v>0.97087377309799194</v>
      </c>
      <c r="Z185" s="16">
        <v>10.194174766540527</v>
      </c>
      <c r="AA185" s="15">
        <v>-1.231041431427002</v>
      </c>
      <c r="AB185" s="15">
        <v>0.23302529752254486</v>
      </c>
      <c r="AC185" s="15">
        <v>5</v>
      </c>
      <c r="AD185" s="15">
        <v>8.7804880142211914</v>
      </c>
      <c r="AE185" s="15">
        <v>1.9417475461959839</v>
      </c>
      <c r="AF185" s="16">
        <v>19.417476654052734</v>
      </c>
      <c r="AG185" s="15">
        <v>-1.1016709804534912</v>
      </c>
      <c r="AH185" s="15">
        <v>0.21098214387893677</v>
      </c>
      <c r="AI185" s="15">
        <v>6</v>
      </c>
      <c r="AJ185" s="15">
        <v>9.7560977935791016</v>
      </c>
      <c r="AK185" s="15">
        <v>5.8252425193786621</v>
      </c>
      <c r="AL185" s="16">
        <v>21.359222412109375</v>
      </c>
      <c r="AM185" s="15">
        <v>-1.3576071262359619</v>
      </c>
      <c r="AN185" s="15">
        <v>0.2134152352809906</v>
      </c>
      <c r="AO185" s="15">
        <v>6</v>
      </c>
      <c r="AP185" s="15">
        <v>6.8292684555053711</v>
      </c>
      <c r="AQ185" s="15">
        <v>0.97087377309799194</v>
      </c>
      <c r="AR185" s="16">
        <v>15.048543930053711</v>
      </c>
      <c r="AS185" s="15">
        <v>-1.1642917394638062</v>
      </c>
      <c r="AT185" s="15">
        <v>0.2196601927280426</v>
      </c>
      <c r="AU185" s="15">
        <v>7</v>
      </c>
      <c r="AV185" s="15">
        <v>10.243902206420898</v>
      </c>
      <c r="AW185" s="15">
        <v>3.8834950923919678</v>
      </c>
      <c r="AX185" s="16">
        <v>23.300970077514648</v>
      </c>
      <c r="AY185" s="15">
        <v>-1.1729791164398193</v>
      </c>
      <c r="AZ185" s="15">
        <v>0.23463021218776703</v>
      </c>
      <c r="BA185" s="15">
        <v>7</v>
      </c>
      <c r="BB185" s="15">
        <v>11.650485038757324</v>
      </c>
      <c r="BC185" s="15">
        <v>3.3816425800323486</v>
      </c>
      <c r="BD185" s="16">
        <v>22.705314636230469</v>
      </c>
      <c r="BE185" s="15">
        <v>-1.1616686582565308</v>
      </c>
      <c r="BF185" s="15">
        <v>0.22299721837043762</v>
      </c>
      <c r="BG185" s="15">
        <v>7</v>
      </c>
      <c r="BH185" s="15">
        <v>10.679611206054688</v>
      </c>
      <c r="BI185" s="15">
        <v>2.8985507488250732</v>
      </c>
      <c r="BJ185" s="16">
        <v>20.772947311401367</v>
      </c>
      <c r="BK185" s="15">
        <v>-1.2154467105865479</v>
      </c>
      <c r="BL185" s="15">
        <v>0.20393030345439911</v>
      </c>
      <c r="BM185" s="15">
        <v>8</v>
      </c>
      <c r="BN185" s="15">
        <v>8.6124401092529297</v>
      </c>
      <c r="BO185" s="15">
        <v>2.8571429252624512</v>
      </c>
      <c r="BP185" s="16">
        <v>20.952381134033203</v>
      </c>
      <c r="BQ185" s="15">
        <v>-1.2099461555480957</v>
      </c>
      <c r="BR185" s="15">
        <v>0.20346143841743469</v>
      </c>
      <c r="BS185" s="15">
        <v>8</v>
      </c>
      <c r="BT185" s="15">
        <v>10.047846794128418</v>
      </c>
      <c r="BU185" s="15">
        <v>3.8095238208770752</v>
      </c>
      <c r="BV185" s="16">
        <v>19.523809432983398</v>
      </c>
      <c r="BW185" s="15">
        <v>-1.1844624280929565</v>
      </c>
      <c r="BX185" s="15">
        <v>0.20163661241531372</v>
      </c>
      <c r="BY185" s="15">
        <v>9</v>
      </c>
      <c r="BZ185" s="15">
        <v>9.952606201171875</v>
      </c>
      <c r="CA185" s="15">
        <v>4.7169809341430664</v>
      </c>
      <c r="CB185" s="16">
        <v>19.811321258544922</v>
      </c>
      <c r="CC185" s="15">
        <v>-1.2043616771697998</v>
      </c>
      <c r="CD185" s="15">
        <v>0.18290252983570099</v>
      </c>
      <c r="CE185" s="15">
        <v>11</v>
      </c>
      <c r="CF185" s="15">
        <v>10.526315689086914</v>
      </c>
      <c r="CG185" s="15">
        <v>4.7619047164916992</v>
      </c>
      <c r="CH185" s="16">
        <v>19.523809432983398</v>
      </c>
      <c r="CI185" s="15">
        <v>-1.2070735692977905</v>
      </c>
      <c r="CJ185" s="15">
        <v>0.16736097633838654</v>
      </c>
      <c r="CK185" s="15">
        <v>12</v>
      </c>
      <c r="CL185" s="15">
        <v>11.483253479003906</v>
      </c>
      <c r="CM185" s="15">
        <v>5.7142858505249023</v>
      </c>
      <c r="CN185" s="16">
        <v>18.571428298950195</v>
      </c>
      <c r="CO185" s="15">
        <v>-1.2220394611358643</v>
      </c>
      <c r="CP185" s="15">
        <v>0.18193741142749786</v>
      </c>
      <c r="CQ185" s="15">
        <v>12</v>
      </c>
      <c r="CR185" s="15">
        <v>10.576923370361328</v>
      </c>
      <c r="CS185" s="15">
        <v>5.7416267395019531</v>
      </c>
      <c r="CT185" s="16">
        <v>17.703350067138672</v>
      </c>
    </row>
    <row r="186" spans="1:98" x14ac:dyDescent="0.25">
      <c r="A186" t="s">
        <v>377</v>
      </c>
      <c r="B186" t="s">
        <v>378</v>
      </c>
      <c r="C186" s="15">
        <v>2.1010501384735107</v>
      </c>
      <c r="D186" s="15">
        <v>0.23055198788642883</v>
      </c>
      <c r="E186" s="15">
        <v>5</v>
      </c>
      <c r="F186" s="15">
        <v>100</v>
      </c>
      <c r="G186" s="15">
        <v>92.233009338378906</v>
      </c>
      <c r="H186" s="16">
        <v>100</v>
      </c>
      <c r="I186" s="15">
        <v>2.123164176940918</v>
      </c>
      <c r="J186" s="15">
        <v>0.20549727976322174</v>
      </c>
      <c r="K186" s="15">
        <v>5</v>
      </c>
      <c r="L186" s="15">
        <v>100</v>
      </c>
      <c r="M186" s="15">
        <v>92.233009338378906</v>
      </c>
      <c r="N186" s="16">
        <v>100</v>
      </c>
      <c r="O186" s="15">
        <v>2.1708629131317139</v>
      </c>
      <c r="P186" s="15">
        <v>0.20640270411968231</v>
      </c>
      <c r="Q186" s="15">
        <v>5</v>
      </c>
      <c r="R186" s="15">
        <v>100</v>
      </c>
      <c r="S186" s="15">
        <v>92.71844482421875</v>
      </c>
      <c r="T186" s="16">
        <v>100</v>
      </c>
      <c r="U186" s="15">
        <v>1.8518821001052856</v>
      </c>
      <c r="V186" s="15">
        <v>0.18113178014755249</v>
      </c>
      <c r="W186" s="15">
        <v>6</v>
      </c>
      <c r="X186" s="15">
        <v>93.658538818359375</v>
      </c>
      <c r="Y186" s="15">
        <v>89.320388793945313</v>
      </c>
      <c r="Z186" s="16">
        <v>99.514564514160156</v>
      </c>
      <c r="AA186" s="15">
        <v>1.960538387298584</v>
      </c>
      <c r="AB186" s="15">
        <v>0.18209806084632874</v>
      </c>
      <c r="AC186" s="15">
        <v>6</v>
      </c>
      <c r="AD186" s="15">
        <v>96.585365295410156</v>
      </c>
      <c r="AE186" s="15">
        <v>91.262138366699219</v>
      </c>
      <c r="AF186" s="16">
        <v>99.514564514160156</v>
      </c>
      <c r="AG186" s="15">
        <v>2.033280611038208</v>
      </c>
      <c r="AH186" s="15">
        <v>0.19435255229473114</v>
      </c>
      <c r="AI186" s="15">
        <v>6</v>
      </c>
      <c r="AJ186" s="15">
        <v>96.097564697265625</v>
      </c>
      <c r="AK186" s="15">
        <v>91.262138366699219</v>
      </c>
      <c r="AL186" s="16">
        <v>100</v>
      </c>
      <c r="AM186" s="15">
        <v>1.9960658550262451</v>
      </c>
      <c r="AN186" s="15">
        <v>0.18193142116069794</v>
      </c>
      <c r="AO186" s="15">
        <v>6</v>
      </c>
      <c r="AP186" s="15">
        <v>99.024391174316406</v>
      </c>
      <c r="AQ186" s="15">
        <v>91.747573852539063</v>
      </c>
      <c r="AR186" s="16">
        <v>100</v>
      </c>
      <c r="AS186" s="15">
        <v>2.1760365962982178</v>
      </c>
      <c r="AT186" s="15">
        <v>0.19056987762451172</v>
      </c>
      <c r="AU186" s="15">
        <v>8</v>
      </c>
      <c r="AV186" s="15">
        <v>99.512191772460938</v>
      </c>
      <c r="AW186" s="15">
        <v>96.116508483886719</v>
      </c>
      <c r="AX186" s="16">
        <v>100</v>
      </c>
      <c r="AY186" s="15">
        <v>2.3730905055999756</v>
      </c>
      <c r="AZ186" s="15">
        <v>0.20544581115245819</v>
      </c>
      <c r="BA186" s="15">
        <v>8</v>
      </c>
      <c r="BB186" s="15">
        <v>100</v>
      </c>
      <c r="BC186" s="15">
        <v>99.0338134765625</v>
      </c>
      <c r="BD186" s="16">
        <v>100</v>
      </c>
      <c r="BE186" s="15">
        <v>2.4296514987945557</v>
      </c>
      <c r="BF186" s="15">
        <v>0.21084924042224884</v>
      </c>
      <c r="BG186" s="15">
        <v>8</v>
      </c>
      <c r="BH186" s="15">
        <v>100</v>
      </c>
      <c r="BI186" s="15">
        <v>99.0338134765625</v>
      </c>
      <c r="BJ186" s="16">
        <v>100</v>
      </c>
      <c r="BK186" s="15">
        <v>2.281451940536499</v>
      </c>
      <c r="BL186" s="15">
        <v>0.20638920366764069</v>
      </c>
      <c r="BM186" s="15">
        <v>8</v>
      </c>
      <c r="BN186" s="15">
        <v>100</v>
      </c>
      <c r="BO186" s="15">
        <v>97.619049072265625</v>
      </c>
      <c r="BP186" s="16">
        <v>100</v>
      </c>
      <c r="BQ186" s="15">
        <v>2.2554316520690918</v>
      </c>
      <c r="BR186" s="15">
        <v>0.21466943621635437</v>
      </c>
      <c r="BS186" s="15">
        <v>8</v>
      </c>
      <c r="BT186" s="15">
        <v>100</v>
      </c>
      <c r="BU186" s="15">
        <v>98.095237731933594</v>
      </c>
      <c r="BV186" s="16">
        <v>100</v>
      </c>
      <c r="BW186" s="15">
        <v>2.1664786338806152</v>
      </c>
      <c r="BX186" s="15">
        <v>0.20957300066947937</v>
      </c>
      <c r="BY186" s="15">
        <v>8</v>
      </c>
      <c r="BZ186" s="15">
        <v>99.526069641113281</v>
      </c>
      <c r="CA186" s="15">
        <v>96.698112487792969</v>
      </c>
      <c r="CB186" s="16">
        <v>100</v>
      </c>
      <c r="CC186" s="15">
        <v>2.1519050598144531</v>
      </c>
      <c r="CD186" s="15">
        <v>0.20764301717281342</v>
      </c>
      <c r="CE186" s="15">
        <v>8</v>
      </c>
      <c r="CF186" s="15">
        <v>99.521530151367188</v>
      </c>
      <c r="CG186" s="15">
        <v>96.666664123535156</v>
      </c>
      <c r="CH186" s="16">
        <v>100</v>
      </c>
      <c r="CI186" s="15">
        <v>2.0736274719238281</v>
      </c>
      <c r="CJ186" s="15">
        <v>0.20437280833721161</v>
      </c>
      <c r="CK186" s="15">
        <v>8</v>
      </c>
      <c r="CL186" s="15">
        <v>99.521530151367188</v>
      </c>
      <c r="CM186" s="15">
        <v>95.714286804199219</v>
      </c>
      <c r="CN186" s="16">
        <v>100</v>
      </c>
      <c r="CO186" s="15">
        <v>2.1938889026641846</v>
      </c>
      <c r="CP186" s="15">
        <v>0.22000607848167419</v>
      </c>
      <c r="CQ186" s="15">
        <v>8</v>
      </c>
      <c r="CR186" s="15">
        <v>100</v>
      </c>
      <c r="CS186" s="15">
        <v>97.607658386230469</v>
      </c>
      <c r="CT186" s="16">
        <v>100</v>
      </c>
    </row>
    <row r="187" spans="1:98" x14ac:dyDescent="0.25">
      <c r="A187" t="s">
        <v>379</v>
      </c>
      <c r="B187" t="s">
        <v>380</v>
      </c>
      <c r="C187" s="15">
        <v>0.57356947660446167</v>
      </c>
      <c r="D187" s="15">
        <v>0.24112845957279205</v>
      </c>
      <c r="E187" s="15">
        <v>4</v>
      </c>
      <c r="F187" s="15">
        <v>71.219512939453125</v>
      </c>
      <c r="G187" s="15">
        <v>60.679611206054688</v>
      </c>
      <c r="H187" s="16">
        <v>82.038833618164063</v>
      </c>
      <c r="I187" s="15">
        <v>0.54085844755172729</v>
      </c>
      <c r="J187" s="15">
        <v>0.20170387625694275</v>
      </c>
      <c r="K187" s="15">
        <v>5</v>
      </c>
      <c r="L187" s="15">
        <v>72.195121765136719</v>
      </c>
      <c r="M187" s="15">
        <v>61.165046691894531</v>
      </c>
      <c r="N187" s="16">
        <v>79.126213073730469</v>
      </c>
      <c r="O187" s="15">
        <v>0.56516355276107788</v>
      </c>
      <c r="P187" s="15">
        <v>0.19846545159816742</v>
      </c>
      <c r="Q187" s="15">
        <v>6</v>
      </c>
      <c r="R187" s="15">
        <v>72.682929992675781</v>
      </c>
      <c r="S187" s="15">
        <v>62.135921478271484</v>
      </c>
      <c r="T187" s="16">
        <v>80.582527160644531</v>
      </c>
      <c r="U187" s="15">
        <v>0.5721248984336853</v>
      </c>
      <c r="V187" s="15">
        <v>0.1717333048582077</v>
      </c>
      <c r="W187" s="15">
        <v>8</v>
      </c>
      <c r="X187" s="15">
        <v>72.195121765136719</v>
      </c>
      <c r="Y187" s="15">
        <v>63.592231750488281</v>
      </c>
      <c r="Z187" s="16">
        <v>78.640777587890625</v>
      </c>
      <c r="AA187" s="15">
        <v>0.68395531177520752</v>
      </c>
      <c r="AB187" s="15">
        <v>0.17131540179252625</v>
      </c>
      <c r="AC187" s="15">
        <v>8</v>
      </c>
      <c r="AD187" s="15">
        <v>74.146339416503906</v>
      </c>
      <c r="AE187" s="15">
        <v>67.475730895996094</v>
      </c>
      <c r="AF187" s="16">
        <v>80.097084045410156</v>
      </c>
      <c r="AG187" s="15">
        <v>0.91178661584854126</v>
      </c>
      <c r="AH187" s="15">
        <v>0.17881941795349121</v>
      </c>
      <c r="AI187" s="15">
        <v>8</v>
      </c>
      <c r="AJ187" s="15">
        <v>79.512191772460938</v>
      </c>
      <c r="AK187" s="15">
        <v>72.815536499023438</v>
      </c>
      <c r="AL187" s="16">
        <v>87.86407470703125</v>
      </c>
      <c r="AM187" s="15">
        <v>0.93787038326263428</v>
      </c>
      <c r="AN187" s="15">
        <v>0.17424494028091431</v>
      </c>
      <c r="AO187" s="15">
        <v>8</v>
      </c>
      <c r="AP187" s="15">
        <v>78.536582946777344</v>
      </c>
      <c r="AQ187" s="15">
        <v>71.844657897949219</v>
      </c>
      <c r="AR187" s="16">
        <v>85.4368896484375</v>
      </c>
      <c r="AS187" s="15">
        <v>0.91555798053741455</v>
      </c>
      <c r="AT187" s="15">
        <v>0.18384027481079102</v>
      </c>
      <c r="AU187" s="15">
        <v>9</v>
      </c>
      <c r="AV187" s="15">
        <v>79.024391174316406</v>
      </c>
      <c r="AW187" s="15">
        <v>71.844657897949219</v>
      </c>
      <c r="AX187" s="16">
        <v>85.4368896484375</v>
      </c>
      <c r="AY187" s="15">
        <v>0.74431455135345459</v>
      </c>
      <c r="AZ187" s="15">
        <v>0.19515989720821381</v>
      </c>
      <c r="BA187" s="15">
        <v>9</v>
      </c>
      <c r="BB187" s="15">
        <v>77.669906616210938</v>
      </c>
      <c r="BC187" s="15">
        <v>66.183578491210938</v>
      </c>
      <c r="BD187" s="16">
        <v>82.608695983886719</v>
      </c>
      <c r="BE187" s="15">
        <v>0.86998170614242554</v>
      </c>
      <c r="BF187" s="15">
        <v>0.19925707578659058</v>
      </c>
      <c r="BG187" s="15">
        <v>9</v>
      </c>
      <c r="BH187" s="15">
        <v>77.669906616210938</v>
      </c>
      <c r="BI187" s="15">
        <v>70.048309326171875</v>
      </c>
      <c r="BJ187" s="16">
        <v>85.024154663085938</v>
      </c>
      <c r="BK187" s="15">
        <v>0.86463874578475952</v>
      </c>
      <c r="BL187" s="15">
        <v>0.20583540201187134</v>
      </c>
      <c r="BM187" s="15">
        <v>9</v>
      </c>
      <c r="BN187" s="15">
        <v>76.555023193359375</v>
      </c>
      <c r="BO187" s="15">
        <v>70</v>
      </c>
      <c r="BP187" s="16">
        <v>84.76190185546875</v>
      </c>
      <c r="BQ187" s="15">
        <v>0.82994991540908813</v>
      </c>
      <c r="BR187" s="15">
        <v>0.21426257491111755</v>
      </c>
      <c r="BS187" s="15">
        <v>9</v>
      </c>
      <c r="BT187" s="15">
        <v>76.076553344726563</v>
      </c>
      <c r="BU187" s="15">
        <v>67.619049072265625</v>
      </c>
      <c r="BV187" s="16">
        <v>83.333335876464844</v>
      </c>
      <c r="BW187" s="15">
        <v>0.83496981859207153</v>
      </c>
      <c r="BX187" s="15">
        <v>0.2092759758234024</v>
      </c>
      <c r="BY187" s="15">
        <v>9</v>
      </c>
      <c r="BZ187" s="15">
        <v>75.829383850097656</v>
      </c>
      <c r="CA187" s="15">
        <v>67.924530029296875</v>
      </c>
      <c r="CB187" s="16">
        <v>83.490562438964844</v>
      </c>
      <c r="CC187" s="15">
        <v>0.82642805576324463</v>
      </c>
      <c r="CD187" s="15">
        <v>0.20732890069484711</v>
      </c>
      <c r="CE187" s="15">
        <v>9</v>
      </c>
      <c r="CF187" s="15">
        <v>73.684211730957031</v>
      </c>
      <c r="CG187" s="15">
        <v>68.571426391601563</v>
      </c>
      <c r="CH187" s="16">
        <v>83.809524536132813</v>
      </c>
      <c r="CI187" s="15">
        <v>0.77698791027069092</v>
      </c>
      <c r="CJ187" s="15">
        <v>0.20434342324733734</v>
      </c>
      <c r="CK187" s="15">
        <v>9</v>
      </c>
      <c r="CL187" s="15">
        <v>73.205741882324219</v>
      </c>
      <c r="CM187" s="15">
        <v>66.666664123535156</v>
      </c>
      <c r="CN187" s="16">
        <v>81.904762268066406</v>
      </c>
      <c r="CO187" s="15">
        <v>0.87101364135742188</v>
      </c>
      <c r="CP187" s="15">
        <v>0.21992526948451996</v>
      </c>
      <c r="CQ187" s="15">
        <v>9</v>
      </c>
      <c r="CR187" s="15">
        <v>75.480766296386719</v>
      </c>
      <c r="CS187" s="15">
        <v>71.770332336425781</v>
      </c>
      <c r="CT187" s="16">
        <v>87.081336975097656</v>
      </c>
    </row>
    <row r="188" spans="1:98" x14ac:dyDescent="0.25">
      <c r="A188" t="s">
        <v>381</v>
      </c>
      <c r="B188" t="s">
        <v>382</v>
      </c>
      <c r="C188" s="15">
        <v>0.88769888877868652</v>
      </c>
      <c r="D188" s="15">
        <v>0.26552146673202515</v>
      </c>
      <c r="E188" s="15">
        <v>2</v>
      </c>
      <c r="F188" s="15">
        <v>79.512191772460938</v>
      </c>
      <c r="G188" s="15">
        <v>67.475730895996094</v>
      </c>
      <c r="H188" s="16">
        <v>87.86407470703125</v>
      </c>
      <c r="I188" s="15">
        <v>0.78750944137573242</v>
      </c>
      <c r="J188" s="15">
        <v>0.20895388722419739</v>
      </c>
      <c r="K188" s="15">
        <v>4</v>
      </c>
      <c r="L188" s="15">
        <v>78.048782348632813</v>
      </c>
      <c r="M188" s="15">
        <v>69.902915954589844</v>
      </c>
      <c r="N188" s="16">
        <v>84.466018676757813</v>
      </c>
      <c r="O188" s="15">
        <v>0.72710669040679932</v>
      </c>
      <c r="P188" s="15">
        <v>0.1884341835975647</v>
      </c>
      <c r="Q188" s="15">
        <v>7</v>
      </c>
      <c r="R188" s="15">
        <v>77.073173522949219</v>
      </c>
      <c r="S188" s="15">
        <v>67.961166381835938</v>
      </c>
      <c r="T188" s="16">
        <v>82.038833618164063</v>
      </c>
      <c r="U188" s="15">
        <v>0.89798527956008911</v>
      </c>
      <c r="V188" s="15">
        <v>0.1717333048582077</v>
      </c>
      <c r="W188" s="15">
        <v>8</v>
      </c>
      <c r="X188" s="15">
        <v>80</v>
      </c>
      <c r="Y188" s="15">
        <v>73.300971984863281</v>
      </c>
      <c r="Z188" s="16">
        <v>85.922332763671875</v>
      </c>
      <c r="AA188" s="15">
        <v>1.0719538927078247</v>
      </c>
      <c r="AB188" s="15">
        <v>0.17131540179252625</v>
      </c>
      <c r="AC188" s="15">
        <v>8</v>
      </c>
      <c r="AD188" s="15">
        <v>82.926826477050781</v>
      </c>
      <c r="AE188" s="15">
        <v>77.184463500976563</v>
      </c>
      <c r="AF188" s="16">
        <v>89.320388793945313</v>
      </c>
      <c r="AG188" s="15">
        <v>0.97080111503601074</v>
      </c>
      <c r="AH188" s="15">
        <v>0.1937284916639328</v>
      </c>
      <c r="AI188" s="15">
        <v>7</v>
      </c>
      <c r="AJ188" s="15">
        <v>81.463417053222656</v>
      </c>
      <c r="AK188" s="15">
        <v>73.786407470703125</v>
      </c>
      <c r="AL188" s="16">
        <v>87.86407470703125</v>
      </c>
      <c r="AM188" s="15">
        <v>0.91941618919372559</v>
      </c>
      <c r="AN188" s="15">
        <v>0.18150927126407623</v>
      </c>
      <c r="AO188" s="15">
        <v>7</v>
      </c>
      <c r="AP188" s="15">
        <v>77.56097412109375</v>
      </c>
      <c r="AQ188" s="15">
        <v>71.359222412109375</v>
      </c>
      <c r="AR188" s="16">
        <v>85.4368896484375</v>
      </c>
      <c r="AS188" s="15">
        <v>0.98310595750808716</v>
      </c>
      <c r="AT188" s="15">
        <v>0.19416436553001404</v>
      </c>
      <c r="AU188" s="15">
        <v>8</v>
      </c>
      <c r="AV188" s="15">
        <v>80</v>
      </c>
      <c r="AW188" s="15">
        <v>71.844657897949219</v>
      </c>
      <c r="AX188" s="16">
        <v>87.378639221191406</v>
      </c>
      <c r="AY188" s="15">
        <v>0.93808531761169434</v>
      </c>
      <c r="AZ188" s="15">
        <v>0.19515989720821381</v>
      </c>
      <c r="BA188" s="15">
        <v>9</v>
      </c>
      <c r="BB188" s="15">
        <v>80.097084045410156</v>
      </c>
      <c r="BC188" s="15">
        <v>72.946861267089844</v>
      </c>
      <c r="BD188" s="16">
        <v>87.439613342285156</v>
      </c>
      <c r="BE188" s="15">
        <v>1.1898844242095947</v>
      </c>
      <c r="BF188" s="15">
        <v>0.19925707578659058</v>
      </c>
      <c r="BG188" s="15">
        <v>9</v>
      </c>
      <c r="BH188" s="15">
        <v>84.951454162597656</v>
      </c>
      <c r="BI188" s="15">
        <v>77.294685363769531</v>
      </c>
      <c r="BJ188" s="16">
        <v>88.888885498046875</v>
      </c>
      <c r="BK188" s="15">
        <v>1.1637696027755737</v>
      </c>
      <c r="BL188" s="15">
        <v>0.20583540201187134</v>
      </c>
      <c r="BM188" s="15">
        <v>9</v>
      </c>
      <c r="BN188" s="15">
        <v>83.253585815429688</v>
      </c>
      <c r="BO188" s="15">
        <v>75.714286804199219</v>
      </c>
      <c r="BP188" s="16">
        <v>89.523811340332031</v>
      </c>
      <c r="BQ188" s="15">
        <v>1.032917857170105</v>
      </c>
      <c r="BR188" s="15">
        <v>0.21426257491111755</v>
      </c>
      <c r="BS188" s="15">
        <v>9</v>
      </c>
      <c r="BT188" s="15">
        <v>81.339714050292969</v>
      </c>
      <c r="BU188" s="15">
        <v>72.380950927734375</v>
      </c>
      <c r="BV188" s="16">
        <v>88.095237731933594</v>
      </c>
      <c r="BW188" s="15">
        <v>0.98954111337661743</v>
      </c>
      <c r="BX188" s="15">
        <v>0.22625234723091125</v>
      </c>
      <c r="BY188" s="15">
        <v>8</v>
      </c>
      <c r="BZ188" s="15">
        <v>80.568717956542969</v>
      </c>
      <c r="CA188" s="15">
        <v>71.226417541503906</v>
      </c>
      <c r="CB188" s="16">
        <v>87.264152526855469</v>
      </c>
      <c r="CC188" s="15">
        <v>1.0186012983322144</v>
      </c>
      <c r="CD188" s="15">
        <v>0.20732890069484711</v>
      </c>
      <c r="CE188" s="15">
        <v>9</v>
      </c>
      <c r="CF188" s="15">
        <v>80.861244201660156</v>
      </c>
      <c r="CG188" s="15">
        <v>71.904762268066406</v>
      </c>
      <c r="CH188" s="16">
        <v>87.619049072265625</v>
      </c>
      <c r="CI188" s="15">
        <v>1.0005221366882324</v>
      </c>
      <c r="CJ188" s="15">
        <v>0.20434342324733734</v>
      </c>
      <c r="CK188" s="15">
        <v>9</v>
      </c>
      <c r="CL188" s="15">
        <v>78.947364807128906</v>
      </c>
      <c r="CM188" s="15">
        <v>70.476188659667969</v>
      </c>
      <c r="CN188" s="16">
        <v>87.142860412597656</v>
      </c>
      <c r="CO188" s="15">
        <v>1.0085541009902954</v>
      </c>
      <c r="CP188" s="15">
        <v>0.21992526948451996</v>
      </c>
      <c r="CQ188" s="15">
        <v>9</v>
      </c>
      <c r="CR188" s="15">
        <v>79.326919555664063</v>
      </c>
      <c r="CS188" s="15">
        <v>72.727272033691406</v>
      </c>
      <c r="CT188" s="16">
        <v>87.559806823730469</v>
      </c>
    </row>
    <row r="189" spans="1:98" x14ac:dyDescent="0.25">
      <c r="A189" t="s">
        <v>383</v>
      </c>
      <c r="B189" t="s">
        <v>384</v>
      </c>
      <c r="C189" s="15" t="e">
        <v>#N/A</v>
      </c>
      <c r="D189" s="15" t="e">
        <v>#N/A</v>
      </c>
      <c r="E189" s="15" t="e">
        <v>#N/A</v>
      </c>
      <c r="F189" s="15" t="e">
        <v>#N/A</v>
      </c>
      <c r="G189" s="15" t="e">
        <v>#N/A</v>
      </c>
      <c r="H189" s="16" t="e">
        <v>#N/A</v>
      </c>
      <c r="I189" s="15">
        <v>-0.85070037841796875</v>
      </c>
      <c r="J189" s="15">
        <v>0.50146722793579102</v>
      </c>
      <c r="K189" s="15">
        <v>1</v>
      </c>
      <c r="L189" s="15">
        <v>18.04878044128418</v>
      </c>
      <c r="M189" s="15">
        <v>2.9126212596893311</v>
      </c>
      <c r="N189" s="16">
        <v>55.339805603027344</v>
      </c>
      <c r="O189" s="15">
        <v>-0.96464014053344727</v>
      </c>
      <c r="P189" s="15">
        <v>0.2789781391620636</v>
      </c>
      <c r="Q189" s="15">
        <v>2</v>
      </c>
      <c r="R189" s="15">
        <v>13.658536911010742</v>
      </c>
      <c r="S189" s="15">
        <v>5.3398056030273438</v>
      </c>
      <c r="T189" s="16">
        <v>36.407768249511719</v>
      </c>
      <c r="U189" s="15">
        <v>-2.0378456115722656</v>
      </c>
      <c r="V189" s="15">
        <v>0.29503658413887024</v>
      </c>
      <c r="W189" s="15">
        <v>2</v>
      </c>
      <c r="X189" s="15">
        <v>0</v>
      </c>
      <c r="Y189" s="15">
        <v>0</v>
      </c>
      <c r="Z189" s="16">
        <v>4.3689322471618652</v>
      </c>
      <c r="AA189" s="15">
        <v>-2.2477288246154785</v>
      </c>
      <c r="AB189" s="15">
        <v>0.25888904929161072</v>
      </c>
      <c r="AC189" s="15">
        <v>2</v>
      </c>
      <c r="AD189" s="15">
        <v>0</v>
      </c>
      <c r="AE189" s="15">
        <v>0</v>
      </c>
      <c r="AF189" s="16">
        <v>1.4563106298446655</v>
      </c>
      <c r="AG189" s="15">
        <v>-1.1675310134887695</v>
      </c>
      <c r="AH189" s="15">
        <v>0.2307220995426178</v>
      </c>
      <c r="AI189" s="15">
        <v>3</v>
      </c>
      <c r="AJ189" s="15">
        <v>8.2926826477050781</v>
      </c>
      <c r="AK189" s="15">
        <v>4.8543691635131836</v>
      </c>
      <c r="AL189" s="16">
        <v>20.873786926269531</v>
      </c>
      <c r="AM189" s="15">
        <v>-0.73090338706970215</v>
      </c>
      <c r="AN189" s="15">
        <v>0.25304192304611206</v>
      </c>
      <c r="AO189" s="15">
        <v>3</v>
      </c>
      <c r="AP189" s="15">
        <v>25.853658676147461</v>
      </c>
      <c r="AQ189" s="15">
        <v>12.135922431945801</v>
      </c>
      <c r="AR189" s="16">
        <v>44.660194396972656</v>
      </c>
      <c r="AS189" s="15">
        <v>-1.0001373291015625</v>
      </c>
      <c r="AT189" s="15">
        <v>0.26756718754768372</v>
      </c>
      <c r="AU189" s="15">
        <v>3</v>
      </c>
      <c r="AV189" s="15">
        <v>15.609756469726563</v>
      </c>
      <c r="AW189" s="15">
        <v>5.3398056030273438</v>
      </c>
      <c r="AX189" s="16">
        <v>33.980583190917969</v>
      </c>
      <c r="AY189" s="15">
        <v>-1.091344952583313</v>
      </c>
      <c r="AZ189" s="15">
        <v>0.2777239978313446</v>
      </c>
      <c r="BA189" s="15">
        <v>4</v>
      </c>
      <c r="BB189" s="15">
        <v>14.077670097351074</v>
      </c>
      <c r="BC189" s="15">
        <v>3.3816425800323486</v>
      </c>
      <c r="BD189" s="16">
        <v>29.951690673828125</v>
      </c>
      <c r="BE189" s="15">
        <v>-1.0040457248687744</v>
      </c>
      <c r="BF189" s="15">
        <v>0.28010374307632446</v>
      </c>
      <c r="BG189" s="15">
        <v>4</v>
      </c>
      <c r="BH189" s="15">
        <v>15.048543930053711</v>
      </c>
      <c r="BI189" s="15">
        <v>4.8309178352355957</v>
      </c>
      <c r="BJ189" s="16">
        <v>36.231884002685547</v>
      </c>
      <c r="BK189" s="15">
        <v>-1.1054364442825317</v>
      </c>
      <c r="BL189" s="15">
        <v>0.29222181439399719</v>
      </c>
      <c r="BM189" s="15">
        <v>4</v>
      </c>
      <c r="BN189" s="15">
        <v>11.00478458404541</v>
      </c>
      <c r="BO189" s="15">
        <v>2.8571429252624512</v>
      </c>
      <c r="BP189" s="16">
        <v>31.904762268066406</v>
      </c>
      <c r="BQ189" s="15">
        <v>-0.94976496696472168</v>
      </c>
      <c r="BR189" s="15">
        <v>0.28296560049057007</v>
      </c>
      <c r="BS189" s="15">
        <v>4</v>
      </c>
      <c r="BT189" s="15">
        <v>17.224880218505859</v>
      </c>
      <c r="BU189" s="15">
        <v>5.2380952835083008</v>
      </c>
      <c r="BV189" s="16">
        <v>38.571430206298828</v>
      </c>
      <c r="BW189" s="15">
        <v>-0.85973834991455078</v>
      </c>
      <c r="BX189" s="15">
        <v>0.28947585821151733</v>
      </c>
      <c r="BY189" s="15">
        <v>4</v>
      </c>
      <c r="BZ189" s="15">
        <v>19.431280136108398</v>
      </c>
      <c r="CA189" s="15">
        <v>8.0188674926757813</v>
      </c>
      <c r="CB189" s="16">
        <v>42.924530029296875</v>
      </c>
      <c r="CC189" s="15">
        <v>-0.82438147068023682</v>
      </c>
      <c r="CD189" s="15">
        <v>0.28038761019706726</v>
      </c>
      <c r="CE189" s="15">
        <v>4</v>
      </c>
      <c r="CF189" s="15">
        <v>22.966506958007813</v>
      </c>
      <c r="CG189" s="15">
        <v>8.5714282989501953</v>
      </c>
      <c r="CH189" s="16">
        <v>42.857143402099609</v>
      </c>
      <c r="CI189" s="15">
        <v>-0.8545190691947937</v>
      </c>
      <c r="CJ189" s="15">
        <v>0.26326796412467957</v>
      </c>
      <c r="CK189" s="15">
        <v>4</v>
      </c>
      <c r="CL189" s="15">
        <v>21.531101226806641</v>
      </c>
      <c r="CM189" s="15">
        <v>9.5238094329833984</v>
      </c>
      <c r="CN189" s="16">
        <v>40.476188659667969</v>
      </c>
      <c r="CO189" s="15">
        <v>-1.0702030658721924</v>
      </c>
      <c r="CP189" s="15">
        <v>0.29269382357597351</v>
      </c>
      <c r="CQ189" s="15">
        <v>4</v>
      </c>
      <c r="CR189" s="15">
        <v>15.384614944458008</v>
      </c>
      <c r="CS189" s="15">
        <v>4.7846889495849609</v>
      </c>
      <c r="CT189" s="16">
        <v>30.14354133605957</v>
      </c>
    </row>
    <row r="190" spans="1:98" x14ac:dyDescent="0.25">
      <c r="A190" t="s">
        <v>385</v>
      </c>
      <c r="B190" t="s">
        <v>386</v>
      </c>
      <c r="C190" s="15">
        <v>-2.0951735973358154</v>
      </c>
      <c r="D190" s="15">
        <v>0.28729388117790222</v>
      </c>
      <c r="E190" s="15">
        <v>2</v>
      </c>
      <c r="F190" s="15">
        <v>0.48780488967895508</v>
      </c>
      <c r="G190" s="15">
        <v>0</v>
      </c>
      <c r="H190" s="16">
        <v>3.8834950923919678</v>
      </c>
      <c r="I190" s="15">
        <v>-2.1593053340911865</v>
      </c>
      <c r="J190" s="15">
        <v>0.25233858823776245</v>
      </c>
      <c r="K190" s="15">
        <v>3</v>
      </c>
      <c r="L190" s="15">
        <v>0.48780488967895508</v>
      </c>
      <c r="M190" s="15">
        <v>0</v>
      </c>
      <c r="N190" s="16">
        <v>2.9126212596893311</v>
      </c>
      <c r="O190" s="15">
        <v>-2.2767138481140137</v>
      </c>
      <c r="P190" s="15">
        <v>0.25894874334335327</v>
      </c>
      <c r="Q190" s="15">
        <v>3</v>
      </c>
      <c r="R190" s="15">
        <v>0.48780488967895508</v>
      </c>
      <c r="S190" s="15">
        <v>0</v>
      </c>
      <c r="T190" s="16">
        <v>2.4271845817565918</v>
      </c>
      <c r="U190" s="15">
        <v>-1.5967296361923218</v>
      </c>
      <c r="V190" s="15">
        <v>0.24911221861839294</v>
      </c>
      <c r="W190" s="15">
        <v>3</v>
      </c>
      <c r="X190" s="15">
        <v>3.9024391174316406</v>
      </c>
      <c r="Y190" s="15">
        <v>0.48543688654899597</v>
      </c>
      <c r="Z190" s="16">
        <v>8.7378644943237305</v>
      </c>
      <c r="AA190" s="15">
        <v>-2.1017863750457764</v>
      </c>
      <c r="AB190" s="15">
        <v>0.26044079661369324</v>
      </c>
      <c r="AC190" s="15">
        <v>4</v>
      </c>
      <c r="AD190" s="15">
        <v>0.48780488967895508</v>
      </c>
      <c r="AE190" s="15">
        <v>0</v>
      </c>
      <c r="AF190" s="16">
        <v>1.4563106298446655</v>
      </c>
      <c r="AG190" s="15">
        <v>-2.0920236110687256</v>
      </c>
      <c r="AH190" s="15">
        <v>0.236777663230896</v>
      </c>
      <c r="AI190" s="15">
        <v>5</v>
      </c>
      <c r="AJ190" s="15">
        <v>0</v>
      </c>
      <c r="AK190" s="15">
        <v>0</v>
      </c>
      <c r="AL190" s="16">
        <v>0.97087377309799194</v>
      </c>
      <c r="AM190" s="15">
        <v>-2.1727514266967773</v>
      </c>
      <c r="AN190" s="15">
        <v>0.22720126807689667</v>
      </c>
      <c r="AO190" s="15">
        <v>5</v>
      </c>
      <c r="AP190" s="15">
        <v>0</v>
      </c>
      <c r="AQ190" s="15">
        <v>0</v>
      </c>
      <c r="AR190" s="16">
        <v>0.48543688654899597</v>
      </c>
      <c r="AS190" s="15">
        <v>-2.3148682117462158</v>
      </c>
      <c r="AT190" s="15">
        <v>0.25239431858062744</v>
      </c>
      <c r="AU190" s="15">
        <v>4</v>
      </c>
      <c r="AV190" s="15">
        <v>0</v>
      </c>
      <c r="AW190" s="15">
        <v>0</v>
      </c>
      <c r="AX190" s="16">
        <v>0.48543688654899597</v>
      </c>
      <c r="AY190" s="15">
        <v>-2.3400058746337891</v>
      </c>
      <c r="AZ190" s="15">
        <v>0.27766904234886169</v>
      </c>
      <c r="BA190" s="15">
        <v>4</v>
      </c>
      <c r="BB190" s="15">
        <v>0</v>
      </c>
      <c r="BC190" s="15">
        <v>0</v>
      </c>
      <c r="BD190" s="16">
        <v>0.96618360280990601</v>
      </c>
      <c r="BE190" s="15">
        <v>-2.4500374794006348</v>
      </c>
      <c r="BF190" s="15">
        <v>0.26513740420341492</v>
      </c>
      <c r="BG190" s="15">
        <v>4</v>
      </c>
      <c r="BH190" s="15">
        <v>0</v>
      </c>
      <c r="BI190" s="15">
        <v>0</v>
      </c>
      <c r="BJ190" s="16">
        <v>0.96618360280990601</v>
      </c>
      <c r="BK190" s="15">
        <v>-2.2606792449951172</v>
      </c>
      <c r="BL190" s="15">
        <v>0.2284824401140213</v>
      </c>
      <c r="BM190" s="15">
        <v>6</v>
      </c>
      <c r="BN190" s="15">
        <v>0</v>
      </c>
      <c r="BO190" s="15">
        <v>0</v>
      </c>
      <c r="BP190" s="16">
        <v>0.4761904776096344</v>
      </c>
      <c r="BQ190" s="15">
        <v>-2.2386689186096191</v>
      </c>
      <c r="BR190" s="15">
        <v>0.2311214804649353</v>
      </c>
      <c r="BS190" s="15">
        <v>6</v>
      </c>
      <c r="BT190" s="15">
        <v>0</v>
      </c>
      <c r="BU190" s="15">
        <v>0</v>
      </c>
      <c r="BV190" s="16">
        <v>0.9523809552192688</v>
      </c>
      <c r="BW190" s="15">
        <v>-2.1551940441131592</v>
      </c>
      <c r="BX190" s="15">
        <v>0.22570450603961945</v>
      </c>
      <c r="BY190" s="15">
        <v>6</v>
      </c>
      <c r="BZ190" s="15">
        <v>0</v>
      </c>
      <c r="CA190" s="15">
        <v>0</v>
      </c>
      <c r="CB190" s="16">
        <v>1.4150943756103516</v>
      </c>
      <c r="CC190" s="15">
        <v>-2.2254438400268555</v>
      </c>
      <c r="CD190" s="15">
        <v>0.21823613345623016</v>
      </c>
      <c r="CE190" s="15">
        <v>7</v>
      </c>
      <c r="CF190" s="15">
        <v>0</v>
      </c>
      <c r="CG190" s="15">
        <v>0</v>
      </c>
      <c r="CH190" s="16">
        <v>0.9523809552192688</v>
      </c>
      <c r="CI190" s="15">
        <v>-2.269524097442627</v>
      </c>
      <c r="CJ190" s="15">
        <v>0.19839866459369659</v>
      </c>
      <c r="CK190" s="15">
        <v>8</v>
      </c>
      <c r="CL190" s="15">
        <v>0</v>
      </c>
      <c r="CM190" s="15">
        <v>0</v>
      </c>
      <c r="CN190" s="16">
        <v>0.4761904776096344</v>
      </c>
      <c r="CO190" s="15">
        <v>-2.4796686172485352</v>
      </c>
      <c r="CP190" s="15">
        <v>0.22588403522968292</v>
      </c>
      <c r="CQ190" s="15">
        <v>7</v>
      </c>
      <c r="CR190" s="15">
        <v>0</v>
      </c>
      <c r="CS190" s="15">
        <v>0</v>
      </c>
      <c r="CT190" s="16">
        <v>0.95693778991699219</v>
      </c>
    </row>
    <row r="191" spans="1:98" x14ac:dyDescent="0.25">
      <c r="A191" t="s">
        <v>387</v>
      </c>
      <c r="B191" t="s">
        <v>388</v>
      </c>
      <c r="C191" s="15">
        <v>0.87650758028030396</v>
      </c>
      <c r="D191" s="15">
        <v>0.23055198788642883</v>
      </c>
      <c r="E191" s="15">
        <v>5</v>
      </c>
      <c r="F191" s="15">
        <v>79.024391174316406</v>
      </c>
      <c r="G191" s="15">
        <v>68.446601867675781</v>
      </c>
      <c r="H191" s="16">
        <v>87.378639221191406</v>
      </c>
      <c r="I191" s="15">
        <v>0.60413849353790283</v>
      </c>
      <c r="J191" s="15">
        <v>0.18677659332752228</v>
      </c>
      <c r="K191" s="15">
        <v>7</v>
      </c>
      <c r="L191" s="15">
        <v>74.634147644042969</v>
      </c>
      <c r="M191" s="15">
        <v>64.077667236328125</v>
      </c>
      <c r="N191" s="16">
        <v>81.553398132324219</v>
      </c>
      <c r="O191" s="15">
        <v>0.69141083955764771</v>
      </c>
      <c r="P191" s="15">
        <v>0.18464860320091248</v>
      </c>
      <c r="Q191" s="15">
        <v>7</v>
      </c>
      <c r="R191" s="15">
        <v>75.609756469726563</v>
      </c>
      <c r="S191" s="15">
        <v>66.990287780761719</v>
      </c>
      <c r="T191" s="16">
        <v>81.553398132324219</v>
      </c>
      <c r="U191" s="15">
        <v>0.63790214061737061</v>
      </c>
      <c r="V191" s="15">
        <v>0.16943259537220001</v>
      </c>
      <c r="W191" s="15">
        <v>9</v>
      </c>
      <c r="X191" s="15">
        <v>74.146339416503906</v>
      </c>
      <c r="Y191" s="15">
        <v>66.019416809082031</v>
      </c>
      <c r="Z191" s="16">
        <v>80.097084045410156</v>
      </c>
      <c r="AA191" s="15">
        <v>0.68310004472732544</v>
      </c>
      <c r="AB191" s="15">
        <v>0.16738234460353851</v>
      </c>
      <c r="AC191" s="15">
        <v>9</v>
      </c>
      <c r="AD191" s="15">
        <v>73.658538818359375</v>
      </c>
      <c r="AE191" s="15">
        <v>67.475730895996094</v>
      </c>
      <c r="AF191" s="16">
        <v>79.611648559570313</v>
      </c>
      <c r="AG191" s="15">
        <v>0.66474628448486328</v>
      </c>
      <c r="AH191" s="15">
        <v>0.16349685192108154</v>
      </c>
      <c r="AI191" s="15">
        <v>10</v>
      </c>
      <c r="AJ191" s="15">
        <v>74.634147644042969</v>
      </c>
      <c r="AK191" s="15">
        <v>68.446601867675781</v>
      </c>
      <c r="AL191" s="16">
        <v>79.611648559570313</v>
      </c>
      <c r="AM191" s="15">
        <v>0.64462214708328247</v>
      </c>
      <c r="AN191" s="15">
        <v>0.16181460022926331</v>
      </c>
      <c r="AO191" s="15">
        <v>10</v>
      </c>
      <c r="AP191" s="15">
        <v>71.707313537597656</v>
      </c>
      <c r="AQ191" s="15">
        <v>64.5631103515625</v>
      </c>
      <c r="AR191" s="16">
        <v>77.184463500976563</v>
      </c>
      <c r="AS191" s="15">
        <v>0.50336015224456787</v>
      </c>
      <c r="AT191" s="15">
        <v>0.16681776940822601</v>
      </c>
      <c r="AU191" s="15">
        <v>11</v>
      </c>
      <c r="AV191" s="15">
        <v>69.268295288085938</v>
      </c>
      <c r="AW191" s="15">
        <v>62.621360778808594</v>
      </c>
      <c r="AX191" s="16">
        <v>76.699028015136719</v>
      </c>
      <c r="AY191" s="15">
        <v>0.49157196283340454</v>
      </c>
      <c r="AZ191" s="15">
        <v>0.17908155918121338</v>
      </c>
      <c r="BA191" s="15">
        <v>11</v>
      </c>
      <c r="BB191" s="15">
        <v>69.902915954589844</v>
      </c>
      <c r="BC191" s="15">
        <v>60.386474609375</v>
      </c>
      <c r="BD191" s="16">
        <v>77.777778625488281</v>
      </c>
      <c r="BE191" s="15">
        <v>0.51811522245407104</v>
      </c>
      <c r="BF191" s="15">
        <v>0.18125623464584351</v>
      </c>
      <c r="BG191" s="15">
        <v>11</v>
      </c>
      <c r="BH191" s="15">
        <v>69.417472839355469</v>
      </c>
      <c r="BI191" s="15">
        <v>61.835750579833984</v>
      </c>
      <c r="BJ191" s="16">
        <v>77.294685363769531</v>
      </c>
      <c r="BK191" s="15">
        <v>0.47555062174797058</v>
      </c>
      <c r="BL191" s="15">
        <v>0.1740880161523819</v>
      </c>
      <c r="BM191" s="15">
        <v>12</v>
      </c>
      <c r="BN191" s="15">
        <v>66.985649108886719</v>
      </c>
      <c r="BO191" s="15">
        <v>60.476188659667969</v>
      </c>
      <c r="BP191" s="16">
        <v>74.285713195800781</v>
      </c>
      <c r="BQ191" s="15">
        <v>0.39268103241920471</v>
      </c>
      <c r="BR191" s="15">
        <v>0.17856031656265259</v>
      </c>
      <c r="BS191" s="15">
        <v>12</v>
      </c>
      <c r="BT191" s="15">
        <v>66.028709411621094</v>
      </c>
      <c r="BU191" s="15">
        <v>57.619049072265625</v>
      </c>
      <c r="BV191" s="16">
        <v>72.380950927734375</v>
      </c>
      <c r="BW191" s="15">
        <v>0.41272556781768799</v>
      </c>
      <c r="BX191" s="15">
        <v>0.17880786955356598</v>
      </c>
      <c r="BY191" s="15">
        <v>12</v>
      </c>
      <c r="BZ191" s="15">
        <v>66.3507080078125</v>
      </c>
      <c r="CA191" s="15">
        <v>60.377357482910156</v>
      </c>
      <c r="CB191" s="16">
        <v>72.169815063476563</v>
      </c>
      <c r="CC191" s="15">
        <v>0.32519686222076416</v>
      </c>
      <c r="CD191" s="15">
        <v>0.17719589173793793</v>
      </c>
      <c r="CE191" s="15">
        <v>12</v>
      </c>
      <c r="CF191" s="15">
        <v>63.636363983154297</v>
      </c>
      <c r="CG191" s="15">
        <v>57.619049072265625</v>
      </c>
      <c r="CH191" s="16">
        <v>70.476188659667969</v>
      </c>
      <c r="CI191" s="15">
        <v>0.382242351770401</v>
      </c>
      <c r="CJ191" s="15">
        <v>0.16358707845211029</v>
      </c>
      <c r="CK191" s="15">
        <v>13</v>
      </c>
      <c r="CL191" s="15">
        <v>66.028709411621094</v>
      </c>
      <c r="CM191" s="15">
        <v>58.571430206298828</v>
      </c>
      <c r="CN191" s="16">
        <v>70.476188659667969</v>
      </c>
      <c r="CO191" s="15">
        <v>0.328388512134552</v>
      </c>
      <c r="CP191" s="15">
        <v>0.17530480027198792</v>
      </c>
      <c r="CQ191" s="15">
        <v>13</v>
      </c>
      <c r="CR191" s="15">
        <v>65.384613037109375</v>
      </c>
      <c r="CS191" s="15">
        <v>56.459331512451172</v>
      </c>
      <c r="CT191" s="16">
        <v>72.727272033691406</v>
      </c>
    </row>
    <row r="192" spans="1:98" x14ac:dyDescent="0.25">
      <c r="A192" t="s">
        <v>389</v>
      </c>
      <c r="B192" t="s">
        <v>390</v>
      </c>
      <c r="C192" s="15" t="e">
        <v>#N/A</v>
      </c>
      <c r="D192" s="15" t="e">
        <v>#N/A</v>
      </c>
      <c r="E192" s="15" t="e">
        <v>#N/A</v>
      </c>
      <c r="F192" s="15" t="e">
        <v>#N/A</v>
      </c>
      <c r="G192" s="15" t="e">
        <v>#N/A</v>
      </c>
      <c r="H192" s="16" t="e">
        <v>#N/A</v>
      </c>
      <c r="I192" s="15" t="e">
        <v>#N/A</v>
      </c>
      <c r="J192" s="15" t="e">
        <v>#N/A</v>
      </c>
      <c r="K192" s="15" t="e">
        <v>#N/A</v>
      </c>
      <c r="L192" s="15" t="e">
        <v>#N/A</v>
      </c>
      <c r="M192" s="15" t="e">
        <v>#N/A</v>
      </c>
      <c r="N192" s="16" t="e">
        <v>#N/A</v>
      </c>
      <c r="O192" s="15" t="e">
        <v>#N/A</v>
      </c>
      <c r="P192" s="15" t="e">
        <v>#N/A</v>
      </c>
      <c r="Q192" s="15" t="e">
        <v>#N/A</v>
      </c>
      <c r="R192" s="15" t="e">
        <v>#N/A</v>
      </c>
      <c r="S192" s="15" t="e">
        <v>#N/A</v>
      </c>
      <c r="T192" s="16" t="e">
        <v>#N/A</v>
      </c>
      <c r="U192" s="15" t="e">
        <v>#N/A</v>
      </c>
      <c r="V192" s="15" t="e">
        <v>#N/A</v>
      </c>
      <c r="W192" s="15" t="e">
        <v>#N/A</v>
      </c>
      <c r="X192" s="15" t="e">
        <v>#N/A</v>
      </c>
      <c r="Y192" s="15" t="e">
        <v>#N/A</v>
      </c>
      <c r="Z192" s="16" t="e">
        <v>#N/A</v>
      </c>
      <c r="AA192" s="15" t="e">
        <v>#N/A</v>
      </c>
      <c r="AB192" s="15" t="e">
        <v>#N/A</v>
      </c>
      <c r="AC192" s="15" t="e">
        <v>#N/A</v>
      </c>
      <c r="AD192" s="15" t="e">
        <v>#N/A</v>
      </c>
      <c r="AE192" s="15" t="e">
        <v>#N/A</v>
      </c>
      <c r="AF192" s="16" t="e">
        <v>#N/A</v>
      </c>
      <c r="AG192" s="15" t="e">
        <v>#N/A</v>
      </c>
      <c r="AH192" s="15" t="e">
        <v>#N/A</v>
      </c>
      <c r="AI192" s="15" t="e">
        <v>#N/A</v>
      </c>
      <c r="AJ192" s="15" t="e">
        <v>#N/A</v>
      </c>
      <c r="AK192" s="15" t="e">
        <v>#N/A</v>
      </c>
      <c r="AL192" s="16" t="e">
        <v>#N/A</v>
      </c>
      <c r="AM192" s="15" t="e">
        <v>#N/A</v>
      </c>
      <c r="AN192" s="15" t="e">
        <v>#N/A</v>
      </c>
      <c r="AO192" s="15" t="e">
        <v>#N/A</v>
      </c>
      <c r="AP192" s="15" t="e">
        <v>#N/A</v>
      </c>
      <c r="AQ192" s="15" t="e">
        <v>#N/A</v>
      </c>
      <c r="AR192" s="16" t="e">
        <v>#N/A</v>
      </c>
      <c r="AS192" s="15" t="e">
        <v>#N/A</v>
      </c>
      <c r="AT192" s="15" t="e">
        <v>#N/A</v>
      </c>
      <c r="AU192" s="15" t="e">
        <v>#N/A</v>
      </c>
      <c r="AV192" s="15" t="e">
        <v>#N/A</v>
      </c>
      <c r="AW192" s="15" t="e">
        <v>#N/A</v>
      </c>
      <c r="AX192" s="16" t="e">
        <v>#N/A</v>
      </c>
      <c r="AY192" s="15" t="e">
        <v>#N/A</v>
      </c>
      <c r="AZ192" s="15" t="e">
        <v>#N/A</v>
      </c>
      <c r="BA192" s="15" t="e">
        <v>#N/A</v>
      </c>
      <c r="BB192" s="15" t="e">
        <v>#N/A</v>
      </c>
      <c r="BC192" s="15" t="e">
        <v>#N/A</v>
      </c>
      <c r="BD192" s="16" t="e">
        <v>#N/A</v>
      </c>
      <c r="BE192" s="15" t="e">
        <v>#N/A</v>
      </c>
      <c r="BF192" s="15" t="e">
        <v>#N/A</v>
      </c>
      <c r="BG192" s="15" t="e">
        <v>#N/A</v>
      </c>
      <c r="BH192" s="15" t="e">
        <v>#N/A</v>
      </c>
      <c r="BI192" s="15" t="e">
        <v>#N/A</v>
      </c>
      <c r="BJ192" s="16" t="e">
        <v>#N/A</v>
      </c>
      <c r="BK192" s="15" t="e">
        <v>#N/A</v>
      </c>
      <c r="BL192" s="15" t="e">
        <v>#N/A</v>
      </c>
      <c r="BM192" s="15" t="e">
        <v>#N/A</v>
      </c>
      <c r="BN192" s="15" t="e">
        <v>#N/A</v>
      </c>
      <c r="BO192" s="15" t="e">
        <v>#N/A</v>
      </c>
      <c r="BP192" s="16" t="e">
        <v>#N/A</v>
      </c>
      <c r="BQ192" s="15" t="e">
        <v>#N/A</v>
      </c>
      <c r="BR192" s="15" t="e">
        <v>#N/A</v>
      </c>
      <c r="BS192" s="15" t="e">
        <v>#N/A</v>
      </c>
      <c r="BT192" s="15" t="e">
        <v>#N/A</v>
      </c>
      <c r="BU192" s="15" t="e">
        <v>#N/A</v>
      </c>
      <c r="BV192" s="16" t="e">
        <v>#N/A</v>
      </c>
      <c r="BW192" s="15">
        <v>-1.8747222423553467</v>
      </c>
      <c r="BX192" s="15">
        <v>0.36046281456947327</v>
      </c>
      <c r="BY192" s="15">
        <v>2</v>
      </c>
      <c r="BZ192" s="15">
        <v>0.4739336371421814</v>
      </c>
      <c r="CA192" s="15">
        <v>0</v>
      </c>
      <c r="CB192" s="16">
        <v>8.0188674926757813</v>
      </c>
      <c r="CC192" s="15">
        <v>-1.5944892168045044</v>
      </c>
      <c r="CD192" s="15">
        <v>0.27641502022743225</v>
      </c>
      <c r="CE192" s="15">
        <v>5</v>
      </c>
      <c r="CF192" s="15">
        <v>2.8708133697509766</v>
      </c>
      <c r="CG192" s="15">
        <v>0.4761904776096344</v>
      </c>
      <c r="CH192" s="16">
        <v>12.857142448425293</v>
      </c>
      <c r="CI192" s="15">
        <v>-1.6796915531158447</v>
      </c>
      <c r="CJ192" s="15">
        <v>0.23668926954269409</v>
      </c>
      <c r="CK192" s="15">
        <v>6</v>
      </c>
      <c r="CL192" s="15">
        <v>0.95693778991699219</v>
      </c>
      <c r="CM192" s="15">
        <v>0.4761904776096344</v>
      </c>
      <c r="CN192" s="16">
        <v>9.5238094329833984</v>
      </c>
      <c r="CO192" s="15">
        <v>-2.1253864765167236</v>
      </c>
      <c r="CP192" s="15">
        <v>0.22577507793903351</v>
      </c>
      <c r="CQ192" s="15">
        <v>7</v>
      </c>
      <c r="CR192" s="15">
        <v>0.48076921701431274</v>
      </c>
      <c r="CS192" s="15">
        <v>0</v>
      </c>
      <c r="CT192" s="16">
        <v>1.9138755798339844</v>
      </c>
    </row>
    <row r="193" spans="1:98" x14ac:dyDescent="0.25">
      <c r="A193" t="s">
        <v>391</v>
      </c>
      <c r="B193" t="s">
        <v>392</v>
      </c>
      <c r="C193" s="15">
        <v>1.6237144470214844</v>
      </c>
      <c r="D193" s="15">
        <v>0.23055198788642883</v>
      </c>
      <c r="E193" s="15">
        <v>5</v>
      </c>
      <c r="F193" s="15">
        <v>90.243904113769531</v>
      </c>
      <c r="G193" s="15">
        <v>87.378639221191406</v>
      </c>
      <c r="H193" s="16">
        <v>98.058250427246094</v>
      </c>
      <c r="I193" s="15">
        <v>1.6570428609848022</v>
      </c>
      <c r="J193" s="15">
        <v>0.20549727976322174</v>
      </c>
      <c r="K193" s="15">
        <v>5</v>
      </c>
      <c r="L193" s="15">
        <v>90.731704711914063</v>
      </c>
      <c r="M193" s="15">
        <v>88.349517822265625</v>
      </c>
      <c r="N193" s="16">
        <v>97.087379455566406</v>
      </c>
      <c r="O193" s="15">
        <v>1.7924389839172363</v>
      </c>
      <c r="P193" s="15">
        <v>0.20640270411968231</v>
      </c>
      <c r="Q193" s="15">
        <v>5</v>
      </c>
      <c r="R193" s="15">
        <v>92.682929992675781</v>
      </c>
      <c r="S193" s="15">
        <v>89.320388793945313</v>
      </c>
      <c r="T193" s="16">
        <v>99.029129028320313</v>
      </c>
      <c r="U193" s="15">
        <v>1.8554728031158447</v>
      </c>
      <c r="V193" s="15">
        <v>0.19138868153095245</v>
      </c>
      <c r="W193" s="15">
        <v>5</v>
      </c>
      <c r="X193" s="15">
        <v>94.146339416503906</v>
      </c>
      <c r="Y193" s="15">
        <v>89.320388793945313</v>
      </c>
      <c r="Z193" s="16">
        <v>100</v>
      </c>
      <c r="AA193" s="15">
        <v>1.8988289833068848</v>
      </c>
      <c r="AB193" s="15">
        <v>0.19136552512645721</v>
      </c>
      <c r="AC193" s="15">
        <v>5</v>
      </c>
      <c r="AD193" s="15">
        <v>94.634147644042969</v>
      </c>
      <c r="AE193" s="15">
        <v>90.776695251464844</v>
      </c>
      <c r="AF193" s="16">
        <v>99.514564514160156</v>
      </c>
      <c r="AG193" s="15">
        <v>1.3734416961669922</v>
      </c>
      <c r="AH193" s="15">
        <v>0.20634135603904724</v>
      </c>
      <c r="AI193" s="15">
        <v>5</v>
      </c>
      <c r="AJ193" s="15">
        <v>88.780487060546875</v>
      </c>
      <c r="AK193" s="15">
        <v>81.553398132324219</v>
      </c>
      <c r="AL193" s="16">
        <v>91.262138366699219</v>
      </c>
      <c r="AM193" s="15">
        <v>1.4886339902877808</v>
      </c>
      <c r="AN193" s="15">
        <v>0.18984538316726685</v>
      </c>
      <c r="AO193" s="15">
        <v>5</v>
      </c>
      <c r="AP193" s="15">
        <v>89.268295288085938</v>
      </c>
      <c r="AQ193" s="15">
        <v>84.466018676757813</v>
      </c>
      <c r="AR193" s="16">
        <v>95.631065368652344</v>
      </c>
      <c r="AS193" s="15">
        <v>0.89065432548522949</v>
      </c>
      <c r="AT193" s="15">
        <v>0.19907885789871216</v>
      </c>
      <c r="AU193" s="15">
        <v>7</v>
      </c>
      <c r="AV193" s="15">
        <v>78.536582946777344</v>
      </c>
      <c r="AW193" s="15">
        <v>70.388351440429688</v>
      </c>
      <c r="AX193" s="16">
        <v>85.4368896484375</v>
      </c>
      <c r="AY193" s="15">
        <v>0.99575096368789673</v>
      </c>
      <c r="AZ193" s="15">
        <v>0.21365147829055786</v>
      </c>
      <c r="BA193" s="15">
        <v>7</v>
      </c>
      <c r="BB193" s="15">
        <v>82.038833618164063</v>
      </c>
      <c r="BC193" s="15">
        <v>72.946861267089844</v>
      </c>
      <c r="BD193" s="16">
        <v>87.922706604003906</v>
      </c>
      <c r="BE193" s="15">
        <v>0.91914111375808716</v>
      </c>
      <c r="BF193" s="15">
        <v>0.22041003406047821</v>
      </c>
      <c r="BG193" s="15">
        <v>7</v>
      </c>
      <c r="BH193" s="15">
        <v>79.126213073730469</v>
      </c>
      <c r="BI193" s="15">
        <v>70.048309326171875</v>
      </c>
      <c r="BJ193" s="16">
        <v>86.473426818847656</v>
      </c>
      <c r="BK193" s="15">
        <v>0.93425500392913818</v>
      </c>
      <c r="BL193" s="15">
        <v>0.21434351801872253</v>
      </c>
      <c r="BM193" s="15">
        <v>7</v>
      </c>
      <c r="BN193" s="15">
        <v>77.511962890625</v>
      </c>
      <c r="BO193" s="15">
        <v>70</v>
      </c>
      <c r="BP193" s="16">
        <v>86.666664123535156</v>
      </c>
      <c r="BQ193" s="15">
        <v>0.98943215608596802</v>
      </c>
      <c r="BR193" s="15">
        <v>0.22395698726177216</v>
      </c>
      <c r="BS193" s="15">
        <v>7</v>
      </c>
      <c r="BT193" s="15">
        <v>79.425834655761719</v>
      </c>
      <c r="BU193" s="15">
        <v>70</v>
      </c>
      <c r="BV193" s="16">
        <v>87.619049072265625</v>
      </c>
      <c r="BW193" s="15">
        <v>1.031843900680542</v>
      </c>
      <c r="BX193" s="15">
        <v>0.21877953410148621</v>
      </c>
      <c r="BY193" s="15">
        <v>7</v>
      </c>
      <c r="BZ193" s="15">
        <v>81.516586303710938</v>
      </c>
      <c r="CA193" s="15">
        <v>71.698112487792969</v>
      </c>
      <c r="CB193" s="16">
        <v>87.735847473144531</v>
      </c>
      <c r="CC193" s="15">
        <v>1.107991099357605</v>
      </c>
      <c r="CD193" s="15">
        <v>0.21651826798915863</v>
      </c>
      <c r="CE193" s="15">
        <v>7</v>
      </c>
      <c r="CF193" s="15">
        <v>82.296653747558594</v>
      </c>
      <c r="CG193" s="15">
        <v>73.333335876464844</v>
      </c>
      <c r="CH193" s="16">
        <v>89.523811340332031</v>
      </c>
      <c r="CI193" s="15">
        <v>1.1460853815078735</v>
      </c>
      <c r="CJ193" s="15">
        <v>0.21309070289134979</v>
      </c>
      <c r="CK193" s="15">
        <v>7</v>
      </c>
      <c r="CL193" s="15">
        <v>82.775115966796875</v>
      </c>
      <c r="CM193" s="15">
        <v>73.333335876464844</v>
      </c>
      <c r="CN193" s="16">
        <v>90.476188659667969</v>
      </c>
      <c r="CO193" s="15">
        <v>1.1541053056716919</v>
      </c>
      <c r="CP193" s="15">
        <v>0.22721496224403381</v>
      </c>
      <c r="CQ193" s="15">
        <v>7</v>
      </c>
      <c r="CR193" s="15">
        <v>84.615386962890625</v>
      </c>
      <c r="CS193" s="15">
        <v>74.162681579589844</v>
      </c>
      <c r="CT193" s="16">
        <v>90.909088134765625</v>
      </c>
    </row>
    <row r="194" spans="1:98" x14ac:dyDescent="0.25">
      <c r="A194" t="s">
        <v>393</v>
      </c>
      <c r="B194" t="s">
        <v>394</v>
      </c>
      <c r="C194" s="15">
        <v>-0.25517615675926208</v>
      </c>
      <c r="D194" s="15">
        <v>0.24897725880146027</v>
      </c>
      <c r="E194" s="15">
        <v>3</v>
      </c>
      <c r="F194" s="15">
        <v>46.341464996337891</v>
      </c>
      <c r="G194" s="15">
        <v>28.155340194702148</v>
      </c>
      <c r="H194" s="16">
        <v>60.194175720214844</v>
      </c>
      <c r="I194" s="15">
        <v>-0.44660377502441406</v>
      </c>
      <c r="J194" s="15">
        <v>0.20895388722419739</v>
      </c>
      <c r="K194" s="15">
        <v>4</v>
      </c>
      <c r="L194" s="15">
        <v>36.585365295410156</v>
      </c>
      <c r="M194" s="15">
        <v>21.844659805297852</v>
      </c>
      <c r="N194" s="16">
        <v>53.398059844970703</v>
      </c>
      <c r="O194" s="15">
        <v>-0.3536841869354248</v>
      </c>
      <c r="P194" s="15">
        <v>0.17488613724708557</v>
      </c>
      <c r="Q194" s="15">
        <v>6</v>
      </c>
      <c r="R194" s="15">
        <v>42.43902587890625</v>
      </c>
      <c r="S194" s="15">
        <v>28.640777587890625</v>
      </c>
      <c r="T194" s="16">
        <v>53.883495330810547</v>
      </c>
      <c r="U194" s="15">
        <v>-6.1215940862894058E-2</v>
      </c>
      <c r="V194" s="15">
        <v>0.15942549705505371</v>
      </c>
      <c r="W194" s="15">
        <v>7</v>
      </c>
      <c r="X194" s="15">
        <v>54.634147644042969</v>
      </c>
      <c r="Y194" s="15">
        <v>44.174758911132813</v>
      </c>
      <c r="Z194" s="16">
        <v>62.135921478271484</v>
      </c>
      <c r="AA194" s="15">
        <v>-0.20106261968612671</v>
      </c>
      <c r="AB194" s="15">
        <v>0.1532934308052063</v>
      </c>
      <c r="AC194" s="15">
        <v>7</v>
      </c>
      <c r="AD194" s="15">
        <v>49.756095886230469</v>
      </c>
      <c r="AE194" s="15">
        <v>37.378639221191406</v>
      </c>
      <c r="AF194" s="16">
        <v>59.708736419677734</v>
      </c>
      <c r="AG194" s="15">
        <v>-0.39765399694442749</v>
      </c>
      <c r="AH194" s="15">
        <v>0.15889580547809601</v>
      </c>
      <c r="AI194" s="15">
        <v>8</v>
      </c>
      <c r="AJ194" s="15">
        <v>42.926830291748047</v>
      </c>
      <c r="AK194" s="15">
        <v>26.213592529296875</v>
      </c>
      <c r="AL194" s="16">
        <v>53.398059844970703</v>
      </c>
      <c r="AM194" s="15">
        <v>-0.28767827153205872</v>
      </c>
      <c r="AN194" s="15">
        <v>0.16887639462947845</v>
      </c>
      <c r="AO194" s="15">
        <v>8</v>
      </c>
      <c r="AP194" s="15">
        <v>45.365852355957031</v>
      </c>
      <c r="AQ194" s="15">
        <v>34.466018676757813</v>
      </c>
      <c r="AR194" s="16">
        <v>56.310680389404297</v>
      </c>
      <c r="AS194" s="15">
        <v>-0.17981821298599243</v>
      </c>
      <c r="AT194" s="15">
        <v>0.1684030145406723</v>
      </c>
      <c r="AU194" s="15">
        <v>10</v>
      </c>
      <c r="AV194" s="15">
        <v>50.731708526611328</v>
      </c>
      <c r="AW194" s="15">
        <v>38.834953308105469</v>
      </c>
      <c r="AX194" s="16">
        <v>57.28155517578125</v>
      </c>
      <c r="AY194" s="15">
        <v>-8.9637912809848785E-2</v>
      </c>
      <c r="AZ194" s="15">
        <v>0.18475452065467834</v>
      </c>
      <c r="BA194" s="15">
        <v>10</v>
      </c>
      <c r="BB194" s="15">
        <v>51.941745758056641</v>
      </c>
      <c r="BC194" s="15">
        <v>41.545894622802734</v>
      </c>
      <c r="BD194" s="16">
        <v>62.318840026855469</v>
      </c>
      <c r="BE194" s="15">
        <v>-0.12092094123363495</v>
      </c>
      <c r="BF194" s="15">
        <v>0.19027215242385864</v>
      </c>
      <c r="BG194" s="15">
        <v>10</v>
      </c>
      <c r="BH194" s="15">
        <v>51.456310272216797</v>
      </c>
      <c r="BI194" s="15">
        <v>40.5797119140625</v>
      </c>
      <c r="BJ194" s="16">
        <v>60.386474609375</v>
      </c>
      <c r="BK194" s="15">
        <v>-0.12252556532621384</v>
      </c>
      <c r="BL194" s="15">
        <v>0.19182470440864563</v>
      </c>
      <c r="BM194" s="15">
        <v>10</v>
      </c>
      <c r="BN194" s="15">
        <v>50.717704772949219</v>
      </c>
      <c r="BO194" s="15">
        <v>41.428569793701172</v>
      </c>
      <c r="BP194" s="16">
        <v>60.476188659667969</v>
      </c>
      <c r="BQ194" s="15">
        <v>-0.18335463106632233</v>
      </c>
      <c r="BR194" s="15">
        <v>0.19174559414386749</v>
      </c>
      <c r="BS194" s="15">
        <v>10</v>
      </c>
      <c r="BT194" s="15">
        <v>48.803829193115234</v>
      </c>
      <c r="BU194" s="15">
        <v>38.095237731933594</v>
      </c>
      <c r="BV194" s="16">
        <v>59.523811340332031</v>
      </c>
      <c r="BW194" s="15">
        <v>-0.10166160762310028</v>
      </c>
      <c r="BX194" s="15">
        <v>0.19145824015140533</v>
      </c>
      <c r="BY194" s="15">
        <v>10</v>
      </c>
      <c r="BZ194" s="15">
        <v>52.132701873779297</v>
      </c>
      <c r="CA194" s="15">
        <v>42.452831268310547</v>
      </c>
      <c r="CB194" s="16">
        <v>61.320755004882813</v>
      </c>
      <c r="CC194" s="15">
        <v>-0.23651584982872009</v>
      </c>
      <c r="CD194" s="15">
        <v>0.19133822619915009</v>
      </c>
      <c r="CE194" s="15">
        <v>10</v>
      </c>
      <c r="CF194" s="15">
        <v>45.933013916015625</v>
      </c>
      <c r="CG194" s="15">
        <v>33.809524536132813</v>
      </c>
      <c r="CH194" s="16">
        <v>58.095237731933594</v>
      </c>
      <c r="CI194" s="15">
        <v>-0.23220492899417877</v>
      </c>
      <c r="CJ194" s="15">
        <v>0.1845877468585968</v>
      </c>
      <c r="CK194" s="15">
        <v>10</v>
      </c>
      <c r="CL194" s="15">
        <v>45.933013916015625</v>
      </c>
      <c r="CM194" s="15">
        <v>35.714286804199219</v>
      </c>
      <c r="CN194" s="16">
        <v>58.571430206298828</v>
      </c>
      <c r="CO194" s="15">
        <v>8.8806763291358948E-2</v>
      </c>
      <c r="CP194" s="15">
        <v>0.19892506301403046</v>
      </c>
      <c r="CQ194" s="15">
        <v>10</v>
      </c>
      <c r="CR194" s="15">
        <v>57.211540222167969</v>
      </c>
      <c r="CS194" s="15">
        <v>44.497608184814453</v>
      </c>
      <c r="CT194" s="16">
        <v>69.37799072265625</v>
      </c>
    </row>
    <row r="195" spans="1:98" x14ac:dyDescent="0.25">
      <c r="A195" t="s">
        <v>395</v>
      </c>
      <c r="B195" t="s">
        <v>396</v>
      </c>
      <c r="C195" s="15" t="e">
        <v>#N/A</v>
      </c>
      <c r="D195" s="15" t="e">
        <v>#N/A</v>
      </c>
      <c r="E195" s="15" t="e">
        <v>#N/A</v>
      </c>
      <c r="F195" s="15" t="e">
        <v>#N/A</v>
      </c>
      <c r="G195" s="15" t="e">
        <v>#N/A</v>
      </c>
      <c r="H195" s="16" t="e">
        <v>#N/A</v>
      </c>
      <c r="I195" s="15">
        <v>-0.44098317623138428</v>
      </c>
      <c r="J195" s="15">
        <v>0.50146722793579102</v>
      </c>
      <c r="K195" s="15">
        <v>1</v>
      </c>
      <c r="L195" s="15">
        <v>38.536586761474609</v>
      </c>
      <c r="M195" s="15">
        <v>7.2815532684326172</v>
      </c>
      <c r="N195" s="16">
        <v>67.961166381835938</v>
      </c>
      <c r="O195" s="15">
        <v>-8.777163177728653E-2</v>
      </c>
      <c r="P195" s="15">
        <v>0.44443657994270325</v>
      </c>
      <c r="Q195" s="15">
        <v>1</v>
      </c>
      <c r="R195" s="15">
        <v>53.170730590820313</v>
      </c>
      <c r="S195" s="15">
        <v>20.388349533081055</v>
      </c>
      <c r="T195" s="16">
        <v>74.757278442382813</v>
      </c>
      <c r="U195" s="15">
        <v>-0.31827452778816223</v>
      </c>
      <c r="V195" s="15">
        <v>0.49331599473953247</v>
      </c>
      <c r="W195" s="15">
        <v>1</v>
      </c>
      <c r="X195" s="15">
        <v>44.390243530273438</v>
      </c>
      <c r="Y195" s="15">
        <v>10.679611206054688</v>
      </c>
      <c r="Z195" s="16">
        <v>68.932037353515625</v>
      </c>
      <c r="AA195" s="15">
        <v>-0.3501872718334198</v>
      </c>
      <c r="AB195" s="15">
        <v>0.46743842959403992</v>
      </c>
      <c r="AC195" s="15">
        <v>1</v>
      </c>
      <c r="AD195" s="15">
        <v>41.951217651367188</v>
      </c>
      <c r="AE195" s="15">
        <v>10.679611206054688</v>
      </c>
      <c r="AF195" s="16">
        <v>67.475730895996094</v>
      </c>
      <c r="AG195" s="15">
        <v>-3.280283510684967E-2</v>
      </c>
      <c r="AH195" s="15">
        <v>0.29502278566360474</v>
      </c>
      <c r="AI195" s="15">
        <v>3</v>
      </c>
      <c r="AJ195" s="15">
        <v>57.56097412109375</v>
      </c>
      <c r="AK195" s="15">
        <v>35.436893463134766</v>
      </c>
      <c r="AL195" s="16">
        <v>68.932037353515625</v>
      </c>
      <c r="AM195" s="15">
        <v>0.872996985912323</v>
      </c>
      <c r="AN195" s="15">
        <v>0.27559465169906616</v>
      </c>
      <c r="AO195" s="15">
        <v>3</v>
      </c>
      <c r="AP195" s="15">
        <v>77.073173522949219</v>
      </c>
      <c r="AQ195" s="15">
        <v>65.533981323242188</v>
      </c>
      <c r="AR195" s="16">
        <v>88.349517822265625</v>
      </c>
      <c r="AS195" s="15">
        <v>0.7323792576789856</v>
      </c>
      <c r="AT195" s="15">
        <v>0.33437424898147583</v>
      </c>
      <c r="AU195" s="15">
        <v>2</v>
      </c>
      <c r="AV195" s="15">
        <v>76.097564697265625</v>
      </c>
      <c r="AW195" s="15">
        <v>61.165046691894531</v>
      </c>
      <c r="AX195" s="16">
        <v>87.378639221191406</v>
      </c>
      <c r="AY195" s="15">
        <v>0.65961760282516479</v>
      </c>
      <c r="AZ195" s="15">
        <v>0.35026943683624268</v>
      </c>
      <c r="BA195" s="15">
        <v>2</v>
      </c>
      <c r="BB195" s="15">
        <v>74.271842956542969</v>
      </c>
      <c r="BC195" s="15">
        <v>55.555557250976563</v>
      </c>
      <c r="BD195" s="16">
        <v>84.541061401367188</v>
      </c>
      <c r="BE195" s="15">
        <v>0.68394279479980469</v>
      </c>
      <c r="BF195" s="15">
        <v>0.33802208304405212</v>
      </c>
      <c r="BG195" s="15">
        <v>2</v>
      </c>
      <c r="BH195" s="15">
        <v>74.757278442382813</v>
      </c>
      <c r="BI195" s="15">
        <v>58.454105377197266</v>
      </c>
      <c r="BJ195" s="16">
        <v>85.024154663085938</v>
      </c>
      <c r="BK195" s="15">
        <v>0.77254188060760498</v>
      </c>
      <c r="BL195" s="15">
        <v>0.33539113402366638</v>
      </c>
      <c r="BM195" s="15">
        <v>2</v>
      </c>
      <c r="BN195" s="15">
        <v>75.59808349609375</v>
      </c>
      <c r="BO195" s="15">
        <v>61.904762268066406</v>
      </c>
      <c r="BP195" s="16">
        <v>87.142860412597656</v>
      </c>
      <c r="BQ195" s="15">
        <v>0.71533989906311035</v>
      </c>
      <c r="BR195" s="15">
        <v>0.34048470854759216</v>
      </c>
      <c r="BS195" s="15">
        <v>2</v>
      </c>
      <c r="BT195" s="15">
        <v>73.205741882324219</v>
      </c>
      <c r="BU195" s="15">
        <v>60.476188659667969</v>
      </c>
      <c r="BV195" s="16">
        <v>86.666664123535156</v>
      </c>
      <c r="BW195" s="15">
        <v>0.76972281932830811</v>
      </c>
      <c r="BX195" s="15">
        <v>0.33611679077148438</v>
      </c>
      <c r="BY195" s="15">
        <v>2</v>
      </c>
      <c r="BZ195" s="15">
        <v>74.881515502929688</v>
      </c>
      <c r="CA195" s="15">
        <v>61.792453765869141</v>
      </c>
      <c r="CB195" s="16">
        <v>86.792449951171875</v>
      </c>
      <c r="CC195" s="15">
        <v>0.83754372596740723</v>
      </c>
      <c r="CD195" s="15">
        <v>0.32046347856521606</v>
      </c>
      <c r="CE195" s="15">
        <v>2</v>
      </c>
      <c r="CF195" s="15">
        <v>76.076553344726563</v>
      </c>
      <c r="CG195" s="15">
        <v>62.380950927734375</v>
      </c>
      <c r="CH195" s="16">
        <v>87.619049072265625</v>
      </c>
      <c r="CI195" s="15">
        <v>0.90025144815444946</v>
      </c>
      <c r="CJ195" s="15">
        <v>0.31328204274177551</v>
      </c>
      <c r="CK195" s="15">
        <v>2</v>
      </c>
      <c r="CL195" s="15">
        <v>77.033493041992188</v>
      </c>
      <c r="CM195" s="15">
        <v>66.190475463867188</v>
      </c>
      <c r="CN195" s="16">
        <v>88.571426391601563</v>
      </c>
      <c r="CO195" s="15">
        <v>-8.156229555606842E-2</v>
      </c>
      <c r="CP195" s="15">
        <v>0.3510284423828125</v>
      </c>
      <c r="CQ195" s="15">
        <v>2</v>
      </c>
      <c r="CR195" s="15">
        <v>50.480770111083984</v>
      </c>
      <c r="CS195" s="15">
        <v>26.794258117675781</v>
      </c>
      <c r="CT195" s="16">
        <v>71.770332336425781</v>
      </c>
    </row>
    <row r="196" spans="1:98" x14ac:dyDescent="0.25">
      <c r="A196" t="s">
        <v>397</v>
      </c>
      <c r="B196" t="s">
        <v>398</v>
      </c>
      <c r="C196" s="15" t="e">
        <v>#N/A</v>
      </c>
      <c r="D196" s="15" t="e">
        <v>#N/A</v>
      </c>
      <c r="E196" s="15" t="e">
        <v>#N/A</v>
      </c>
      <c r="F196" s="15" t="e">
        <v>#N/A</v>
      </c>
      <c r="G196" s="15" t="e">
        <v>#N/A</v>
      </c>
      <c r="H196" s="16" t="e">
        <v>#N/A</v>
      </c>
      <c r="I196" s="15">
        <v>-0.30441078543663025</v>
      </c>
      <c r="J196" s="15">
        <v>0.50146722793579102</v>
      </c>
      <c r="K196" s="15">
        <v>1</v>
      </c>
      <c r="L196" s="15">
        <v>44.878047943115234</v>
      </c>
      <c r="M196" s="15">
        <v>10.194174766540527</v>
      </c>
      <c r="N196" s="16">
        <v>71.359222412109375</v>
      </c>
      <c r="O196" s="15">
        <v>5.6902892887592316E-2</v>
      </c>
      <c r="P196" s="15">
        <v>0.44443657994270325</v>
      </c>
      <c r="Q196" s="15">
        <v>1</v>
      </c>
      <c r="R196" s="15">
        <v>59.512195587158203</v>
      </c>
      <c r="S196" s="15">
        <v>26.699029922485352</v>
      </c>
      <c r="T196" s="16">
        <v>79.126213073730469</v>
      </c>
      <c r="U196" s="15">
        <v>-0.17148312926292419</v>
      </c>
      <c r="V196" s="15">
        <v>0.49331599473953247</v>
      </c>
      <c r="W196" s="15">
        <v>1</v>
      </c>
      <c r="X196" s="15">
        <v>50.731708526611328</v>
      </c>
      <c r="Y196" s="15">
        <v>13.106796264648438</v>
      </c>
      <c r="Z196" s="16">
        <v>74.271842956542969</v>
      </c>
      <c r="AA196" s="15">
        <v>-3.9787709712982178E-2</v>
      </c>
      <c r="AB196" s="15">
        <v>0.46743842959403992</v>
      </c>
      <c r="AC196" s="15">
        <v>1</v>
      </c>
      <c r="AD196" s="15">
        <v>56.097560882568359</v>
      </c>
      <c r="AE196" s="15">
        <v>21.359222412109375</v>
      </c>
      <c r="AF196" s="16">
        <v>74.757278442382813</v>
      </c>
      <c r="AG196" s="15">
        <v>5.7372648268938065E-2</v>
      </c>
      <c r="AH196" s="15">
        <v>0.29502278566360474</v>
      </c>
      <c r="AI196" s="15">
        <v>3</v>
      </c>
      <c r="AJ196" s="15">
        <v>60</v>
      </c>
      <c r="AK196" s="15">
        <v>41.747573852539063</v>
      </c>
      <c r="AL196" s="16">
        <v>71.359222412109375</v>
      </c>
      <c r="AM196" s="15">
        <v>0.92042547464370728</v>
      </c>
      <c r="AN196" s="15">
        <v>0.27559465169906616</v>
      </c>
      <c r="AO196" s="15">
        <v>3</v>
      </c>
      <c r="AP196" s="15">
        <v>78.048782348632813</v>
      </c>
      <c r="AQ196" s="15">
        <v>67.961166381835938</v>
      </c>
      <c r="AR196" s="16">
        <v>88.834953308105469</v>
      </c>
      <c r="AS196" s="15">
        <v>0.7323792576789856</v>
      </c>
      <c r="AT196" s="15">
        <v>0.33437424898147583</v>
      </c>
      <c r="AU196" s="15">
        <v>2</v>
      </c>
      <c r="AV196" s="15">
        <v>76.097564697265625</v>
      </c>
      <c r="AW196" s="15">
        <v>61.165046691894531</v>
      </c>
      <c r="AX196" s="16">
        <v>87.378639221191406</v>
      </c>
      <c r="AY196" s="15">
        <v>0.65961760282516479</v>
      </c>
      <c r="AZ196" s="15">
        <v>0.35026943683624268</v>
      </c>
      <c r="BA196" s="15">
        <v>2</v>
      </c>
      <c r="BB196" s="15">
        <v>74.271842956542969</v>
      </c>
      <c r="BC196" s="15">
        <v>55.555557250976563</v>
      </c>
      <c r="BD196" s="16">
        <v>84.541061401367188</v>
      </c>
      <c r="BE196" s="15">
        <v>0.68394279479980469</v>
      </c>
      <c r="BF196" s="15">
        <v>0.33802208304405212</v>
      </c>
      <c r="BG196" s="15">
        <v>2</v>
      </c>
      <c r="BH196" s="15">
        <v>74.757278442382813</v>
      </c>
      <c r="BI196" s="15">
        <v>58.454105377197266</v>
      </c>
      <c r="BJ196" s="16">
        <v>85.024154663085938</v>
      </c>
      <c r="BK196" s="15">
        <v>0.85602807998657227</v>
      </c>
      <c r="BL196" s="15">
        <v>0.33539113402366638</v>
      </c>
      <c r="BM196" s="15">
        <v>2</v>
      </c>
      <c r="BN196" s="15">
        <v>76.076553344726563</v>
      </c>
      <c r="BO196" s="15">
        <v>64.285713195800781</v>
      </c>
      <c r="BP196" s="16">
        <v>87.619049072265625</v>
      </c>
      <c r="BQ196" s="15">
        <v>0.80550134181976318</v>
      </c>
      <c r="BR196" s="15">
        <v>0.34048470854759216</v>
      </c>
      <c r="BS196" s="15">
        <v>2</v>
      </c>
      <c r="BT196" s="15">
        <v>75.59808349609375</v>
      </c>
      <c r="BU196" s="15">
        <v>63.333332061767578</v>
      </c>
      <c r="BV196" s="16">
        <v>87.619049072265625</v>
      </c>
      <c r="BW196" s="15">
        <v>0.85537517070770264</v>
      </c>
      <c r="BX196" s="15">
        <v>0.33611679077148438</v>
      </c>
      <c r="BY196" s="15">
        <v>2</v>
      </c>
      <c r="BZ196" s="15">
        <v>76.303314208984375</v>
      </c>
      <c r="CA196" s="15">
        <v>63.207546234130859</v>
      </c>
      <c r="CB196" s="16">
        <v>87.735847473144531</v>
      </c>
      <c r="CC196" s="15">
        <v>0.57526290416717529</v>
      </c>
      <c r="CD196" s="15">
        <v>0.28750085830688477</v>
      </c>
      <c r="CE196" s="15">
        <v>3</v>
      </c>
      <c r="CF196" s="15">
        <v>70.334930419921875</v>
      </c>
      <c r="CG196" s="15">
        <v>58.571430206298828</v>
      </c>
      <c r="CH196" s="16">
        <v>81.428573608398438</v>
      </c>
      <c r="CI196" s="15">
        <v>0.96493387222290039</v>
      </c>
      <c r="CJ196" s="15">
        <v>0.31328204274177551</v>
      </c>
      <c r="CK196" s="15">
        <v>2</v>
      </c>
      <c r="CL196" s="15">
        <v>77.990432739257813</v>
      </c>
      <c r="CM196" s="15">
        <v>67.142860412597656</v>
      </c>
      <c r="CN196" s="16">
        <v>90</v>
      </c>
      <c r="CO196" s="15">
        <v>-1.8691333010792732E-2</v>
      </c>
      <c r="CP196" s="15">
        <v>0.305306077003479</v>
      </c>
      <c r="CQ196" s="15">
        <v>3</v>
      </c>
      <c r="CR196" s="15">
        <v>53.846153259277344</v>
      </c>
      <c r="CS196" s="15">
        <v>32.535884857177734</v>
      </c>
      <c r="CT196" s="16">
        <v>71.291862487792969</v>
      </c>
    </row>
    <row r="197" spans="1:98" x14ac:dyDescent="0.25">
      <c r="A197" t="s">
        <v>399</v>
      </c>
      <c r="B197" t="s">
        <v>400</v>
      </c>
      <c r="C197" s="15" t="e">
        <v>#N/A</v>
      </c>
      <c r="D197" s="15" t="e">
        <v>#N/A</v>
      </c>
      <c r="E197" s="15" t="e">
        <v>#N/A</v>
      </c>
      <c r="F197" s="15" t="e">
        <v>#N/A</v>
      </c>
      <c r="G197" s="15" t="e">
        <v>#N/A</v>
      </c>
      <c r="H197" s="16" t="e">
        <v>#N/A</v>
      </c>
      <c r="I197" s="15">
        <v>-0.16783837974071503</v>
      </c>
      <c r="J197" s="15">
        <v>0.50146722793579102</v>
      </c>
      <c r="K197" s="15">
        <v>1</v>
      </c>
      <c r="L197" s="15">
        <v>49.756095886230469</v>
      </c>
      <c r="M197" s="15">
        <v>14.077670097351074</v>
      </c>
      <c r="N197" s="16">
        <v>75.728157043457031</v>
      </c>
      <c r="O197" s="15">
        <v>5.6902892887592316E-2</v>
      </c>
      <c r="P197" s="15">
        <v>0.44443657994270325</v>
      </c>
      <c r="Q197" s="15">
        <v>1</v>
      </c>
      <c r="R197" s="15">
        <v>59.512195587158203</v>
      </c>
      <c r="S197" s="15">
        <v>26.699029922485352</v>
      </c>
      <c r="T197" s="16">
        <v>79.126213073730469</v>
      </c>
      <c r="U197" s="15">
        <v>-0.17148312926292419</v>
      </c>
      <c r="V197" s="15">
        <v>0.49331599473953247</v>
      </c>
      <c r="W197" s="15">
        <v>1</v>
      </c>
      <c r="X197" s="15">
        <v>50.731708526611328</v>
      </c>
      <c r="Y197" s="15">
        <v>13.106796264648438</v>
      </c>
      <c r="Z197" s="16">
        <v>74.271842956542969</v>
      </c>
      <c r="AA197" s="15">
        <v>-0.19498749077320099</v>
      </c>
      <c r="AB197" s="15">
        <v>0.46743842959403992</v>
      </c>
      <c r="AC197" s="15">
        <v>1</v>
      </c>
      <c r="AD197" s="15">
        <v>51.219512939453125</v>
      </c>
      <c r="AE197" s="15">
        <v>16.019416809082031</v>
      </c>
      <c r="AF197" s="16">
        <v>72.330093383789063</v>
      </c>
      <c r="AG197" s="15">
        <v>8.0997191369533539E-2</v>
      </c>
      <c r="AH197" s="15">
        <v>0.29502278566360474</v>
      </c>
      <c r="AI197" s="15">
        <v>3</v>
      </c>
      <c r="AJ197" s="15">
        <v>61.463413238525391</v>
      </c>
      <c r="AK197" s="15">
        <v>42.71844482421875</v>
      </c>
      <c r="AL197" s="16">
        <v>71.844657897949219</v>
      </c>
      <c r="AM197" s="15">
        <v>0.872996985912323</v>
      </c>
      <c r="AN197" s="15">
        <v>0.27559465169906616</v>
      </c>
      <c r="AO197" s="15">
        <v>3</v>
      </c>
      <c r="AP197" s="15">
        <v>77.073173522949219</v>
      </c>
      <c r="AQ197" s="15">
        <v>65.533981323242188</v>
      </c>
      <c r="AR197" s="16">
        <v>88.349517822265625</v>
      </c>
      <c r="AS197" s="15">
        <v>0.7323792576789856</v>
      </c>
      <c r="AT197" s="15">
        <v>0.33437424898147583</v>
      </c>
      <c r="AU197" s="15">
        <v>2</v>
      </c>
      <c r="AV197" s="15">
        <v>76.097564697265625</v>
      </c>
      <c r="AW197" s="15">
        <v>61.165046691894531</v>
      </c>
      <c r="AX197" s="16">
        <v>87.378639221191406</v>
      </c>
      <c r="AY197" s="15">
        <v>0.65961760282516479</v>
      </c>
      <c r="AZ197" s="15">
        <v>0.35026943683624268</v>
      </c>
      <c r="BA197" s="15">
        <v>2</v>
      </c>
      <c r="BB197" s="15">
        <v>74.271842956542969</v>
      </c>
      <c r="BC197" s="15">
        <v>55.555557250976563</v>
      </c>
      <c r="BD197" s="16">
        <v>84.541061401367188</v>
      </c>
      <c r="BE197" s="15">
        <v>0.68394279479980469</v>
      </c>
      <c r="BF197" s="15">
        <v>0.33802208304405212</v>
      </c>
      <c r="BG197" s="15">
        <v>2</v>
      </c>
      <c r="BH197" s="15">
        <v>74.757278442382813</v>
      </c>
      <c r="BI197" s="15">
        <v>58.454105377197266</v>
      </c>
      <c r="BJ197" s="16">
        <v>85.024154663085938</v>
      </c>
      <c r="BK197" s="15">
        <v>0.77254188060760498</v>
      </c>
      <c r="BL197" s="15">
        <v>0.33539113402366638</v>
      </c>
      <c r="BM197" s="15">
        <v>2</v>
      </c>
      <c r="BN197" s="15">
        <v>75.59808349609375</v>
      </c>
      <c r="BO197" s="15">
        <v>61.904762268066406</v>
      </c>
      <c r="BP197" s="16">
        <v>87.142860412597656</v>
      </c>
      <c r="BQ197" s="15">
        <v>0.71533989906311035</v>
      </c>
      <c r="BR197" s="15">
        <v>0.34048470854759216</v>
      </c>
      <c r="BS197" s="15">
        <v>2</v>
      </c>
      <c r="BT197" s="15">
        <v>73.205741882324219</v>
      </c>
      <c r="BU197" s="15">
        <v>60.476188659667969</v>
      </c>
      <c r="BV197" s="16">
        <v>86.666664123535156</v>
      </c>
      <c r="BW197" s="15">
        <v>0.76972281932830811</v>
      </c>
      <c r="BX197" s="15">
        <v>0.33611679077148438</v>
      </c>
      <c r="BY197" s="15">
        <v>2</v>
      </c>
      <c r="BZ197" s="15">
        <v>74.881515502929688</v>
      </c>
      <c r="CA197" s="15">
        <v>61.792453765869141</v>
      </c>
      <c r="CB197" s="16">
        <v>86.792449951171875</v>
      </c>
      <c r="CC197" s="15">
        <v>0.83754372596740723</v>
      </c>
      <c r="CD197" s="15">
        <v>0.32046347856521606</v>
      </c>
      <c r="CE197" s="15">
        <v>2</v>
      </c>
      <c r="CF197" s="15">
        <v>76.076553344726563</v>
      </c>
      <c r="CG197" s="15">
        <v>62.380950927734375</v>
      </c>
      <c r="CH197" s="16">
        <v>87.619049072265625</v>
      </c>
      <c r="CI197" s="15">
        <v>0.90025144815444946</v>
      </c>
      <c r="CJ197" s="15">
        <v>0.31328204274177551</v>
      </c>
      <c r="CK197" s="15">
        <v>2</v>
      </c>
      <c r="CL197" s="15">
        <v>77.033493041992188</v>
      </c>
      <c r="CM197" s="15">
        <v>66.190475463867188</v>
      </c>
      <c r="CN197" s="16">
        <v>88.571426391601563</v>
      </c>
      <c r="CO197" s="15">
        <v>0.12084752321243286</v>
      </c>
      <c r="CP197" s="15">
        <v>0.3510284423828125</v>
      </c>
      <c r="CQ197" s="15">
        <v>2</v>
      </c>
      <c r="CR197" s="15">
        <v>59.134616851806641</v>
      </c>
      <c r="CS197" s="15">
        <v>36.842105865478516</v>
      </c>
      <c r="CT197" s="16">
        <v>73.684211730957031</v>
      </c>
    </row>
    <row r="198" spans="1:98" x14ac:dyDescent="0.25">
      <c r="A198" t="s">
        <v>401</v>
      </c>
      <c r="B198" t="s">
        <v>402</v>
      </c>
      <c r="C198" s="15">
        <v>-1.1160318851470947</v>
      </c>
      <c r="D198" s="15">
        <v>0.24897725880146027</v>
      </c>
      <c r="E198" s="15">
        <v>3</v>
      </c>
      <c r="F198" s="15">
        <v>12.195121765136719</v>
      </c>
      <c r="G198" s="15">
        <v>3.8834950923919678</v>
      </c>
      <c r="H198" s="16">
        <v>25.728155136108398</v>
      </c>
      <c r="I198" s="15">
        <v>-1.2162898778915405</v>
      </c>
      <c r="J198" s="15">
        <v>0.20087775588035583</v>
      </c>
      <c r="K198" s="15">
        <v>5</v>
      </c>
      <c r="L198" s="15">
        <v>8.2926826477050781</v>
      </c>
      <c r="M198" s="15">
        <v>3.8834950923919678</v>
      </c>
      <c r="N198" s="16">
        <v>17.475728988647461</v>
      </c>
      <c r="O198" s="15">
        <v>-1.188210129737854</v>
      </c>
      <c r="P198" s="15">
        <v>0.20770807564258575</v>
      </c>
      <c r="Q198" s="15">
        <v>5</v>
      </c>
      <c r="R198" s="15">
        <v>9.2682924270629883</v>
      </c>
      <c r="S198" s="15">
        <v>2.9126212596893311</v>
      </c>
      <c r="T198" s="16">
        <v>18.932039260864258</v>
      </c>
      <c r="U198" s="15">
        <v>-1.1324101686477661</v>
      </c>
      <c r="V198" s="15">
        <v>0.18680731952190399</v>
      </c>
      <c r="W198" s="15">
        <v>6</v>
      </c>
      <c r="X198" s="15">
        <v>10.243902206420898</v>
      </c>
      <c r="Y198" s="15">
        <v>5.8252425193786621</v>
      </c>
      <c r="Z198" s="16">
        <v>22.330097198486328</v>
      </c>
      <c r="AA198" s="15">
        <v>-1.2517300844192505</v>
      </c>
      <c r="AB198" s="15">
        <v>0.18789768218994141</v>
      </c>
      <c r="AC198" s="15">
        <v>6</v>
      </c>
      <c r="AD198" s="15">
        <v>7.3170733451843262</v>
      </c>
      <c r="AE198" s="15">
        <v>3.3980581760406494</v>
      </c>
      <c r="AF198" s="16">
        <v>16.990291595458984</v>
      </c>
      <c r="AG198" s="15">
        <v>-1.2228351831436157</v>
      </c>
      <c r="AH198" s="15">
        <v>0.18345020711421967</v>
      </c>
      <c r="AI198" s="15">
        <v>7</v>
      </c>
      <c r="AJ198" s="15">
        <v>7.8048782348632813</v>
      </c>
      <c r="AK198" s="15">
        <v>4.8543691635131836</v>
      </c>
      <c r="AL198" s="16">
        <v>14.563106536865234</v>
      </c>
      <c r="AM198" s="15">
        <v>-1.4006593227386475</v>
      </c>
      <c r="AN198" s="15">
        <v>0.18868447840213776</v>
      </c>
      <c r="AO198" s="15">
        <v>7</v>
      </c>
      <c r="AP198" s="15">
        <v>4.8780488967895508</v>
      </c>
      <c r="AQ198" s="15">
        <v>0.97087377309799194</v>
      </c>
      <c r="AR198" s="16">
        <v>12.621358871459961</v>
      </c>
      <c r="AS198" s="15">
        <v>-1.1420373916625977</v>
      </c>
      <c r="AT198" s="15">
        <v>0.20115303993225098</v>
      </c>
      <c r="AU198" s="15">
        <v>7</v>
      </c>
      <c r="AV198" s="15">
        <v>11.219511985778809</v>
      </c>
      <c r="AW198" s="15">
        <v>4.8543691635131836</v>
      </c>
      <c r="AX198" s="16">
        <v>23.300970077514648</v>
      </c>
      <c r="AY198" s="15">
        <v>-1.0817763805389404</v>
      </c>
      <c r="AZ198" s="15">
        <v>0.20632433891296387</v>
      </c>
      <c r="BA198" s="15">
        <v>8</v>
      </c>
      <c r="BB198" s="15">
        <v>14.563106536865234</v>
      </c>
      <c r="BC198" s="15">
        <v>5.3140096664428711</v>
      </c>
      <c r="BD198" s="16">
        <v>25.120773315429688</v>
      </c>
      <c r="BE198" s="15">
        <v>-1.2709077596664429</v>
      </c>
      <c r="BF198" s="15">
        <v>0.20013406872749329</v>
      </c>
      <c r="BG198" s="15">
        <v>8</v>
      </c>
      <c r="BH198" s="15">
        <v>8.2524271011352539</v>
      </c>
      <c r="BI198" s="15">
        <v>2.4154589176177979</v>
      </c>
      <c r="BJ198" s="16">
        <v>16.908212661743164</v>
      </c>
      <c r="BK198" s="15">
        <v>-1.267365574836731</v>
      </c>
      <c r="BL198" s="15">
        <v>0.19656676054000854</v>
      </c>
      <c r="BM198" s="15">
        <v>9</v>
      </c>
      <c r="BN198" s="15">
        <v>7.1770334243774414</v>
      </c>
      <c r="BO198" s="15">
        <v>2.8571429252624512</v>
      </c>
      <c r="BP198" s="16">
        <v>18.095237731933594</v>
      </c>
      <c r="BQ198" s="15">
        <v>-1.3672014474868774</v>
      </c>
      <c r="BR198" s="15">
        <v>0.19701425731182098</v>
      </c>
      <c r="BS198" s="15">
        <v>9</v>
      </c>
      <c r="BT198" s="15">
        <v>6.6985645294189453</v>
      </c>
      <c r="BU198" s="15">
        <v>1.9047619104385376</v>
      </c>
      <c r="BV198" s="16">
        <v>13.809523582458496</v>
      </c>
      <c r="BW198" s="15">
        <v>-1.3904561996459961</v>
      </c>
      <c r="BX198" s="15">
        <v>0.19568288326263428</v>
      </c>
      <c r="BY198" s="15">
        <v>9</v>
      </c>
      <c r="BZ198" s="15">
        <v>5.6872038841247559</v>
      </c>
      <c r="CA198" s="15">
        <v>1.8867924213409424</v>
      </c>
      <c r="CB198" s="16">
        <v>14.150943756103516</v>
      </c>
      <c r="CC198" s="15">
        <v>-1.4576514959335327</v>
      </c>
      <c r="CD198" s="15">
        <v>0.19443151354789734</v>
      </c>
      <c r="CE198" s="15">
        <v>9</v>
      </c>
      <c r="CF198" s="15">
        <v>6.2200956344604492</v>
      </c>
      <c r="CG198" s="15">
        <v>0.9523809552192688</v>
      </c>
      <c r="CH198" s="16">
        <v>12.857142448425293</v>
      </c>
      <c r="CI198" s="15">
        <v>-1.5111445188522339</v>
      </c>
      <c r="CJ198" s="15">
        <v>0.17739732563495636</v>
      </c>
      <c r="CK198" s="15">
        <v>10</v>
      </c>
      <c r="CL198" s="15">
        <v>4.3062200546264648</v>
      </c>
      <c r="CM198" s="15">
        <v>0.9523809552192688</v>
      </c>
      <c r="CN198" s="16">
        <v>10.952381134033203</v>
      </c>
      <c r="CO198" s="15">
        <v>-1.6068155765533447</v>
      </c>
      <c r="CP198" s="15">
        <v>0.19562509655952454</v>
      </c>
      <c r="CQ198" s="15">
        <v>10</v>
      </c>
      <c r="CR198" s="15">
        <v>3.846153736114502</v>
      </c>
      <c r="CS198" s="15">
        <v>1.4354066848754883</v>
      </c>
      <c r="CT198" s="16">
        <v>8.6124401092529297</v>
      </c>
    </row>
    <row r="199" spans="1:98" x14ac:dyDescent="0.25">
      <c r="A199" t="s">
        <v>403</v>
      </c>
      <c r="B199" t="s">
        <v>404</v>
      </c>
      <c r="C199" s="15">
        <v>-0.80171036720275879</v>
      </c>
      <c r="D199" s="15">
        <v>0.28729388117790222</v>
      </c>
      <c r="E199" s="15">
        <v>2</v>
      </c>
      <c r="F199" s="15">
        <v>22.439023971557617</v>
      </c>
      <c r="G199" s="15">
        <v>6.7961163520812988</v>
      </c>
      <c r="H199" s="16">
        <v>43.689319610595703</v>
      </c>
      <c r="I199" s="15">
        <v>-0.50049656629562378</v>
      </c>
      <c r="J199" s="15">
        <v>0.28173398971557617</v>
      </c>
      <c r="K199" s="15">
        <v>2</v>
      </c>
      <c r="L199" s="15">
        <v>33.658535003662109</v>
      </c>
      <c r="M199" s="15">
        <v>15.048543930053711</v>
      </c>
      <c r="N199" s="16">
        <v>55.339805603027344</v>
      </c>
      <c r="O199" s="15">
        <v>-0.17297865450382233</v>
      </c>
      <c r="P199" s="15">
        <v>0.3056844174861908</v>
      </c>
      <c r="Q199" s="15">
        <v>2</v>
      </c>
      <c r="R199" s="15">
        <v>49.268291473388672</v>
      </c>
      <c r="S199" s="15">
        <v>26.699029922485352</v>
      </c>
      <c r="T199" s="16">
        <v>66.019416809082031</v>
      </c>
      <c r="U199" s="15">
        <v>-0.21965289115905762</v>
      </c>
      <c r="V199" s="15">
        <v>0.27804771065711975</v>
      </c>
      <c r="W199" s="15">
        <v>2</v>
      </c>
      <c r="X199" s="15">
        <v>48.292682647705078</v>
      </c>
      <c r="Y199" s="15">
        <v>27.669902801513672</v>
      </c>
      <c r="Z199" s="16">
        <v>62.135921478271484</v>
      </c>
      <c r="AA199" s="15">
        <v>-0.200727179646492</v>
      </c>
      <c r="AB199" s="15">
        <v>0.30871844291687012</v>
      </c>
      <c r="AC199" s="15">
        <v>2</v>
      </c>
      <c r="AD199" s="15">
        <v>50.243904113769531</v>
      </c>
      <c r="AE199" s="15">
        <v>26.213592529296875</v>
      </c>
      <c r="AF199" s="16">
        <v>65.048545837402344</v>
      </c>
      <c r="AG199" s="15">
        <v>-9.1439314186573029E-2</v>
      </c>
      <c r="AH199" s="15">
        <v>0.31396254897117615</v>
      </c>
      <c r="AI199" s="15">
        <v>3</v>
      </c>
      <c r="AJ199" s="15">
        <v>55.609756469726563</v>
      </c>
      <c r="AK199" s="15">
        <v>31.553398132324219</v>
      </c>
      <c r="AL199" s="16">
        <v>68.446601867675781</v>
      </c>
      <c r="AM199" s="15">
        <v>-8.6532421410083771E-2</v>
      </c>
      <c r="AN199" s="15">
        <v>0.2683434784412384</v>
      </c>
      <c r="AO199" s="15">
        <v>3</v>
      </c>
      <c r="AP199" s="15">
        <v>54.146343231201172</v>
      </c>
      <c r="AQ199" s="15">
        <v>36.407768249511719</v>
      </c>
      <c r="AR199" s="16">
        <v>64.077667236328125</v>
      </c>
      <c r="AS199" s="15">
        <v>-0.23790466785430908</v>
      </c>
      <c r="AT199" s="15">
        <v>0.2285504937171936</v>
      </c>
      <c r="AU199" s="15">
        <v>4</v>
      </c>
      <c r="AV199" s="15">
        <v>45.853656768798828</v>
      </c>
      <c r="AW199" s="15">
        <v>29.611650466918945</v>
      </c>
      <c r="AX199" s="16">
        <v>59.223300933837891</v>
      </c>
      <c r="AY199" s="15">
        <v>-0.23221385478973389</v>
      </c>
      <c r="AZ199" s="15">
        <v>0.28397077322006226</v>
      </c>
      <c r="BA199" s="15">
        <v>3</v>
      </c>
      <c r="BB199" s="15">
        <v>46.601940155029297</v>
      </c>
      <c r="BC199" s="15">
        <v>26.570047378540039</v>
      </c>
      <c r="BD199" s="16">
        <v>63.285022735595703</v>
      </c>
      <c r="BE199" s="15">
        <v>-4.7082588076591492E-2</v>
      </c>
      <c r="BF199" s="15">
        <v>0.29193827509880066</v>
      </c>
      <c r="BG199" s="15">
        <v>3</v>
      </c>
      <c r="BH199" s="15">
        <v>53.398059844970703</v>
      </c>
      <c r="BI199" s="15">
        <v>36.714977264404297</v>
      </c>
      <c r="BJ199" s="16">
        <v>66.666664123535156</v>
      </c>
      <c r="BK199" s="15">
        <v>-5.2458729594945908E-2</v>
      </c>
      <c r="BL199" s="15">
        <v>0.23037427663803101</v>
      </c>
      <c r="BM199" s="15">
        <v>5</v>
      </c>
      <c r="BN199" s="15">
        <v>52.631580352783203</v>
      </c>
      <c r="BO199" s="15">
        <v>41.428569793701172</v>
      </c>
      <c r="BP199" s="16">
        <v>64.285713195800781</v>
      </c>
      <c r="BQ199" s="15">
        <v>-8.8705182075500488E-2</v>
      </c>
      <c r="BR199" s="15">
        <v>0.23481601476669312</v>
      </c>
      <c r="BS199" s="15">
        <v>5</v>
      </c>
      <c r="BT199" s="15">
        <v>51.196170806884766</v>
      </c>
      <c r="BU199" s="15">
        <v>39.523811340332031</v>
      </c>
      <c r="BV199" s="16">
        <v>64.285713195800781</v>
      </c>
      <c r="BW199" s="15">
        <v>-0.10984145849943161</v>
      </c>
      <c r="BX199" s="15">
        <v>0.23095515370368958</v>
      </c>
      <c r="BY199" s="15">
        <v>5</v>
      </c>
      <c r="BZ199" s="15">
        <v>50.236965179443359</v>
      </c>
      <c r="CA199" s="15">
        <v>39.150943756103516</v>
      </c>
      <c r="CB199" s="16">
        <v>63.207546234130859</v>
      </c>
      <c r="CC199" s="15">
        <v>9.082769975066185E-3</v>
      </c>
      <c r="CD199" s="15">
        <v>0.23838572204113007</v>
      </c>
      <c r="CE199" s="15">
        <v>5</v>
      </c>
      <c r="CF199" s="15">
        <v>56.459331512451172</v>
      </c>
      <c r="CG199" s="15">
        <v>42.380950927734375</v>
      </c>
      <c r="CH199" s="16">
        <v>64.285713195800781</v>
      </c>
      <c r="CI199" s="15">
        <v>5.2058873698115349E-3</v>
      </c>
      <c r="CJ199" s="15">
        <v>0.2318834662437439</v>
      </c>
      <c r="CK199" s="15">
        <v>5</v>
      </c>
      <c r="CL199" s="15">
        <v>55.502391815185547</v>
      </c>
      <c r="CM199" s="15">
        <v>42.857143402099609</v>
      </c>
      <c r="CN199" s="16">
        <v>66.190475463867188</v>
      </c>
      <c r="CO199" s="15">
        <v>-0.15690599381923676</v>
      </c>
      <c r="CP199" s="15">
        <v>0.256379634141922</v>
      </c>
      <c r="CQ199" s="15">
        <v>5</v>
      </c>
      <c r="CR199" s="15">
        <v>46.634616851806641</v>
      </c>
      <c r="CS199" s="15">
        <v>30.14354133605957</v>
      </c>
      <c r="CT199" s="16">
        <v>62.200958251953125</v>
      </c>
    </row>
    <row r="200" spans="1:98" x14ac:dyDescent="0.25">
      <c r="A200" t="s">
        <v>405</v>
      </c>
      <c r="B200" t="s">
        <v>406</v>
      </c>
      <c r="C200" s="15">
        <v>-0.67206990718841553</v>
      </c>
      <c r="D200" s="15">
        <v>0.31360429525375366</v>
      </c>
      <c r="E200" s="15">
        <v>1</v>
      </c>
      <c r="F200" s="15">
        <v>27.804878234863281</v>
      </c>
      <c r="G200" s="15">
        <v>11.650485038757324</v>
      </c>
      <c r="H200" s="16">
        <v>50.485435485839844</v>
      </c>
      <c r="I200" s="15">
        <v>-0.65080934762954712</v>
      </c>
      <c r="J200" s="15">
        <v>0.26918330788612366</v>
      </c>
      <c r="K200" s="15">
        <v>3</v>
      </c>
      <c r="L200" s="15">
        <v>26.341463088989258</v>
      </c>
      <c r="M200" s="15">
        <v>11.165048599243164</v>
      </c>
      <c r="N200" s="16">
        <v>47.57281494140625</v>
      </c>
      <c r="O200" s="15">
        <v>-0.71114283800125122</v>
      </c>
      <c r="P200" s="15">
        <v>0.27588430047035217</v>
      </c>
      <c r="Q200" s="15">
        <v>3</v>
      </c>
      <c r="R200" s="15">
        <v>26.341463088989258</v>
      </c>
      <c r="S200" s="15">
        <v>10.194174766540527</v>
      </c>
      <c r="T200" s="16">
        <v>45.631069183349609</v>
      </c>
      <c r="U200" s="15">
        <v>-0.58104074001312256</v>
      </c>
      <c r="V200" s="15">
        <v>0.26954209804534912</v>
      </c>
      <c r="W200" s="15">
        <v>3</v>
      </c>
      <c r="X200" s="15">
        <v>32.195121765136719</v>
      </c>
      <c r="Y200" s="15">
        <v>12.135922431945801</v>
      </c>
      <c r="Z200" s="16">
        <v>51.456310272216797</v>
      </c>
      <c r="AA200" s="15">
        <v>-0.81629055738449097</v>
      </c>
      <c r="AB200" s="15">
        <v>0.28890842199325562</v>
      </c>
      <c r="AC200" s="15">
        <v>3</v>
      </c>
      <c r="AD200" s="15">
        <v>20.487804412841797</v>
      </c>
      <c r="AE200" s="15">
        <v>7.2815532684326172</v>
      </c>
      <c r="AF200" s="16">
        <v>42.71844482421875</v>
      </c>
      <c r="AG200" s="15">
        <v>-1.0503325462341309</v>
      </c>
      <c r="AH200" s="15">
        <v>0.24849635362625122</v>
      </c>
      <c r="AI200" s="15">
        <v>4</v>
      </c>
      <c r="AJ200" s="15">
        <v>10.731707572937012</v>
      </c>
      <c r="AK200" s="15">
        <v>5.8252425193786621</v>
      </c>
      <c r="AL200" s="16">
        <v>26.699029922485352</v>
      </c>
      <c r="AM200" s="15">
        <v>-1.0899266004562378</v>
      </c>
      <c r="AN200" s="15">
        <v>0.24856995046138763</v>
      </c>
      <c r="AO200" s="15">
        <v>4</v>
      </c>
      <c r="AP200" s="15">
        <v>12.682927131652832</v>
      </c>
      <c r="AQ200" s="15">
        <v>3.8834950923919678</v>
      </c>
      <c r="AR200" s="16">
        <v>28.640777587890625</v>
      </c>
      <c r="AS200" s="15">
        <v>-0.835898756980896</v>
      </c>
      <c r="AT200" s="15">
        <v>0.23005566000938416</v>
      </c>
      <c r="AU200" s="15">
        <v>5</v>
      </c>
      <c r="AV200" s="15">
        <v>21.463415145874023</v>
      </c>
      <c r="AW200" s="15">
        <v>8.7378644943237305</v>
      </c>
      <c r="AX200" s="16">
        <v>38.349514007568359</v>
      </c>
      <c r="AY200" s="15">
        <v>-0.84713077545166016</v>
      </c>
      <c r="AZ200" s="15">
        <v>0.23883830010890961</v>
      </c>
      <c r="BA200" s="15">
        <v>5</v>
      </c>
      <c r="BB200" s="15">
        <v>20.388349533081055</v>
      </c>
      <c r="BC200" s="15">
        <v>9.1787443161010742</v>
      </c>
      <c r="BD200" s="16">
        <v>39.613525390625</v>
      </c>
      <c r="BE200" s="15">
        <v>-0.74240577220916748</v>
      </c>
      <c r="BF200" s="15">
        <v>0.22588866949081421</v>
      </c>
      <c r="BG200" s="15">
        <v>5</v>
      </c>
      <c r="BH200" s="15">
        <v>24.757282257080078</v>
      </c>
      <c r="BI200" s="15">
        <v>12.560386657714844</v>
      </c>
      <c r="BJ200" s="16">
        <v>42.512077331542969</v>
      </c>
      <c r="BK200" s="15">
        <v>-0.74741923809051514</v>
      </c>
      <c r="BL200" s="15">
        <v>0.23175160586833954</v>
      </c>
      <c r="BM200" s="15">
        <v>5</v>
      </c>
      <c r="BN200" s="15">
        <v>26.315790176391602</v>
      </c>
      <c r="BO200" s="15">
        <v>10.952381134033203</v>
      </c>
      <c r="BP200" s="16">
        <v>43.809524536132813</v>
      </c>
      <c r="BQ200" s="15">
        <v>-0.5177149772644043</v>
      </c>
      <c r="BR200" s="15">
        <v>0.21695303916931152</v>
      </c>
      <c r="BS200" s="15">
        <v>6</v>
      </c>
      <c r="BT200" s="15">
        <v>37.320575714111328</v>
      </c>
      <c r="BU200" s="15">
        <v>20</v>
      </c>
      <c r="BV200" s="16">
        <v>49.523811340332031</v>
      </c>
      <c r="BW200" s="15">
        <v>-0.667594313621521</v>
      </c>
      <c r="BX200" s="15">
        <v>0.21500802040100098</v>
      </c>
      <c r="BY200" s="15">
        <v>7</v>
      </c>
      <c r="BZ200" s="15">
        <v>28.436019897460938</v>
      </c>
      <c r="CA200" s="15">
        <v>15.094339370727539</v>
      </c>
      <c r="CB200" s="16">
        <v>44.339622497558594</v>
      </c>
      <c r="CC200" s="15">
        <v>-0.54925143718719482</v>
      </c>
      <c r="CD200" s="15">
        <v>0.20866177976131439</v>
      </c>
      <c r="CE200" s="15">
        <v>8</v>
      </c>
      <c r="CF200" s="15">
        <v>34.449760437011719</v>
      </c>
      <c r="CG200" s="15">
        <v>20.476190567016602</v>
      </c>
      <c r="CH200" s="16">
        <v>46.666667938232422</v>
      </c>
      <c r="CI200" s="15">
        <v>-0.45166337490081787</v>
      </c>
      <c r="CJ200" s="15">
        <v>0.18502722680568695</v>
      </c>
      <c r="CK200" s="15">
        <v>9</v>
      </c>
      <c r="CL200" s="15">
        <v>39.234451293945313</v>
      </c>
      <c r="CM200" s="15">
        <v>24.761905670166016</v>
      </c>
      <c r="CN200" s="16">
        <v>48.571430206298828</v>
      </c>
      <c r="CO200" s="15">
        <v>-0.53171718120574951</v>
      </c>
      <c r="CP200" s="15">
        <v>0.20212534070014954</v>
      </c>
      <c r="CQ200" s="15">
        <v>9</v>
      </c>
      <c r="CR200" s="15">
        <v>31.730770111083984</v>
      </c>
      <c r="CS200" s="15">
        <v>17.703350067138672</v>
      </c>
      <c r="CT200" s="16">
        <v>45.454544067382813</v>
      </c>
    </row>
    <row r="201" spans="1:98" x14ac:dyDescent="0.25">
      <c r="A201" t="s">
        <v>407</v>
      </c>
      <c r="B201" t="s">
        <v>408</v>
      </c>
      <c r="C201" s="15">
        <v>1.9642208814620972</v>
      </c>
      <c r="D201" s="15">
        <v>0.23055198788642883</v>
      </c>
      <c r="E201" s="15">
        <v>5</v>
      </c>
      <c r="F201" s="15">
        <v>97.56097412109375</v>
      </c>
      <c r="G201" s="15">
        <v>89.805824279785156</v>
      </c>
      <c r="H201" s="16">
        <v>100</v>
      </c>
      <c r="I201" s="15">
        <v>1.9909647703170776</v>
      </c>
      <c r="J201" s="15">
        <v>0.20549727976322174</v>
      </c>
      <c r="K201" s="15">
        <v>5</v>
      </c>
      <c r="L201" s="15">
        <v>96.585365295410156</v>
      </c>
      <c r="M201" s="15">
        <v>90.291259765625</v>
      </c>
      <c r="N201" s="16">
        <v>100</v>
      </c>
      <c r="O201" s="15">
        <v>1.9720152616500854</v>
      </c>
      <c r="P201" s="15">
        <v>0.20640270411968231</v>
      </c>
      <c r="Q201" s="15">
        <v>5</v>
      </c>
      <c r="R201" s="15">
        <v>97.073173522949219</v>
      </c>
      <c r="S201" s="15">
        <v>89.320388793945313</v>
      </c>
      <c r="T201" s="16">
        <v>100</v>
      </c>
      <c r="U201" s="15">
        <v>2.0339279174804688</v>
      </c>
      <c r="V201" s="15">
        <v>0.19138868153095245</v>
      </c>
      <c r="W201" s="15">
        <v>5</v>
      </c>
      <c r="X201" s="15">
        <v>99.024391174316406</v>
      </c>
      <c r="Y201" s="15">
        <v>91.747573852539063</v>
      </c>
      <c r="Z201" s="16">
        <v>100</v>
      </c>
      <c r="AA201" s="15">
        <v>2.0935375690460205</v>
      </c>
      <c r="AB201" s="15">
        <v>0.19136552512645721</v>
      </c>
      <c r="AC201" s="15">
        <v>5</v>
      </c>
      <c r="AD201" s="15">
        <v>98.536582946777344</v>
      </c>
      <c r="AE201" s="15">
        <v>92.233009338378906</v>
      </c>
      <c r="AF201" s="16">
        <v>100</v>
      </c>
      <c r="AG201" s="15">
        <v>2.1440119743347168</v>
      </c>
      <c r="AH201" s="15">
        <v>0.20634135603904724</v>
      </c>
      <c r="AI201" s="15">
        <v>5</v>
      </c>
      <c r="AJ201" s="15">
        <v>98.536582946777344</v>
      </c>
      <c r="AK201" s="15">
        <v>92.233009338378906</v>
      </c>
      <c r="AL201" s="16">
        <v>100</v>
      </c>
      <c r="AM201" s="15">
        <v>1.8895062208175659</v>
      </c>
      <c r="AN201" s="15">
        <v>0.18984538316726685</v>
      </c>
      <c r="AO201" s="15">
        <v>5</v>
      </c>
      <c r="AP201" s="15">
        <v>97.073173522949219</v>
      </c>
      <c r="AQ201" s="15">
        <v>91.262138366699219</v>
      </c>
      <c r="AR201" s="16">
        <v>100</v>
      </c>
      <c r="AS201" s="15">
        <v>1.8430960178375244</v>
      </c>
      <c r="AT201" s="15">
        <v>0.19907885789871216</v>
      </c>
      <c r="AU201" s="15">
        <v>7</v>
      </c>
      <c r="AV201" s="15">
        <v>96.097564697265625</v>
      </c>
      <c r="AW201" s="15">
        <v>88.349517822265625</v>
      </c>
      <c r="AX201" s="16">
        <v>99.029129028320313</v>
      </c>
      <c r="AY201" s="15">
        <v>2.0203776359558105</v>
      </c>
      <c r="AZ201" s="15">
        <v>0.21365147829055786</v>
      </c>
      <c r="BA201" s="15">
        <v>7</v>
      </c>
      <c r="BB201" s="15">
        <v>98.058250427246094</v>
      </c>
      <c r="BC201" s="15">
        <v>93.236717224121094</v>
      </c>
      <c r="BD201" s="16">
        <v>99.51690673828125</v>
      </c>
      <c r="BE201" s="15">
        <v>1.9405885934829712</v>
      </c>
      <c r="BF201" s="15">
        <v>0.22041003406047821</v>
      </c>
      <c r="BG201" s="15">
        <v>7</v>
      </c>
      <c r="BH201" s="15">
        <v>98.058250427246094</v>
      </c>
      <c r="BI201" s="15">
        <v>90.821258544921875</v>
      </c>
      <c r="BJ201" s="16">
        <v>99.51690673828125</v>
      </c>
      <c r="BK201" s="15">
        <v>2.04697585105896</v>
      </c>
      <c r="BL201" s="15">
        <v>0.21434351801872253</v>
      </c>
      <c r="BM201" s="15">
        <v>7</v>
      </c>
      <c r="BN201" s="15">
        <v>98.564590454101563</v>
      </c>
      <c r="BO201" s="15">
        <v>93.809524536132813</v>
      </c>
      <c r="BP201" s="16">
        <v>100</v>
      </c>
      <c r="BQ201" s="15">
        <v>2.0073316097259521</v>
      </c>
      <c r="BR201" s="15">
        <v>0.22395698726177216</v>
      </c>
      <c r="BS201" s="15">
        <v>7</v>
      </c>
      <c r="BT201" s="15">
        <v>98.564590454101563</v>
      </c>
      <c r="BU201" s="15">
        <v>93.333335876464844</v>
      </c>
      <c r="BV201" s="16">
        <v>100</v>
      </c>
      <c r="BW201" s="15">
        <v>1.9676107168197632</v>
      </c>
      <c r="BX201" s="15">
        <v>0.21877953410148621</v>
      </c>
      <c r="BY201" s="15">
        <v>7</v>
      </c>
      <c r="BZ201" s="15">
        <v>98.578201293945313</v>
      </c>
      <c r="CA201" s="15">
        <v>92.924530029296875</v>
      </c>
      <c r="CB201" s="16">
        <v>100</v>
      </c>
      <c r="CC201" s="15">
        <v>1.9414256811141968</v>
      </c>
      <c r="CD201" s="15">
        <v>0.21651826798915863</v>
      </c>
      <c r="CE201" s="15">
        <v>7</v>
      </c>
      <c r="CF201" s="15">
        <v>98.564590454101563</v>
      </c>
      <c r="CG201" s="15">
        <v>93.333335876464844</v>
      </c>
      <c r="CH201" s="16">
        <v>100</v>
      </c>
      <c r="CI201" s="15">
        <v>1.889950156211853</v>
      </c>
      <c r="CJ201" s="15">
        <v>0.21309070289134979</v>
      </c>
      <c r="CK201" s="15">
        <v>7</v>
      </c>
      <c r="CL201" s="15">
        <v>98.564590454101563</v>
      </c>
      <c r="CM201" s="15">
        <v>92.380950927734375</v>
      </c>
      <c r="CN201" s="16">
        <v>100</v>
      </c>
      <c r="CO201" s="15">
        <v>1.7887980937957764</v>
      </c>
      <c r="CP201" s="15">
        <v>0.22721496224403381</v>
      </c>
      <c r="CQ201" s="15">
        <v>7</v>
      </c>
      <c r="CR201" s="15">
        <v>95.673080444335938</v>
      </c>
      <c r="CS201" s="15">
        <v>88.995216369628906</v>
      </c>
      <c r="CT201" s="16">
        <v>99.521530151367188</v>
      </c>
    </row>
    <row r="202" spans="1:98" x14ac:dyDescent="0.25">
      <c r="A202" t="s">
        <v>409</v>
      </c>
      <c r="B202" t="s">
        <v>410</v>
      </c>
      <c r="C202" s="15">
        <v>1.9122171401977539</v>
      </c>
      <c r="D202" s="15">
        <v>0.23055198788642883</v>
      </c>
      <c r="E202" s="15">
        <v>5</v>
      </c>
      <c r="F202" s="15">
        <v>96.097564697265625</v>
      </c>
      <c r="G202" s="15">
        <v>89.805824279785156</v>
      </c>
      <c r="H202" s="16">
        <v>100</v>
      </c>
      <c r="I202" s="15">
        <v>2.0293118953704834</v>
      </c>
      <c r="J202" s="15">
        <v>0.20549727976322174</v>
      </c>
      <c r="K202" s="15">
        <v>5</v>
      </c>
      <c r="L202" s="15">
        <v>98.048782348632813</v>
      </c>
      <c r="M202" s="15">
        <v>91.262138366699219</v>
      </c>
      <c r="N202" s="16">
        <v>100</v>
      </c>
      <c r="O202" s="15">
        <v>2.0600264072418213</v>
      </c>
      <c r="P202" s="15">
        <v>0.20640270411968231</v>
      </c>
      <c r="Q202" s="15">
        <v>5</v>
      </c>
      <c r="R202" s="15">
        <v>98.536582946777344</v>
      </c>
      <c r="S202" s="15">
        <v>90.776695251464844</v>
      </c>
      <c r="T202" s="16">
        <v>100</v>
      </c>
      <c r="U202" s="15">
        <v>2.0233161449432373</v>
      </c>
      <c r="V202" s="15">
        <v>0.19138868153095245</v>
      </c>
      <c r="W202" s="15">
        <v>5</v>
      </c>
      <c r="X202" s="15">
        <v>98.048782348632813</v>
      </c>
      <c r="Y202" s="15">
        <v>91.747573852539063</v>
      </c>
      <c r="Z202" s="16">
        <v>100</v>
      </c>
      <c r="AA202" s="15">
        <v>1.8052651882171631</v>
      </c>
      <c r="AB202" s="15">
        <v>0.19136552512645721</v>
      </c>
      <c r="AC202" s="15">
        <v>5</v>
      </c>
      <c r="AD202" s="15">
        <v>92.682929992675781</v>
      </c>
      <c r="AE202" s="15">
        <v>89.805824279785156</v>
      </c>
      <c r="AF202" s="16">
        <v>98.543685913085938</v>
      </c>
      <c r="AG202" s="15">
        <v>2.2175688743591309</v>
      </c>
      <c r="AH202" s="15">
        <v>0.20634135603904724</v>
      </c>
      <c r="AI202" s="15">
        <v>5</v>
      </c>
      <c r="AJ202" s="15">
        <v>99.512191772460938</v>
      </c>
      <c r="AK202" s="15">
        <v>92.71844482421875</v>
      </c>
      <c r="AL202" s="16">
        <v>100</v>
      </c>
      <c r="AM202" s="15">
        <v>1.8878985643386841</v>
      </c>
      <c r="AN202" s="15">
        <v>0.18984538316726685</v>
      </c>
      <c r="AO202" s="15">
        <v>5</v>
      </c>
      <c r="AP202" s="15">
        <v>96.585365295410156</v>
      </c>
      <c r="AQ202" s="15">
        <v>91.262138366699219</v>
      </c>
      <c r="AR202" s="16">
        <v>100</v>
      </c>
      <c r="AS202" s="15">
        <v>2.0309889316558838</v>
      </c>
      <c r="AT202" s="15">
        <v>0.20349942147731781</v>
      </c>
      <c r="AU202" s="15">
        <v>6</v>
      </c>
      <c r="AV202" s="15">
        <v>98.536582946777344</v>
      </c>
      <c r="AW202" s="15">
        <v>92.71844482421875</v>
      </c>
      <c r="AX202" s="16">
        <v>100</v>
      </c>
      <c r="AY202" s="15">
        <v>2.032066822052002</v>
      </c>
      <c r="AZ202" s="15">
        <v>0.21892239153385162</v>
      </c>
      <c r="BA202" s="15">
        <v>6</v>
      </c>
      <c r="BB202" s="15">
        <v>98.543685913085938</v>
      </c>
      <c r="BC202" s="15">
        <v>93.236717224121094</v>
      </c>
      <c r="BD202" s="16">
        <v>100</v>
      </c>
      <c r="BE202" s="15">
        <v>2.0205817222595215</v>
      </c>
      <c r="BF202" s="15">
        <v>0.22658869624137878</v>
      </c>
      <c r="BG202" s="15">
        <v>6</v>
      </c>
      <c r="BH202" s="15">
        <v>98.543685913085938</v>
      </c>
      <c r="BI202" s="15">
        <v>93.236717224121094</v>
      </c>
      <c r="BJ202" s="16">
        <v>99.51690673828125</v>
      </c>
      <c r="BK202" s="15">
        <v>1.964293360710144</v>
      </c>
      <c r="BL202" s="15">
        <v>0.21434351801872253</v>
      </c>
      <c r="BM202" s="15">
        <v>7</v>
      </c>
      <c r="BN202" s="15">
        <v>98.08612060546875</v>
      </c>
      <c r="BO202" s="15">
        <v>92.857139587402344</v>
      </c>
      <c r="BP202" s="16">
        <v>100</v>
      </c>
      <c r="BQ202" s="15">
        <v>1.8869262933731079</v>
      </c>
      <c r="BR202" s="15">
        <v>0.22395698726177216</v>
      </c>
      <c r="BS202" s="15">
        <v>7</v>
      </c>
      <c r="BT202" s="15">
        <v>98.08612060546875</v>
      </c>
      <c r="BU202" s="15">
        <v>90</v>
      </c>
      <c r="BV202" s="16">
        <v>99.523811340332031</v>
      </c>
      <c r="BW202" s="15">
        <v>1.8671436309814453</v>
      </c>
      <c r="BX202" s="15">
        <v>0.21877953410148621</v>
      </c>
      <c r="BY202" s="15">
        <v>7</v>
      </c>
      <c r="BZ202" s="15">
        <v>97.630332946777344</v>
      </c>
      <c r="CA202" s="15">
        <v>90.5660400390625</v>
      </c>
      <c r="CB202" s="16">
        <v>99.528305053710938</v>
      </c>
      <c r="CC202" s="15">
        <v>1.876983642578125</v>
      </c>
      <c r="CD202" s="15">
        <v>0.21651826798915863</v>
      </c>
      <c r="CE202" s="15">
        <v>7</v>
      </c>
      <c r="CF202" s="15">
        <v>97.607658386230469</v>
      </c>
      <c r="CG202" s="15">
        <v>91.428573608398438</v>
      </c>
      <c r="CH202" s="16">
        <v>100</v>
      </c>
      <c r="CI202" s="15">
        <v>1.8056415319442749</v>
      </c>
      <c r="CJ202" s="15">
        <v>0.21309070289134979</v>
      </c>
      <c r="CK202" s="15">
        <v>7</v>
      </c>
      <c r="CL202" s="15">
        <v>97.607658386230469</v>
      </c>
      <c r="CM202" s="15">
        <v>88.571426391601563</v>
      </c>
      <c r="CN202" s="16">
        <v>99.523811340332031</v>
      </c>
      <c r="CO202" s="15">
        <v>2.1281414031982422</v>
      </c>
      <c r="CP202" s="15">
        <v>0.22721496224403381</v>
      </c>
      <c r="CQ202" s="15">
        <v>7</v>
      </c>
      <c r="CR202" s="15">
        <v>99.519233703613281</v>
      </c>
      <c r="CS202" s="15">
        <v>94.736839294433594</v>
      </c>
      <c r="CT202" s="16">
        <v>100</v>
      </c>
    </row>
    <row r="203" spans="1:98" x14ac:dyDescent="0.25">
      <c r="A203" t="s">
        <v>411</v>
      </c>
      <c r="B203" t="s">
        <v>412</v>
      </c>
      <c r="C203" s="15">
        <v>-0.64289581775665283</v>
      </c>
      <c r="D203" s="15">
        <v>0.24897725880146027</v>
      </c>
      <c r="E203" s="15">
        <v>3</v>
      </c>
      <c r="F203" s="15">
        <v>28.292682647705078</v>
      </c>
      <c r="G203" s="15">
        <v>14.077670097351074</v>
      </c>
      <c r="H203" s="16">
        <v>47.087379455566406</v>
      </c>
      <c r="I203" s="15">
        <v>-1.0846933126449585</v>
      </c>
      <c r="J203" s="15">
        <v>0.2247496098279953</v>
      </c>
      <c r="K203" s="15">
        <v>3</v>
      </c>
      <c r="L203" s="15">
        <v>11.707317352294922</v>
      </c>
      <c r="M203" s="15">
        <v>5.3398056030273438</v>
      </c>
      <c r="N203" s="16">
        <v>24.271844863891602</v>
      </c>
      <c r="O203" s="15">
        <v>-0.98857790231704712</v>
      </c>
      <c r="P203" s="15">
        <v>0.24026916921138763</v>
      </c>
      <c r="Q203" s="15">
        <v>3</v>
      </c>
      <c r="R203" s="15">
        <v>12.682927131652832</v>
      </c>
      <c r="S203" s="15">
        <v>5.3398056030273438</v>
      </c>
      <c r="T203" s="16">
        <v>30.582523345947266</v>
      </c>
      <c r="U203" s="15">
        <v>-0.8813440203666687</v>
      </c>
      <c r="V203" s="15">
        <v>0.20214153826236725</v>
      </c>
      <c r="W203" s="15">
        <v>4</v>
      </c>
      <c r="X203" s="15">
        <v>19.024391174316406</v>
      </c>
      <c r="Y203" s="15">
        <v>8.7378644943237305</v>
      </c>
      <c r="Z203" s="16">
        <v>33.495143890380859</v>
      </c>
      <c r="AA203" s="15">
        <v>-1.1046047210693359</v>
      </c>
      <c r="AB203" s="15">
        <v>0.20738673210144043</v>
      </c>
      <c r="AC203" s="15">
        <v>4</v>
      </c>
      <c r="AD203" s="15">
        <v>11.219511985778809</v>
      </c>
      <c r="AE203" s="15">
        <v>5.3398056030273438</v>
      </c>
      <c r="AF203" s="16">
        <v>22.815534591674805</v>
      </c>
      <c r="AG203" s="15">
        <v>-1.0464819669723511</v>
      </c>
      <c r="AH203" s="15">
        <v>0.22150753438472748</v>
      </c>
      <c r="AI203" s="15">
        <v>5</v>
      </c>
      <c r="AJ203" s="15">
        <v>11.219511985778809</v>
      </c>
      <c r="AK203" s="15">
        <v>6.3106794357299805</v>
      </c>
      <c r="AL203" s="16">
        <v>26.213592529296875</v>
      </c>
      <c r="AM203" s="15">
        <v>-1.1595549583435059</v>
      </c>
      <c r="AN203" s="15">
        <v>0.21088255941867828</v>
      </c>
      <c r="AO203" s="15">
        <v>5</v>
      </c>
      <c r="AP203" s="15">
        <v>11.707317352294922</v>
      </c>
      <c r="AQ203" s="15">
        <v>3.8834950923919678</v>
      </c>
      <c r="AR203" s="16">
        <v>23.786407470703125</v>
      </c>
      <c r="AS203" s="15">
        <v>-0.93222892284393311</v>
      </c>
      <c r="AT203" s="15">
        <v>0.21416863799095154</v>
      </c>
      <c r="AU203" s="15">
        <v>7</v>
      </c>
      <c r="AV203" s="15">
        <v>18.04878044128418</v>
      </c>
      <c r="AW203" s="15">
        <v>8.7378644943237305</v>
      </c>
      <c r="AX203" s="16">
        <v>32.038833618164063</v>
      </c>
      <c r="AY203" s="15">
        <v>-0.75940042734146118</v>
      </c>
      <c r="AZ203" s="15">
        <v>0.19849297404289246</v>
      </c>
      <c r="BA203" s="15">
        <v>8</v>
      </c>
      <c r="BB203" s="15">
        <v>23.786407470703125</v>
      </c>
      <c r="BC203" s="15">
        <v>14.492753982543945</v>
      </c>
      <c r="BD203" s="16">
        <v>40.5797119140625</v>
      </c>
      <c r="BE203" s="15">
        <v>-0.62252920866012573</v>
      </c>
      <c r="BF203" s="15">
        <v>0.19922721385955811</v>
      </c>
      <c r="BG203" s="15">
        <v>8</v>
      </c>
      <c r="BH203" s="15">
        <v>31.067960739135742</v>
      </c>
      <c r="BI203" s="15">
        <v>16.425121307373047</v>
      </c>
      <c r="BJ203" s="16">
        <v>45.893718719482422</v>
      </c>
      <c r="BK203" s="15">
        <v>-0.58782750368118286</v>
      </c>
      <c r="BL203" s="15">
        <v>0.19612085819244385</v>
      </c>
      <c r="BM203" s="15">
        <v>9</v>
      </c>
      <c r="BN203" s="15">
        <v>34.449760437011719</v>
      </c>
      <c r="BO203" s="15">
        <v>19.047618865966797</v>
      </c>
      <c r="BP203" s="16">
        <v>47.619049072265625</v>
      </c>
      <c r="BQ203" s="15">
        <v>-0.60292387008666992</v>
      </c>
      <c r="BR203" s="15">
        <v>0.19859062135219574</v>
      </c>
      <c r="BS203" s="15">
        <v>9</v>
      </c>
      <c r="BT203" s="15">
        <v>32.535884857177734</v>
      </c>
      <c r="BU203" s="15">
        <v>18.571428298950195</v>
      </c>
      <c r="BV203" s="16">
        <v>44.761905670166016</v>
      </c>
      <c r="BW203" s="15">
        <v>-0.49733108282089233</v>
      </c>
      <c r="BX203" s="15">
        <v>0.21011264622211456</v>
      </c>
      <c r="BY203" s="15">
        <v>8</v>
      </c>
      <c r="BZ203" s="15">
        <v>38.388626098632813</v>
      </c>
      <c r="CA203" s="15">
        <v>20.754716873168945</v>
      </c>
      <c r="CB203" s="16">
        <v>48.584907531738281</v>
      </c>
      <c r="CC203" s="15">
        <v>-1.2218489646911621</v>
      </c>
      <c r="CD203" s="15">
        <v>0.22194883227348328</v>
      </c>
      <c r="CE203" s="15">
        <v>7</v>
      </c>
      <c r="CF203" s="15">
        <v>10.047846794128418</v>
      </c>
      <c r="CG203" s="15">
        <v>3.3333332538604736</v>
      </c>
      <c r="CH203" s="16">
        <v>21.428571701049805</v>
      </c>
      <c r="CI203" s="15">
        <v>-1.3393197059631348</v>
      </c>
      <c r="CJ203" s="15">
        <v>0.23222535848617554</v>
      </c>
      <c r="CK203" s="15">
        <v>6</v>
      </c>
      <c r="CL203" s="15">
        <v>8.1339712142944336</v>
      </c>
      <c r="CM203" s="15">
        <v>0.9523809552192688</v>
      </c>
      <c r="CN203" s="16">
        <v>17.142856597900391</v>
      </c>
      <c r="CO203" s="15">
        <v>-1.441382884979248</v>
      </c>
      <c r="CP203" s="15">
        <v>0.24271075427532196</v>
      </c>
      <c r="CQ203" s="15">
        <v>7</v>
      </c>
      <c r="CR203" s="15">
        <v>6.730769157409668</v>
      </c>
      <c r="CS203" s="15">
        <v>1.9138755798339844</v>
      </c>
      <c r="CT203" s="16">
        <v>16.267942428588867</v>
      </c>
    </row>
    <row r="204" spans="1:98" x14ac:dyDescent="0.25">
      <c r="A204" t="s">
        <v>413</v>
      </c>
      <c r="B204" t="s">
        <v>414</v>
      </c>
      <c r="C204" s="15">
        <v>0.80114966630935669</v>
      </c>
      <c r="D204" s="15">
        <v>0.23055198788642883</v>
      </c>
      <c r="E204" s="15">
        <v>5</v>
      </c>
      <c r="F204" s="15">
        <v>77.073173522949219</v>
      </c>
      <c r="G204" s="15">
        <v>66.990287780761719</v>
      </c>
      <c r="H204" s="16">
        <v>85.922332763671875</v>
      </c>
      <c r="I204" s="15">
        <v>0.9012487530708313</v>
      </c>
      <c r="J204" s="15">
        <v>0.20549727976322174</v>
      </c>
      <c r="K204" s="15">
        <v>5</v>
      </c>
      <c r="L204" s="15">
        <v>79.512191772460938</v>
      </c>
      <c r="M204" s="15">
        <v>74.271842956542969</v>
      </c>
      <c r="N204" s="16">
        <v>87.86407470703125</v>
      </c>
      <c r="O204" s="15">
        <v>0.73736864328384399</v>
      </c>
      <c r="P204" s="15">
        <v>0.20640270411968231</v>
      </c>
      <c r="Q204" s="15">
        <v>5</v>
      </c>
      <c r="R204" s="15">
        <v>77.56097412109375</v>
      </c>
      <c r="S204" s="15">
        <v>67.961166381835938</v>
      </c>
      <c r="T204" s="16">
        <v>83.980583190917969</v>
      </c>
      <c r="U204" s="15">
        <v>0.81941598653793335</v>
      </c>
      <c r="V204" s="15">
        <v>0.18113178014755249</v>
      </c>
      <c r="W204" s="15">
        <v>6</v>
      </c>
      <c r="X204" s="15">
        <v>76.585365295410156</v>
      </c>
      <c r="Y204" s="15">
        <v>69.417472839355469</v>
      </c>
      <c r="Z204" s="16">
        <v>84.951454162597656</v>
      </c>
      <c r="AA204" s="15">
        <v>1.0064677000045776</v>
      </c>
      <c r="AB204" s="15">
        <v>0.18209806084632874</v>
      </c>
      <c r="AC204" s="15">
        <v>6</v>
      </c>
      <c r="AD204" s="15">
        <v>80.975608825683594</v>
      </c>
      <c r="AE204" s="15">
        <v>74.271842956542969</v>
      </c>
      <c r="AF204" s="16">
        <v>89.320388793945313</v>
      </c>
      <c r="AG204" s="15">
        <v>1.1700681447982788</v>
      </c>
      <c r="AH204" s="15">
        <v>0.19435255229473114</v>
      </c>
      <c r="AI204" s="15">
        <v>6</v>
      </c>
      <c r="AJ204" s="15">
        <v>86.341461181640625</v>
      </c>
      <c r="AK204" s="15">
        <v>77.669906616210938</v>
      </c>
      <c r="AL204" s="16">
        <v>89.805824279785156</v>
      </c>
      <c r="AM204" s="15">
        <v>1.0073466300964355</v>
      </c>
      <c r="AN204" s="15">
        <v>0.18193142116069794</v>
      </c>
      <c r="AO204" s="15">
        <v>6</v>
      </c>
      <c r="AP204" s="15">
        <v>81.951217651367188</v>
      </c>
      <c r="AQ204" s="15">
        <v>72.330093383789063</v>
      </c>
      <c r="AR204" s="16">
        <v>88.349517822265625</v>
      </c>
      <c r="AS204" s="15">
        <v>1.1513930559158325</v>
      </c>
      <c r="AT204" s="15">
        <v>0.19056987762451172</v>
      </c>
      <c r="AU204" s="15">
        <v>8</v>
      </c>
      <c r="AV204" s="15">
        <v>84.8780517578125</v>
      </c>
      <c r="AW204" s="15">
        <v>76.699028015136719</v>
      </c>
      <c r="AX204" s="16">
        <v>87.86407470703125</v>
      </c>
      <c r="AY204" s="15">
        <v>1.1225477457046509</v>
      </c>
      <c r="AZ204" s="15">
        <v>0.20544581115245819</v>
      </c>
      <c r="BA204" s="15">
        <v>8</v>
      </c>
      <c r="BB204" s="15">
        <v>83.495147705078125</v>
      </c>
      <c r="BC204" s="15">
        <v>77.777778625488281</v>
      </c>
      <c r="BD204" s="16">
        <v>88.888885498046875</v>
      </c>
      <c r="BE204" s="15">
        <v>1.1408950090408325</v>
      </c>
      <c r="BF204" s="15">
        <v>0.21084924042224884</v>
      </c>
      <c r="BG204" s="15">
        <v>8</v>
      </c>
      <c r="BH204" s="15">
        <v>82.524269104003906</v>
      </c>
      <c r="BI204" s="15">
        <v>77.294685363769531</v>
      </c>
      <c r="BJ204" s="16">
        <v>88.405799865722656</v>
      </c>
      <c r="BK204" s="15">
        <v>1.1862632036209106</v>
      </c>
      <c r="BL204" s="15">
        <v>0.20638920366764069</v>
      </c>
      <c r="BM204" s="15">
        <v>8</v>
      </c>
      <c r="BN204" s="15">
        <v>84.688995361328125</v>
      </c>
      <c r="BO204" s="15">
        <v>75.714286804199219</v>
      </c>
      <c r="BP204" s="16">
        <v>91.904762268066406</v>
      </c>
      <c r="BQ204" s="15">
        <v>1.1944255828857422</v>
      </c>
      <c r="BR204" s="15">
        <v>0.21466943621635437</v>
      </c>
      <c r="BS204" s="15">
        <v>8</v>
      </c>
      <c r="BT204" s="15">
        <v>83.7320556640625</v>
      </c>
      <c r="BU204" s="15">
        <v>76.190475463867188</v>
      </c>
      <c r="BV204" s="16">
        <v>90.952377319335938</v>
      </c>
      <c r="BW204" s="15">
        <v>1.1543270349502563</v>
      </c>
      <c r="BX204" s="15">
        <v>0.20957300066947937</v>
      </c>
      <c r="BY204" s="15">
        <v>8</v>
      </c>
      <c r="BZ204" s="15">
        <v>82.938385009765625</v>
      </c>
      <c r="CA204" s="15">
        <v>75.471694946289063</v>
      </c>
      <c r="CB204" s="16">
        <v>90.5660400390625</v>
      </c>
      <c r="CC204" s="15">
        <v>1.1402090787887573</v>
      </c>
      <c r="CD204" s="15">
        <v>0.20764301717281342</v>
      </c>
      <c r="CE204" s="15">
        <v>8</v>
      </c>
      <c r="CF204" s="15">
        <v>83.7320556640625</v>
      </c>
      <c r="CG204" s="15">
        <v>73.333335876464844</v>
      </c>
      <c r="CH204" s="16">
        <v>89.523811340332031</v>
      </c>
      <c r="CI204" s="15">
        <v>1.1921755075454712</v>
      </c>
      <c r="CJ204" s="15">
        <v>0.20437280833721161</v>
      </c>
      <c r="CK204" s="15">
        <v>8</v>
      </c>
      <c r="CL204" s="15">
        <v>83.7320556640625</v>
      </c>
      <c r="CM204" s="15">
        <v>73.809524536132813</v>
      </c>
      <c r="CN204" s="16">
        <v>92.380950927734375</v>
      </c>
      <c r="CO204" s="15">
        <v>1.374458909034729</v>
      </c>
      <c r="CP204" s="15">
        <v>0.22000607848167419</v>
      </c>
      <c r="CQ204" s="15">
        <v>8</v>
      </c>
      <c r="CR204" s="15">
        <v>87.980766296386719</v>
      </c>
      <c r="CS204" s="15">
        <v>79.904304504394531</v>
      </c>
      <c r="CT204" s="16">
        <v>94.736839294433594</v>
      </c>
    </row>
    <row r="205" spans="1:98" x14ac:dyDescent="0.25">
      <c r="A205" t="s">
        <v>415</v>
      </c>
      <c r="B205" t="s">
        <v>416</v>
      </c>
      <c r="C205" s="15">
        <v>-1.4631602764129639</v>
      </c>
      <c r="D205" s="15">
        <v>0.31360429525375366</v>
      </c>
      <c r="E205" s="15">
        <v>1</v>
      </c>
      <c r="F205" s="15">
        <v>5.3658537864685059</v>
      </c>
      <c r="G205" s="15">
        <v>0.97087377309799194</v>
      </c>
      <c r="H205" s="16">
        <v>16.504854202270508</v>
      </c>
      <c r="I205" s="15">
        <v>-1.4949884414672852</v>
      </c>
      <c r="J205" s="15">
        <v>0.28961619734764099</v>
      </c>
      <c r="K205" s="15">
        <v>2</v>
      </c>
      <c r="L205" s="15">
        <v>3.9024391174316406</v>
      </c>
      <c r="M205" s="15">
        <v>2.4271845817565918</v>
      </c>
      <c r="N205" s="16">
        <v>14.077670097351074</v>
      </c>
      <c r="O205" s="15">
        <v>-1.2117100954055786</v>
      </c>
      <c r="P205" s="15">
        <v>0.2277473509311676</v>
      </c>
      <c r="Q205" s="15">
        <v>3</v>
      </c>
      <c r="R205" s="15">
        <v>8.7804880142211914</v>
      </c>
      <c r="S205" s="15">
        <v>2.9126212596893311</v>
      </c>
      <c r="T205" s="16">
        <v>19.417476654052734</v>
      </c>
      <c r="U205" s="15">
        <v>-1.2617809772491455</v>
      </c>
      <c r="V205" s="15">
        <v>0.20599004626274109</v>
      </c>
      <c r="W205" s="15">
        <v>5</v>
      </c>
      <c r="X205" s="15">
        <v>7.8048782348632813</v>
      </c>
      <c r="Y205" s="15">
        <v>3.8834950923919678</v>
      </c>
      <c r="Z205" s="16">
        <v>16.990291595458984</v>
      </c>
      <c r="AA205" s="15">
        <v>-1.1567890644073486</v>
      </c>
      <c r="AB205" s="15">
        <v>0.20405380427837372</v>
      </c>
      <c r="AC205" s="15">
        <v>5</v>
      </c>
      <c r="AD205" s="15">
        <v>9.7560977935791016</v>
      </c>
      <c r="AE205" s="15">
        <v>4.8543691635131836</v>
      </c>
      <c r="AF205" s="16">
        <v>20.388349533081055</v>
      </c>
      <c r="AG205" s="15">
        <v>-0.94949370622634888</v>
      </c>
      <c r="AH205" s="15">
        <v>0.20759312808513641</v>
      </c>
      <c r="AI205" s="15">
        <v>6</v>
      </c>
      <c r="AJ205" s="15">
        <v>14.146341323852539</v>
      </c>
      <c r="AK205" s="15">
        <v>6.7961163520812988</v>
      </c>
      <c r="AL205" s="16">
        <v>31.553398132324219</v>
      </c>
      <c r="AM205" s="15">
        <v>-1.0625549554824829</v>
      </c>
      <c r="AN205" s="15">
        <v>0.19699960947036743</v>
      </c>
      <c r="AO205" s="15">
        <v>7</v>
      </c>
      <c r="AP205" s="15">
        <v>14.146341323852539</v>
      </c>
      <c r="AQ205" s="15">
        <v>5.3398056030273438</v>
      </c>
      <c r="AR205" s="16">
        <v>25.728155136108398</v>
      </c>
      <c r="AS205" s="15">
        <v>-1.0340303182601929</v>
      </c>
      <c r="AT205" s="15">
        <v>0.18037749826908112</v>
      </c>
      <c r="AU205" s="15">
        <v>9</v>
      </c>
      <c r="AV205" s="15">
        <v>15.121951103210449</v>
      </c>
      <c r="AW205" s="15">
        <v>6.7961163520812988</v>
      </c>
      <c r="AX205" s="16">
        <v>27.184465408325195</v>
      </c>
      <c r="AY205" s="15">
        <v>-1.0574690103530884</v>
      </c>
      <c r="AZ205" s="15">
        <v>0.20206598937511444</v>
      </c>
      <c r="BA205" s="15">
        <v>9</v>
      </c>
      <c r="BB205" s="15">
        <v>15.048543930053711</v>
      </c>
      <c r="BC205" s="15">
        <v>5.7971014976501465</v>
      </c>
      <c r="BD205" s="16">
        <v>26.086956024169922</v>
      </c>
      <c r="BE205" s="15">
        <v>-1.0370852947235107</v>
      </c>
      <c r="BF205" s="15">
        <v>0.20660382509231567</v>
      </c>
      <c r="BG205" s="15">
        <v>9</v>
      </c>
      <c r="BH205" s="15">
        <v>14.563106536865234</v>
      </c>
      <c r="BI205" s="15">
        <v>5.7971014976501465</v>
      </c>
      <c r="BJ205" s="16">
        <v>28.985507965087891</v>
      </c>
      <c r="BK205" s="15">
        <v>-1.0814006328582764</v>
      </c>
      <c r="BL205" s="15">
        <v>0.21264585852622986</v>
      </c>
      <c r="BM205" s="15">
        <v>9</v>
      </c>
      <c r="BN205" s="15">
        <v>11.961722373962402</v>
      </c>
      <c r="BO205" s="15">
        <v>4.7619047164916992</v>
      </c>
      <c r="BP205" s="16">
        <v>27.142856597900391</v>
      </c>
      <c r="BQ205" s="15">
        <v>-0.89587783813476563</v>
      </c>
      <c r="BR205" s="15">
        <v>0.21391777694225311</v>
      </c>
      <c r="BS205" s="15">
        <v>9</v>
      </c>
      <c r="BT205" s="15">
        <v>19.138755798339844</v>
      </c>
      <c r="BU205" s="15">
        <v>8.5714282989501953</v>
      </c>
      <c r="BV205" s="16">
        <v>36.190475463867188</v>
      </c>
      <c r="BW205" s="15">
        <v>-0.94021660089492798</v>
      </c>
      <c r="BX205" s="15">
        <v>0.21418923139572144</v>
      </c>
      <c r="BY205" s="15">
        <v>9</v>
      </c>
      <c r="BZ205" s="15">
        <v>17.061611175537109</v>
      </c>
      <c r="CA205" s="15">
        <v>8.0188674926757813</v>
      </c>
      <c r="CB205" s="16">
        <v>33.490566253662109</v>
      </c>
      <c r="CC205" s="15">
        <v>-0.93321108818054199</v>
      </c>
      <c r="CD205" s="15">
        <v>0.21165436506271362</v>
      </c>
      <c r="CE205" s="15">
        <v>9</v>
      </c>
      <c r="CF205" s="15">
        <v>18.181818008422852</v>
      </c>
      <c r="CG205" s="15">
        <v>8.5714282989501953</v>
      </c>
      <c r="CH205" s="16">
        <v>31.428571701049805</v>
      </c>
      <c r="CI205" s="15">
        <v>-1.0753949880599976</v>
      </c>
      <c r="CJ205" s="15">
        <v>0.21795640885829926</v>
      </c>
      <c r="CK205" s="15">
        <v>8</v>
      </c>
      <c r="CL205" s="15">
        <v>14.354066848754883</v>
      </c>
      <c r="CM205" s="15">
        <v>6.6666665077209473</v>
      </c>
      <c r="CN205" s="16">
        <v>26.666666030883789</v>
      </c>
      <c r="CO205" s="15">
        <v>-0.74627768993377686</v>
      </c>
      <c r="CP205" s="15">
        <v>0.21903863549232483</v>
      </c>
      <c r="CQ205" s="15">
        <v>9</v>
      </c>
      <c r="CR205" s="15">
        <v>22.596153259277344</v>
      </c>
      <c r="CS205" s="15">
        <v>14.832535743713379</v>
      </c>
      <c r="CT205" s="16">
        <v>39.712917327880859</v>
      </c>
    </row>
    <row r="206" spans="1:98" x14ac:dyDescent="0.25">
      <c r="A206" t="s">
        <v>417</v>
      </c>
      <c r="B206" t="s">
        <v>418</v>
      </c>
      <c r="C206" s="15">
        <v>-0.72799313068389893</v>
      </c>
      <c r="D206" s="15">
        <v>0.24897725880146027</v>
      </c>
      <c r="E206" s="15">
        <v>3</v>
      </c>
      <c r="F206" s="15">
        <v>24.390243530273438</v>
      </c>
      <c r="G206" s="15">
        <v>12.135922431945801</v>
      </c>
      <c r="H206" s="16">
        <v>43.689319610595703</v>
      </c>
      <c r="I206" s="15">
        <v>-0.41924145817756653</v>
      </c>
      <c r="J206" s="15">
        <v>0.20087775588035583</v>
      </c>
      <c r="K206" s="15">
        <v>5</v>
      </c>
      <c r="L206" s="15">
        <v>39.512195587158203</v>
      </c>
      <c r="M206" s="15">
        <v>22.815534591674805</v>
      </c>
      <c r="N206" s="16">
        <v>54.368930816650391</v>
      </c>
      <c r="O206" s="15">
        <v>-0.41993686556816101</v>
      </c>
      <c r="P206" s="15">
        <v>0.20770807564258575</v>
      </c>
      <c r="Q206" s="15">
        <v>5</v>
      </c>
      <c r="R206" s="15">
        <v>40.487804412841797</v>
      </c>
      <c r="S206" s="15">
        <v>23.786407470703125</v>
      </c>
      <c r="T206" s="16">
        <v>53.883495330810547</v>
      </c>
      <c r="U206" s="15">
        <v>-0.40241789817810059</v>
      </c>
      <c r="V206" s="15">
        <v>0.1862497478723526</v>
      </c>
      <c r="W206" s="15">
        <v>7</v>
      </c>
      <c r="X206" s="15">
        <v>40.487804412841797</v>
      </c>
      <c r="Y206" s="15">
        <v>27.184465408325195</v>
      </c>
      <c r="Z206" s="16">
        <v>53.398059844970703</v>
      </c>
      <c r="AA206" s="15">
        <v>-0.36835294961929321</v>
      </c>
      <c r="AB206" s="15">
        <v>0.17131116986274719</v>
      </c>
      <c r="AC206" s="15">
        <v>8</v>
      </c>
      <c r="AD206" s="15">
        <v>40.975608825683594</v>
      </c>
      <c r="AE206" s="15">
        <v>28.640777587890625</v>
      </c>
      <c r="AF206" s="16">
        <v>54.8543701171875</v>
      </c>
      <c r="AG206" s="15">
        <v>-0.4187333881855011</v>
      </c>
      <c r="AH206" s="15">
        <v>0.16644583642482758</v>
      </c>
      <c r="AI206" s="15">
        <v>9</v>
      </c>
      <c r="AJ206" s="15">
        <v>42.43902587890625</v>
      </c>
      <c r="AK206" s="15">
        <v>24.757282257080078</v>
      </c>
      <c r="AL206" s="16">
        <v>51.941745758056641</v>
      </c>
      <c r="AM206" s="15">
        <v>-0.38736644387245178</v>
      </c>
      <c r="AN206" s="15">
        <v>0.16539031267166138</v>
      </c>
      <c r="AO206" s="15">
        <v>9</v>
      </c>
      <c r="AP206" s="15">
        <v>41.463413238525391</v>
      </c>
      <c r="AQ206" s="15">
        <v>30.582523345947266</v>
      </c>
      <c r="AR206" s="16">
        <v>51.941745758056641</v>
      </c>
      <c r="AS206" s="15">
        <v>-0.33874890208244324</v>
      </c>
      <c r="AT206" s="15">
        <v>0.17027662694454193</v>
      </c>
      <c r="AU206" s="15">
        <v>10</v>
      </c>
      <c r="AV206" s="15">
        <v>43.414634704589844</v>
      </c>
      <c r="AW206" s="15">
        <v>29.611650466918945</v>
      </c>
      <c r="AX206" s="16">
        <v>53.398059844970703</v>
      </c>
      <c r="AY206" s="15">
        <v>-0.37733533978462219</v>
      </c>
      <c r="AZ206" s="15">
        <v>0.18687231838703156</v>
      </c>
      <c r="BA206" s="15">
        <v>10</v>
      </c>
      <c r="BB206" s="15">
        <v>42.71844482421875</v>
      </c>
      <c r="BC206" s="15">
        <v>27.053140640258789</v>
      </c>
      <c r="BD206" s="16">
        <v>52.173912048339844</v>
      </c>
      <c r="BE206" s="15">
        <v>-0.47869247198104858</v>
      </c>
      <c r="BF206" s="15">
        <v>0.18697865307331085</v>
      </c>
      <c r="BG206" s="15">
        <v>10</v>
      </c>
      <c r="BH206" s="15">
        <v>38.834953308105469</v>
      </c>
      <c r="BI206" s="15">
        <v>20.772947311401367</v>
      </c>
      <c r="BJ206" s="16">
        <v>48.309177398681641</v>
      </c>
      <c r="BK206" s="15">
        <v>-0.59327054023742676</v>
      </c>
      <c r="BL206" s="15">
        <v>0.1806909441947937</v>
      </c>
      <c r="BM206" s="15">
        <v>11</v>
      </c>
      <c r="BN206" s="15">
        <v>33.492824554443359</v>
      </c>
      <c r="BO206" s="15">
        <v>20.476190567016602</v>
      </c>
      <c r="BP206" s="16">
        <v>46.190475463867188</v>
      </c>
      <c r="BQ206" s="15">
        <v>-0.57781565189361572</v>
      </c>
      <c r="BR206" s="15">
        <v>0.18385334312915802</v>
      </c>
      <c r="BS206" s="15">
        <v>11</v>
      </c>
      <c r="BT206" s="15">
        <v>33.492824554443359</v>
      </c>
      <c r="BU206" s="15">
        <v>19.523809432983398</v>
      </c>
      <c r="BV206" s="16">
        <v>45.238094329833984</v>
      </c>
      <c r="BW206" s="15">
        <v>-0.62586706876754761</v>
      </c>
      <c r="BX206" s="15">
        <v>0.18415077030658722</v>
      </c>
      <c r="BY206" s="15">
        <v>11</v>
      </c>
      <c r="BZ206" s="15">
        <v>30.331752777099609</v>
      </c>
      <c r="CA206" s="15">
        <v>17.924528121948242</v>
      </c>
      <c r="CB206" s="16">
        <v>43.867923736572266</v>
      </c>
      <c r="CC206" s="15">
        <v>-0.69253361225128174</v>
      </c>
      <c r="CD206" s="15">
        <v>0.18290252983570099</v>
      </c>
      <c r="CE206" s="15">
        <v>11</v>
      </c>
      <c r="CF206" s="15">
        <v>28.229665756225586</v>
      </c>
      <c r="CG206" s="15">
        <v>16.190475463867188</v>
      </c>
      <c r="CH206" s="16">
        <v>41.428569793701172</v>
      </c>
      <c r="CI206" s="15">
        <v>-0.7452385425567627</v>
      </c>
      <c r="CJ206" s="15">
        <v>0.16736097633838654</v>
      </c>
      <c r="CK206" s="15">
        <v>12</v>
      </c>
      <c r="CL206" s="15">
        <v>24.880382537841797</v>
      </c>
      <c r="CM206" s="15">
        <v>15.714285850524902</v>
      </c>
      <c r="CN206" s="16">
        <v>38.095237731933594</v>
      </c>
      <c r="CO206" s="15">
        <v>-0.64241451025009155</v>
      </c>
      <c r="CP206" s="15">
        <v>0.18193741142749786</v>
      </c>
      <c r="CQ206" s="15">
        <v>12</v>
      </c>
      <c r="CR206" s="15">
        <v>26.923076629638672</v>
      </c>
      <c r="CS206" s="15">
        <v>16.74641227722168</v>
      </c>
      <c r="CT206" s="16">
        <v>42.105262756347656</v>
      </c>
    </row>
    <row r="207" spans="1:98" x14ac:dyDescent="0.25">
      <c r="A207" t="s">
        <v>419</v>
      </c>
      <c r="B207" t="s">
        <v>420</v>
      </c>
      <c r="C207" s="15">
        <v>0.27491053938865662</v>
      </c>
      <c r="D207" s="15">
        <v>0.23055198788642883</v>
      </c>
      <c r="E207" s="15">
        <v>5</v>
      </c>
      <c r="F207" s="15">
        <v>62.926830291748047</v>
      </c>
      <c r="G207" s="15">
        <v>53.398059844970703</v>
      </c>
      <c r="H207" s="16">
        <v>75.728157043457031</v>
      </c>
      <c r="I207" s="15">
        <v>8.7196201086044312E-2</v>
      </c>
      <c r="J207" s="15">
        <v>0.19321528077125549</v>
      </c>
      <c r="K207" s="15">
        <v>6</v>
      </c>
      <c r="L207" s="15">
        <v>59.024391174316406</v>
      </c>
      <c r="M207" s="15">
        <v>47.087379455566406</v>
      </c>
      <c r="N207" s="16">
        <v>68.446601867675781</v>
      </c>
      <c r="O207" s="15">
        <v>0.20102736353874207</v>
      </c>
      <c r="P207" s="15">
        <v>0.19005578756332397</v>
      </c>
      <c r="Q207" s="15">
        <v>6</v>
      </c>
      <c r="R207" s="15">
        <v>61.463413238525391</v>
      </c>
      <c r="S207" s="15">
        <v>52.42718505859375</v>
      </c>
      <c r="T207" s="16">
        <v>70.873786926269531</v>
      </c>
      <c r="U207" s="15">
        <v>0.29318401217460632</v>
      </c>
      <c r="V207" s="15">
        <v>0.17228835821151733</v>
      </c>
      <c r="W207" s="15">
        <v>7</v>
      </c>
      <c r="X207" s="15">
        <v>63.902439117431641</v>
      </c>
      <c r="Y207" s="15">
        <v>57.766990661621094</v>
      </c>
      <c r="Z207" s="16">
        <v>72.330093383789063</v>
      </c>
      <c r="AA207" s="15">
        <v>0.3762010931968689</v>
      </c>
      <c r="AB207" s="15">
        <v>0.17192855477333069</v>
      </c>
      <c r="AC207" s="15">
        <v>7</v>
      </c>
      <c r="AD207" s="15">
        <v>66.341461181640625</v>
      </c>
      <c r="AE207" s="15">
        <v>60.679611206054688</v>
      </c>
      <c r="AF207" s="16">
        <v>72.815536499023438</v>
      </c>
      <c r="AG207" s="15">
        <v>0.36220160126686096</v>
      </c>
      <c r="AH207" s="15">
        <v>0.17578098177909851</v>
      </c>
      <c r="AI207" s="15">
        <v>8</v>
      </c>
      <c r="AJ207" s="15">
        <v>67.804878234863281</v>
      </c>
      <c r="AK207" s="15">
        <v>60.679611206054688</v>
      </c>
      <c r="AL207" s="16">
        <v>73.786407470703125</v>
      </c>
      <c r="AM207" s="15">
        <v>0.42916083335876465</v>
      </c>
      <c r="AN207" s="15">
        <v>0.17271947860717773</v>
      </c>
      <c r="AO207" s="15">
        <v>8</v>
      </c>
      <c r="AP207" s="15">
        <v>66.829269409179688</v>
      </c>
      <c r="AQ207" s="15">
        <v>58.737865447998047</v>
      </c>
      <c r="AR207" s="16">
        <v>72.330093383789063</v>
      </c>
      <c r="AS207" s="15">
        <v>0.40478181838989258</v>
      </c>
      <c r="AT207" s="15">
        <v>0.1761288046836853</v>
      </c>
      <c r="AU207" s="15">
        <v>10</v>
      </c>
      <c r="AV207" s="15">
        <v>66.829269409179688</v>
      </c>
      <c r="AW207" s="15">
        <v>58.737865447998047</v>
      </c>
      <c r="AX207" s="16">
        <v>73.300971984863281</v>
      </c>
      <c r="AY207" s="15">
        <v>0.37261894345283508</v>
      </c>
      <c r="AZ207" s="15">
        <v>0.19155724346637726</v>
      </c>
      <c r="BA207" s="15">
        <v>9</v>
      </c>
      <c r="BB207" s="15">
        <v>65.533981323242188</v>
      </c>
      <c r="BC207" s="15">
        <v>54.589370727539063</v>
      </c>
      <c r="BD207" s="16">
        <v>74.396133422851563</v>
      </c>
      <c r="BE207" s="15">
        <v>0.25337967276573181</v>
      </c>
      <c r="BF207" s="15">
        <v>0.19529825448989868</v>
      </c>
      <c r="BG207" s="15">
        <v>9</v>
      </c>
      <c r="BH207" s="15">
        <v>63.106796264648438</v>
      </c>
      <c r="BI207" s="15">
        <v>52.657005310058594</v>
      </c>
      <c r="BJ207" s="16">
        <v>71.497581481933594</v>
      </c>
      <c r="BK207" s="15">
        <v>0.28071784973144531</v>
      </c>
      <c r="BL207" s="15">
        <v>0.18775837123394012</v>
      </c>
      <c r="BM207" s="15">
        <v>10</v>
      </c>
      <c r="BN207" s="15">
        <v>62.679424285888672</v>
      </c>
      <c r="BO207" s="15">
        <v>54.761905670166016</v>
      </c>
      <c r="BP207" s="16">
        <v>70</v>
      </c>
      <c r="BQ207" s="15">
        <v>0.1940281093120575</v>
      </c>
      <c r="BR207" s="15">
        <v>0.1919672042131424</v>
      </c>
      <c r="BS207" s="15">
        <v>10</v>
      </c>
      <c r="BT207" s="15">
        <v>62.200958251953125</v>
      </c>
      <c r="BU207" s="15">
        <v>50</v>
      </c>
      <c r="BV207" s="16">
        <v>69.047622680664063</v>
      </c>
      <c r="BW207" s="15">
        <v>0.20544940233230591</v>
      </c>
      <c r="BX207" s="15">
        <v>0.19014456868171692</v>
      </c>
      <c r="BY207" s="15">
        <v>10</v>
      </c>
      <c r="BZ207" s="15">
        <v>61.137439727783203</v>
      </c>
      <c r="CA207" s="15">
        <v>50.943397521972656</v>
      </c>
      <c r="CB207" s="16">
        <v>68.396224975585938</v>
      </c>
      <c r="CC207" s="15">
        <v>0.20740075409412384</v>
      </c>
      <c r="CD207" s="15">
        <v>0.18682792782783508</v>
      </c>
      <c r="CE207" s="15">
        <v>10</v>
      </c>
      <c r="CF207" s="15">
        <v>60.765548706054688</v>
      </c>
      <c r="CG207" s="15">
        <v>50.952381134033203</v>
      </c>
      <c r="CH207" s="16">
        <v>69.047622680664063</v>
      </c>
      <c r="CI207" s="15">
        <v>0.21280242502689362</v>
      </c>
      <c r="CJ207" s="15">
        <v>0.18162935972213745</v>
      </c>
      <c r="CK207" s="15">
        <v>10</v>
      </c>
      <c r="CL207" s="15">
        <v>61.2440185546875</v>
      </c>
      <c r="CM207" s="15">
        <v>50.952381134033203</v>
      </c>
      <c r="CN207" s="16">
        <v>69.047622680664063</v>
      </c>
      <c r="CO207" s="15">
        <v>0.33919423818588257</v>
      </c>
      <c r="CP207" s="15">
        <v>0.19368907809257507</v>
      </c>
      <c r="CQ207" s="15">
        <v>10</v>
      </c>
      <c r="CR207" s="15">
        <v>65.865386962890625</v>
      </c>
      <c r="CS207" s="15">
        <v>55.980861663818359</v>
      </c>
      <c r="CT207" s="16">
        <v>72.727272033691406</v>
      </c>
    </row>
    <row r="208" spans="1:98" x14ac:dyDescent="0.25">
      <c r="A208" t="s">
        <v>421</v>
      </c>
      <c r="B208" t="s">
        <v>422</v>
      </c>
      <c r="C208" s="15" t="e">
        <v>#N/A</v>
      </c>
      <c r="D208" s="15" t="e">
        <v>#N/A</v>
      </c>
      <c r="E208" s="15" t="e">
        <v>#N/A</v>
      </c>
      <c r="F208" s="15" t="e">
        <v>#N/A</v>
      </c>
      <c r="G208" s="15" t="e">
        <v>#N/A</v>
      </c>
      <c r="H208" s="16" t="e">
        <v>#N/A</v>
      </c>
      <c r="I208" s="15" t="e">
        <v>#N/A</v>
      </c>
      <c r="J208" s="15" t="e">
        <v>#N/A</v>
      </c>
      <c r="K208" s="15" t="e">
        <v>#N/A</v>
      </c>
      <c r="L208" s="15" t="e">
        <v>#N/A</v>
      </c>
      <c r="M208" s="15" t="e">
        <v>#N/A</v>
      </c>
      <c r="N208" s="16" t="e">
        <v>#N/A</v>
      </c>
      <c r="O208" s="15" t="e">
        <v>#N/A</v>
      </c>
      <c r="P208" s="15" t="e">
        <v>#N/A</v>
      </c>
      <c r="Q208" s="15" t="e">
        <v>#N/A</v>
      </c>
      <c r="R208" s="15" t="e">
        <v>#N/A</v>
      </c>
      <c r="S208" s="15" t="e">
        <v>#N/A</v>
      </c>
      <c r="T208" s="16" t="e">
        <v>#N/A</v>
      </c>
      <c r="U208" s="15">
        <v>-0.80158913135528564</v>
      </c>
      <c r="V208" s="15">
        <v>0.32306200265884399</v>
      </c>
      <c r="W208" s="15">
        <v>1</v>
      </c>
      <c r="X208" s="15">
        <v>25.365854263305664</v>
      </c>
      <c r="Y208" s="15">
        <v>6.7961163520812988</v>
      </c>
      <c r="Z208" s="16">
        <v>46.601940155029297</v>
      </c>
      <c r="AA208" s="15">
        <v>-0.98479235172271729</v>
      </c>
      <c r="AB208" s="15">
        <v>0.2407667487859726</v>
      </c>
      <c r="AC208" s="15">
        <v>2</v>
      </c>
      <c r="AD208" s="15">
        <v>14.634146690368652</v>
      </c>
      <c r="AE208" s="15">
        <v>5.3398056030273438</v>
      </c>
      <c r="AF208" s="16">
        <v>32.524272918701172</v>
      </c>
      <c r="AG208" s="15">
        <v>-0.68440365791320801</v>
      </c>
      <c r="AH208" s="15">
        <v>0.25467056035995483</v>
      </c>
      <c r="AI208" s="15">
        <v>3</v>
      </c>
      <c r="AJ208" s="15">
        <v>25.853658676147461</v>
      </c>
      <c r="AK208" s="15">
        <v>9.7087383270263672</v>
      </c>
      <c r="AL208" s="16">
        <v>48.058254241943359</v>
      </c>
      <c r="AM208" s="15">
        <v>-0.96645921468734741</v>
      </c>
      <c r="AN208" s="15">
        <v>0.23973114788532257</v>
      </c>
      <c r="AO208" s="15">
        <v>3</v>
      </c>
      <c r="AP208" s="15">
        <v>16.097560882568359</v>
      </c>
      <c r="AQ208" s="15">
        <v>6.7961163520812988</v>
      </c>
      <c r="AR208" s="16">
        <v>34.466018676757813</v>
      </c>
      <c r="AS208" s="15">
        <v>-1.047258734703064</v>
      </c>
      <c r="AT208" s="15">
        <v>0.23130583763122559</v>
      </c>
      <c r="AU208" s="15">
        <v>4</v>
      </c>
      <c r="AV208" s="15">
        <v>14.146341323852539</v>
      </c>
      <c r="AW208" s="15">
        <v>5.3398056030273438</v>
      </c>
      <c r="AX208" s="16">
        <v>29.126213073730469</v>
      </c>
      <c r="AY208" s="15">
        <v>-1.1391425132751465</v>
      </c>
      <c r="AZ208" s="15">
        <v>0.2523733377456665</v>
      </c>
      <c r="BA208" s="15">
        <v>4</v>
      </c>
      <c r="BB208" s="15">
        <v>12.135922431945801</v>
      </c>
      <c r="BC208" s="15">
        <v>3.3816425800323486</v>
      </c>
      <c r="BD208" s="16">
        <v>26.086956024169922</v>
      </c>
      <c r="BE208" s="15">
        <v>-1.1454018354415894</v>
      </c>
      <c r="BF208" s="15">
        <v>0.26328656077384949</v>
      </c>
      <c r="BG208" s="15">
        <v>4</v>
      </c>
      <c r="BH208" s="15">
        <v>11.650485038757324</v>
      </c>
      <c r="BI208" s="15">
        <v>2.4154589176177979</v>
      </c>
      <c r="BJ208" s="16">
        <v>26.570047378540039</v>
      </c>
      <c r="BK208" s="15">
        <v>-1.1553167104721069</v>
      </c>
      <c r="BL208" s="15">
        <v>0.22408723831176758</v>
      </c>
      <c r="BM208" s="15">
        <v>6</v>
      </c>
      <c r="BN208" s="15">
        <v>10.047846794128418</v>
      </c>
      <c r="BO208" s="15">
        <v>2.8571429252624512</v>
      </c>
      <c r="BP208" s="16">
        <v>23.809524536132813</v>
      </c>
      <c r="BQ208" s="15">
        <v>-1.2133971452713013</v>
      </c>
      <c r="BR208" s="15">
        <v>0.22603490948677063</v>
      </c>
      <c r="BS208" s="15">
        <v>6</v>
      </c>
      <c r="BT208" s="15">
        <v>9.5693778991699219</v>
      </c>
      <c r="BU208" s="15">
        <v>3.3333332538604736</v>
      </c>
      <c r="BV208" s="16">
        <v>21.904762268066406</v>
      </c>
      <c r="BW208" s="15">
        <v>-1.1313910484313965</v>
      </c>
      <c r="BX208" s="15">
        <v>0.22689999639987946</v>
      </c>
      <c r="BY208" s="15">
        <v>6</v>
      </c>
      <c r="BZ208" s="15">
        <v>11.84834098815918</v>
      </c>
      <c r="CA208" s="15">
        <v>4.7169809341430664</v>
      </c>
      <c r="CB208" s="16">
        <v>25</v>
      </c>
      <c r="CC208" s="15">
        <v>-1.1934643983840942</v>
      </c>
      <c r="CD208" s="15">
        <v>0.22382070124149323</v>
      </c>
      <c r="CE208" s="15">
        <v>6</v>
      </c>
      <c r="CF208" s="15">
        <v>11.961722373962402</v>
      </c>
      <c r="CG208" s="15">
        <v>3.3333332538604736</v>
      </c>
      <c r="CH208" s="16">
        <v>22.380952835083008</v>
      </c>
      <c r="CI208" s="15">
        <v>-1.257986307144165</v>
      </c>
      <c r="CJ208" s="15">
        <v>0.21137586236000061</v>
      </c>
      <c r="CK208" s="15">
        <v>6</v>
      </c>
      <c r="CL208" s="15">
        <v>9.5693778991699219</v>
      </c>
      <c r="CM208" s="15">
        <v>1.9047619104385376</v>
      </c>
      <c r="CN208" s="16">
        <v>19.523809432983398</v>
      </c>
      <c r="CO208" s="15">
        <v>-1.1551386117935181</v>
      </c>
      <c r="CP208" s="15">
        <v>0.22940781712532043</v>
      </c>
      <c r="CQ208" s="15">
        <v>6</v>
      </c>
      <c r="CR208" s="15">
        <v>12.5</v>
      </c>
      <c r="CS208" s="15">
        <v>5.7416267395019531</v>
      </c>
      <c r="CT208" s="16">
        <v>21.531101226806641</v>
      </c>
    </row>
    <row r="209" spans="1:98" x14ac:dyDescent="0.25">
      <c r="A209" t="s">
        <v>423</v>
      </c>
      <c r="B209" t="s">
        <v>424</v>
      </c>
      <c r="C209" s="15">
        <v>-0.80171036720275879</v>
      </c>
      <c r="D209" s="15">
        <v>0.28729388117790222</v>
      </c>
      <c r="E209" s="15">
        <v>2</v>
      </c>
      <c r="F209" s="15">
        <v>22.439023971557617</v>
      </c>
      <c r="G209" s="15">
        <v>6.7961163520812988</v>
      </c>
      <c r="H209" s="16">
        <v>43.689319610595703</v>
      </c>
      <c r="I209" s="15">
        <v>-0.977153480052948</v>
      </c>
      <c r="J209" s="15">
        <v>0.23847779631614685</v>
      </c>
      <c r="K209" s="15">
        <v>4</v>
      </c>
      <c r="L209" s="15">
        <v>14.146341323852539</v>
      </c>
      <c r="M209" s="15">
        <v>5.3398056030273438</v>
      </c>
      <c r="N209" s="16">
        <v>30.097087860107422</v>
      </c>
      <c r="O209" s="15">
        <v>-1.240850567817688</v>
      </c>
      <c r="P209" s="15">
        <v>0.24574844539165497</v>
      </c>
      <c r="Q209" s="15">
        <v>4</v>
      </c>
      <c r="R209" s="15">
        <v>7.8048782348632813</v>
      </c>
      <c r="S209" s="15">
        <v>2.9126212596893311</v>
      </c>
      <c r="T209" s="16">
        <v>19.417476654052734</v>
      </c>
      <c r="U209" s="15">
        <v>-1.3707247972488403</v>
      </c>
      <c r="V209" s="15">
        <v>0.22196516394615173</v>
      </c>
      <c r="W209" s="15">
        <v>5</v>
      </c>
      <c r="X209" s="15">
        <v>5.8536586761474609</v>
      </c>
      <c r="Y209" s="15">
        <v>1.9417475461959839</v>
      </c>
      <c r="Z209" s="16">
        <v>12.621358871459961</v>
      </c>
      <c r="AA209" s="15">
        <v>-1.5456033945083618</v>
      </c>
      <c r="AB209" s="15">
        <v>0.23302529752254486</v>
      </c>
      <c r="AC209" s="15">
        <v>5</v>
      </c>
      <c r="AD209" s="15">
        <v>3.9024391174316406</v>
      </c>
      <c r="AE209" s="15">
        <v>0.97087377309799194</v>
      </c>
      <c r="AF209" s="16">
        <v>9.7087383270263672</v>
      </c>
      <c r="AG209" s="15">
        <v>-1.6046854257583618</v>
      </c>
      <c r="AH209" s="15">
        <v>0.21098214387893677</v>
      </c>
      <c r="AI209" s="15">
        <v>6</v>
      </c>
      <c r="AJ209" s="15">
        <v>2.4390244483947754</v>
      </c>
      <c r="AK209" s="15">
        <v>0.48543688654899597</v>
      </c>
      <c r="AL209" s="16">
        <v>7.7669901847839355</v>
      </c>
      <c r="AM209" s="15">
        <v>-1.4976593255996704</v>
      </c>
      <c r="AN209" s="15">
        <v>0.2134152352809906</v>
      </c>
      <c r="AO209" s="15">
        <v>6</v>
      </c>
      <c r="AP209" s="15">
        <v>3.9024391174316406</v>
      </c>
      <c r="AQ209" s="15">
        <v>0.48543688654899597</v>
      </c>
      <c r="AR209" s="16">
        <v>12.135922431945801</v>
      </c>
      <c r="AS209" s="15">
        <v>-1.5681116580963135</v>
      </c>
      <c r="AT209" s="15">
        <v>0.1998361349105835</v>
      </c>
      <c r="AU209" s="15">
        <v>8</v>
      </c>
      <c r="AV209" s="15">
        <v>2.9268293380737305</v>
      </c>
      <c r="AW209" s="15">
        <v>0.48543688654899597</v>
      </c>
      <c r="AX209" s="16">
        <v>8.7378644943237305</v>
      </c>
      <c r="AY209" s="15">
        <v>-1.5117398500442505</v>
      </c>
      <c r="AZ209" s="15">
        <v>0.21212393045425415</v>
      </c>
      <c r="BA209" s="15">
        <v>7</v>
      </c>
      <c r="BB209" s="15">
        <v>3.3980581760406494</v>
      </c>
      <c r="BC209" s="15">
        <v>0.96618360280990601</v>
      </c>
      <c r="BD209" s="16">
        <v>12.07729434967041</v>
      </c>
      <c r="BE209" s="15">
        <v>-1.4689537286758423</v>
      </c>
      <c r="BF209" s="15">
        <v>0.2080463171005249</v>
      </c>
      <c r="BG209" s="15">
        <v>7</v>
      </c>
      <c r="BH209" s="15">
        <v>4.3689322471618652</v>
      </c>
      <c r="BI209" s="15">
        <v>0.96618360280990601</v>
      </c>
      <c r="BJ209" s="16">
        <v>12.07729434967041</v>
      </c>
      <c r="BK209" s="15">
        <v>-1.3911764621734619</v>
      </c>
      <c r="BL209" s="15">
        <v>0.20311975479125977</v>
      </c>
      <c r="BM209" s="15">
        <v>8</v>
      </c>
      <c r="BN209" s="15">
        <v>6.2200956344604492</v>
      </c>
      <c r="BO209" s="15">
        <v>1.4285714626312256</v>
      </c>
      <c r="BP209" s="16">
        <v>13.333333015441895</v>
      </c>
      <c r="BQ209" s="15">
        <v>-1.3844715356826782</v>
      </c>
      <c r="BR209" s="15">
        <v>0.19701425731182098</v>
      </c>
      <c r="BS209" s="15">
        <v>9</v>
      </c>
      <c r="BT209" s="15">
        <v>5.7416267395019531</v>
      </c>
      <c r="BU209" s="15">
        <v>1.9047619104385376</v>
      </c>
      <c r="BV209" s="16">
        <v>13.809523582458496</v>
      </c>
      <c r="BW209" s="15">
        <v>-1.3599878549575806</v>
      </c>
      <c r="BX209" s="15">
        <v>0.1954011470079422</v>
      </c>
      <c r="BY209" s="15">
        <v>10</v>
      </c>
      <c r="BZ209" s="15">
        <v>6.161137580871582</v>
      </c>
      <c r="CA209" s="15">
        <v>1.8867924213409424</v>
      </c>
      <c r="CB209" s="16">
        <v>14.622641563415527</v>
      </c>
      <c r="CC209" s="15">
        <v>-1.3256192207336426</v>
      </c>
      <c r="CD209" s="15">
        <v>0.19391204416751862</v>
      </c>
      <c r="CE209" s="15">
        <v>10</v>
      </c>
      <c r="CF209" s="15">
        <v>7.1770334243774414</v>
      </c>
      <c r="CG209" s="15">
        <v>2.3809523582458496</v>
      </c>
      <c r="CH209" s="16">
        <v>15.714285850524902</v>
      </c>
      <c r="CI209" s="15">
        <v>-1.3150405883789063</v>
      </c>
      <c r="CJ209" s="15">
        <v>0.17686076462268829</v>
      </c>
      <c r="CK209" s="15">
        <v>11</v>
      </c>
      <c r="CL209" s="15">
        <v>9.0909090042114258</v>
      </c>
      <c r="CM209" s="15">
        <v>1.9047619104385376</v>
      </c>
      <c r="CN209" s="16">
        <v>15.714285850524902</v>
      </c>
      <c r="CO209" s="15">
        <v>-1.2587846517562866</v>
      </c>
      <c r="CP209" s="15">
        <v>0.19520857930183411</v>
      </c>
      <c r="CQ209" s="15">
        <v>11</v>
      </c>
      <c r="CR209" s="15">
        <v>9.6153850555419922</v>
      </c>
      <c r="CS209" s="15">
        <v>4.7846889495849609</v>
      </c>
      <c r="CT209" s="16">
        <v>16.74641227722168</v>
      </c>
    </row>
    <row r="210" spans="1:98" x14ac:dyDescent="0.25">
      <c r="A210" t="s">
        <v>425</v>
      </c>
      <c r="B210" t="s">
        <v>426</v>
      </c>
      <c r="C210" s="15" t="e">
        <v>#N/A</v>
      </c>
      <c r="D210" s="15" t="e">
        <v>#N/A</v>
      </c>
      <c r="E210" s="15" t="e">
        <v>#N/A</v>
      </c>
      <c r="F210" s="15" t="e">
        <v>#N/A</v>
      </c>
      <c r="G210" s="15" t="e">
        <v>#N/A</v>
      </c>
      <c r="H210" s="16" t="e">
        <v>#N/A</v>
      </c>
      <c r="I210" s="15">
        <v>-0.30441078543663025</v>
      </c>
      <c r="J210" s="15">
        <v>0.50146722793579102</v>
      </c>
      <c r="K210" s="15">
        <v>1</v>
      </c>
      <c r="L210" s="15">
        <v>44.878047943115234</v>
      </c>
      <c r="M210" s="15">
        <v>10.194174766540527</v>
      </c>
      <c r="N210" s="16">
        <v>71.359222412109375</v>
      </c>
      <c r="O210" s="15">
        <v>-0.49583694338798523</v>
      </c>
      <c r="P210" s="15">
        <v>0.2789781391620636</v>
      </c>
      <c r="Q210" s="15">
        <v>2</v>
      </c>
      <c r="R210" s="15">
        <v>37.56097412109375</v>
      </c>
      <c r="S210" s="15">
        <v>15.048543930053711</v>
      </c>
      <c r="T210" s="16">
        <v>54.368930816650391</v>
      </c>
      <c r="U210" s="15">
        <v>-0.83518880605697632</v>
      </c>
      <c r="V210" s="15">
        <v>0.29503658413887024</v>
      </c>
      <c r="W210" s="15">
        <v>2</v>
      </c>
      <c r="X210" s="15">
        <v>21.95121955871582</v>
      </c>
      <c r="Y210" s="15">
        <v>6.7961163520812988</v>
      </c>
      <c r="Z210" s="16">
        <v>43.689319610595703</v>
      </c>
      <c r="AA210" s="15">
        <v>-0.53086990118026733</v>
      </c>
      <c r="AB210" s="15">
        <v>0.25888904929161072</v>
      </c>
      <c r="AC210" s="15">
        <v>2</v>
      </c>
      <c r="AD210" s="15">
        <v>34.634147644042969</v>
      </c>
      <c r="AE210" s="15">
        <v>16.019416809082031</v>
      </c>
      <c r="AF210" s="16">
        <v>53.883495330810547</v>
      </c>
      <c r="AG210" s="15">
        <v>-0.65742349624633789</v>
      </c>
      <c r="AH210" s="15">
        <v>0.2307220995426178</v>
      </c>
      <c r="AI210" s="15">
        <v>3</v>
      </c>
      <c r="AJ210" s="15">
        <v>26.341463088989258</v>
      </c>
      <c r="AK210" s="15">
        <v>11.650485038757324</v>
      </c>
      <c r="AL210" s="16">
        <v>47.57281494140625</v>
      </c>
      <c r="AM210" s="15">
        <v>-0.5926969051361084</v>
      </c>
      <c r="AN210" s="15">
        <v>0.25304192304611206</v>
      </c>
      <c r="AO210" s="15">
        <v>3</v>
      </c>
      <c r="AP210" s="15">
        <v>33.658535003662109</v>
      </c>
      <c r="AQ210" s="15">
        <v>15.048543930053711</v>
      </c>
      <c r="AR210" s="16">
        <v>49.029125213623047</v>
      </c>
      <c r="AS210" s="15">
        <v>-0.67274326086044312</v>
      </c>
      <c r="AT210" s="15">
        <v>0.26756718754768372</v>
      </c>
      <c r="AU210" s="15">
        <v>3</v>
      </c>
      <c r="AV210" s="15">
        <v>28.780487060546875</v>
      </c>
      <c r="AW210" s="15">
        <v>13.106796264648438</v>
      </c>
      <c r="AX210" s="16">
        <v>46.116504669189453</v>
      </c>
      <c r="AY210" s="15">
        <v>-0.47904464602470398</v>
      </c>
      <c r="AZ210" s="15">
        <v>0.29237678647041321</v>
      </c>
      <c r="BA210" s="15">
        <v>3</v>
      </c>
      <c r="BB210" s="15">
        <v>37.864078521728516</v>
      </c>
      <c r="BC210" s="15">
        <v>16.425121307373047</v>
      </c>
      <c r="BD210" s="16">
        <v>54.106281280517578</v>
      </c>
      <c r="BE210" s="15">
        <v>-0.47627156972885132</v>
      </c>
      <c r="BF210" s="15">
        <v>0.30313116312026978</v>
      </c>
      <c r="BG210" s="15">
        <v>3</v>
      </c>
      <c r="BH210" s="15">
        <v>39.320388793945313</v>
      </c>
      <c r="BI210" s="15">
        <v>15.458937644958496</v>
      </c>
      <c r="BJ210" s="16">
        <v>56.521739959716797</v>
      </c>
      <c r="BK210" s="15">
        <v>-0.3510032594203949</v>
      </c>
      <c r="BL210" s="15">
        <v>0.29222181439399719</v>
      </c>
      <c r="BM210" s="15">
        <v>4</v>
      </c>
      <c r="BN210" s="15">
        <v>44.976078033447266</v>
      </c>
      <c r="BO210" s="15">
        <v>20.952381134033203</v>
      </c>
      <c r="BP210" s="16">
        <v>58.571430206298828</v>
      </c>
      <c r="BQ210" s="15">
        <v>-0.31839895248413086</v>
      </c>
      <c r="BR210" s="15">
        <v>0.28296560049057007</v>
      </c>
      <c r="BS210" s="15">
        <v>4</v>
      </c>
      <c r="BT210" s="15">
        <v>43.540668487548828</v>
      </c>
      <c r="BU210" s="15">
        <v>24.285715103149414</v>
      </c>
      <c r="BV210" s="16">
        <v>60.476188659667969</v>
      </c>
      <c r="BW210" s="15">
        <v>-0.36472335457801819</v>
      </c>
      <c r="BX210" s="15">
        <v>0.28947585821151733</v>
      </c>
      <c r="BY210" s="15">
        <v>4</v>
      </c>
      <c r="BZ210" s="15">
        <v>43.127960205078125</v>
      </c>
      <c r="CA210" s="15">
        <v>20.754716873168945</v>
      </c>
      <c r="CB210" s="16">
        <v>60.377357482910156</v>
      </c>
      <c r="CC210" s="15">
        <v>-0.19372208416461945</v>
      </c>
      <c r="CD210" s="15">
        <v>0.31069940328598022</v>
      </c>
      <c r="CE210" s="15">
        <v>3</v>
      </c>
      <c r="CF210" s="15">
        <v>46.88995361328125</v>
      </c>
      <c r="CG210" s="15">
        <v>28.095237731933594</v>
      </c>
      <c r="CH210" s="16">
        <v>62.857143402099609</v>
      </c>
      <c r="CI210" s="15">
        <v>-0.20064957439899445</v>
      </c>
      <c r="CJ210" s="15">
        <v>0.30301159620285034</v>
      </c>
      <c r="CK210" s="15">
        <v>3</v>
      </c>
      <c r="CL210" s="15">
        <v>46.88995361328125</v>
      </c>
      <c r="CM210" s="15">
        <v>28.095237731933594</v>
      </c>
      <c r="CN210" s="16">
        <v>61.904762268066406</v>
      </c>
      <c r="CO210" s="15">
        <v>-8.0587461590766907E-2</v>
      </c>
      <c r="CP210" s="15">
        <v>0.33222797513008118</v>
      </c>
      <c r="CQ210" s="15">
        <v>3</v>
      </c>
      <c r="CR210" s="15">
        <v>50.961540222167969</v>
      </c>
      <c r="CS210" s="15">
        <v>28.229665756225586</v>
      </c>
      <c r="CT210" s="16">
        <v>70.813400268554688</v>
      </c>
    </row>
    <row r="211" spans="1:98" x14ac:dyDescent="0.25">
      <c r="A211" t="s">
        <v>427</v>
      </c>
      <c r="B211" t="s">
        <v>428</v>
      </c>
      <c r="C211" s="15">
        <v>-3.3348582684993744E-2</v>
      </c>
      <c r="D211" s="15">
        <v>0.24897725880146027</v>
      </c>
      <c r="E211" s="15">
        <v>3</v>
      </c>
      <c r="F211" s="15">
        <v>56.097560882568359</v>
      </c>
      <c r="G211" s="15">
        <v>34.951457977294922</v>
      </c>
      <c r="H211" s="16">
        <v>65.048545837402344</v>
      </c>
      <c r="I211" s="15">
        <v>0.33583095669746399</v>
      </c>
      <c r="J211" s="15">
        <v>0.20895388722419739</v>
      </c>
      <c r="K211" s="15">
        <v>4</v>
      </c>
      <c r="L211" s="15">
        <v>65.365852355957031</v>
      </c>
      <c r="M211" s="15">
        <v>55.339805603027344</v>
      </c>
      <c r="N211" s="16">
        <v>76.213592529296875</v>
      </c>
      <c r="O211" s="15">
        <v>0.46513104438781738</v>
      </c>
      <c r="P211" s="15">
        <v>0.20036275684833527</v>
      </c>
      <c r="Q211" s="15">
        <v>5</v>
      </c>
      <c r="R211" s="15">
        <v>70.243904113769531</v>
      </c>
      <c r="S211" s="15">
        <v>60.679611206054688</v>
      </c>
      <c r="T211" s="16">
        <v>79.126213073730469</v>
      </c>
      <c r="U211" s="15">
        <v>0.34575393795967102</v>
      </c>
      <c r="V211" s="15">
        <v>0.18638376891613007</v>
      </c>
      <c r="W211" s="15">
        <v>5</v>
      </c>
      <c r="X211" s="15">
        <v>65.365852355957031</v>
      </c>
      <c r="Y211" s="15">
        <v>58.737865447998047</v>
      </c>
      <c r="Z211" s="16">
        <v>74.271842956542969</v>
      </c>
      <c r="AA211" s="15">
        <v>0.4844219982624054</v>
      </c>
      <c r="AB211" s="15">
        <v>0.18454831838607788</v>
      </c>
      <c r="AC211" s="15">
        <v>5</v>
      </c>
      <c r="AD211" s="15">
        <v>69.268295288085938</v>
      </c>
      <c r="AE211" s="15">
        <v>61.650485992431641</v>
      </c>
      <c r="AF211" s="16">
        <v>77.184463500976563</v>
      </c>
      <c r="AG211" s="15">
        <v>0.3702622652053833</v>
      </c>
      <c r="AH211" s="15">
        <v>0.18877099454402924</v>
      </c>
      <c r="AI211" s="15">
        <v>6</v>
      </c>
      <c r="AJ211" s="15">
        <v>68.292686462402344</v>
      </c>
      <c r="AK211" s="15">
        <v>60.194175720214844</v>
      </c>
      <c r="AL211" s="16">
        <v>75.242721557617188</v>
      </c>
      <c r="AM211" s="15">
        <v>0.18689705431461334</v>
      </c>
      <c r="AN211" s="15">
        <v>0.18436157703399658</v>
      </c>
      <c r="AO211" s="15">
        <v>6</v>
      </c>
      <c r="AP211" s="15">
        <v>60.487804412841797</v>
      </c>
      <c r="AQ211" s="15">
        <v>51.941745758056641</v>
      </c>
      <c r="AR211" s="16">
        <v>68.932037353515625</v>
      </c>
      <c r="AS211" s="15">
        <v>0.14334259927272797</v>
      </c>
      <c r="AT211" s="15">
        <v>0.19915693998336792</v>
      </c>
      <c r="AU211" s="15">
        <v>6</v>
      </c>
      <c r="AV211" s="15">
        <v>59.512195587158203</v>
      </c>
      <c r="AW211" s="15">
        <v>50</v>
      </c>
      <c r="AX211" s="16">
        <v>68.446601867675781</v>
      </c>
      <c r="AY211" s="15">
        <v>0.20590904355049133</v>
      </c>
      <c r="AZ211" s="15">
        <v>0.21489404141902924</v>
      </c>
      <c r="BA211" s="15">
        <v>6</v>
      </c>
      <c r="BB211" s="15">
        <v>61.650485992431641</v>
      </c>
      <c r="BC211" s="15">
        <v>51.207729339599609</v>
      </c>
      <c r="BD211" s="16">
        <v>71.497581481933594</v>
      </c>
      <c r="BE211" s="15">
        <v>0.1716964989900589</v>
      </c>
      <c r="BF211" s="15">
        <v>0.22026397287845612</v>
      </c>
      <c r="BG211" s="15">
        <v>6</v>
      </c>
      <c r="BH211" s="15">
        <v>59.708736419677734</v>
      </c>
      <c r="BI211" s="15">
        <v>47.342994689941406</v>
      </c>
      <c r="BJ211" s="16">
        <v>70.048309326171875</v>
      </c>
      <c r="BK211" s="15">
        <v>0.30266338586807251</v>
      </c>
      <c r="BL211" s="15">
        <v>0.21920967102050781</v>
      </c>
      <c r="BM211" s="15">
        <v>6</v>
      </c>
      <c r="BN211" s="15">
        <v>64.114830017089844</v>
      </c>
      <c r="BO211" s="15">
        <v>52.380950927734375</v>
      </c>
      <c r="BP211" s="16">
        <v>72.380950927734375</v>
      </c>
      <c r="BQ211" s="15">
        <v>0.2652316689491272</v>
      </c>
      <c r="BR211" s="15">
        <v>0.22379627823829651</v>
      </c>
      <c r="BS211" s="15">
        <v>6</v>
      </c>
      <c r="BT211" s="15">
        <v>63.636363983154297</v>
      </c>
      <c r="BU211" s="15">
        <v>50.476188659667969</v>
      </c>
      <c r="BV211" s="16">
        <v>70.476188659667969</v>
      </c>
      <c r="BW211" s="15">
        <v>0.31652680039405823</v>
      </c>
      <c r="BX211" s="15">
        <v>0.2196471244096756</v>
      </c>
      <c r="BY211" s="15">
        <v>6</v>
      </c>
      <c r="BZ211" s="15">
        <v>63.981040954589844</v>
      </c>
      <c r="CA211" s="15">
        <v>53.773586273193359</v>
      </c>
      <c r="CB211" s="16">
        <v>72.169815063476563</v>
      </c>
      <c r="CC211" s="15">
        <v>0.4025941789150238</v>
      </c>
      <c r="CD211" s="15">
        <v>0.20827437937259674</v>
      </c>
      <c r="CE211" s="15">
        <v>7</v>
      </c>
      <c r="CF211" s="15">
        <v>64.593299865722656</v>
      </c>
      <c r="CG211" s="15">
        <v>57.619049072265625</v>
      </c>
      <c r="CH211" s="16">
        <v>73.333335876464844</v>
      </c>
      <c r="CI211" s="15">
        <v>0.34897953271865845</v>
      </c>
      <c r="CJ211" s="15">
        <v>0.20012393593788147</v>
      </c>
      <c r="CK211" s="15">
        <v>7</v>
      </c>
      <c r="CL211" s="15">
        <v>63.636363983154297</v>
      </c>
      <c r="CM211" s="15">
        <v>55.714286804199219</v>
      </c>
      <c r="CN211" s="16">
        <v>70.476188659667969</v>
      </c>
      <c r="CO211" s="15">
        <v>0.28705814480781555</v>
      </c>
      <c r="CP211" s="15">
        <v>0.21713851392269135</v>
      </c>
      <c r="CQ211" s="15">
        <v>7</v>
      </c>
      <c r="CR211" s="15">
        <v>64.423080444335938</v>
      </c>
      <c r="CS211" s="15">
        <v>52.153110504150391</v>
      </c>
      <c r="CT211" s="16">
        <v>72.727272033691406</v>
      </c>
    </row>
    <row r="212" spans="1:98" x14ac:dyDescent="0.25">
      <c r="A212" t="s">
        <v>429</v>
      </c>
      <c r="B212" t="s">
        <v>430</v>
      </c>
      <c r="C212" s="15">
        <v>0.40998750925064087</v>
      </c>
      <c r="D212" s="15">
        <v>0.24897725880146027</v>
      </c>
      <c r="E212" s="15">
        <v>3</v>
      </c>
      <c r="F212" s="15">
        <v>66.829269409179688</v>
      </c>
      <c r="G212" s="15">
        <v>56.796115875244141</v>
      </c>
      <c r="H212" s="16">
        <v>77.669906616210938</v>
      </c>
      <c r="I212" s="15">
        <v>0.55295842885971069</v>
      </c>
      <c r="J212" s="15">
        <v>0.20087775588035583</v>
      </c>
      <c r="K212" s="15">
        <v>5</v>
      </c>
      <c r="L212" s="15">
        <v>72.682929992675781</v>
      </c>
      <c r="M212" s="15">
        <v>61.650485992431641</v>
      </c>
      <c r="N212" s="16">
        <v>79.126213073730469</v>
      </c>
      <c r="O212" s="15">
        <v>0.52381443977355957</v>
      </c>
      <c r="P212" s="15">
        <v>0.20770807564258575</v>
      </c>
      <c r="Q212" s="15">
        <v>5</v>
      </c>
      <c r="R212" s="15">
        <v>71.219512939453125</v>
      </c>
      <c r="S212" s="15">
        <v>61.165046691894531</v>
      </c>
      <c r="T212" s="16">
        <v>79.126213073730469</v>
      </c>
      <c r="U212" s="15">
        <v>0.62551629543304443</v>
      </c>
      <c r="V212" s="15">
        <v>0.1742389053106308</v>
      </c>
      <c r="W212" s="15">
        <v>7</v>
      </c>
      <c r="X212" s="15">
        <v>73.658538818359375</v>
      </c>
      <c r="Y212" s="15">
        <v>65.048545837402344</v>
      </c>
      <c r="Z212" s="16">
        <v>80.097084045410156</v>
      </c>
      <c r="AA212" s="15">
        <v>0.55480360984802246</v>
      </c>
      <c r="AB212" s="15">
        <v>0.17248539626598358</v>
      </c>
      <c r="AC212" s="15">
        <v>7</v>
      </c>
      <c r="AD212" s="15">
        <v>71.219512939453125</v>
      </c>
      <c r="AE212" s="15">
        <v>65.048545837402344</v>
      </c>
      <c r="AF212" s="16">
        <v>77.669906616210938</v>
      </c>
      <c r="AG212" s="15">
        <v>0.47630798816680908</v>
      </c>
      <c r="AH212" s="15">
        <v>0.1672372967004776</v>
      </c>
      <c r="AI212" s="15">
        <v>8</v>
      </c>
      <c r="AJ212" s="15">
        <v>70.243904113769531</v>
      </c>
      <c r="AK212" s="15">
        <v>64.5631103515625</v>
      </c>
      <c r="AL212" s="16">
        <v>76.213592529296875</v>
      </c>
      <c r="AM212" s="15">
        <v>0.42191565036773682</v>
      </c>
      <c r="AN212" s="15">
        <v>0.16925831139087677</v>
      </c>
      <c r="AO212" s="15">
        <v>8</v>
      </c>
      <c r="AP212" s="15">
        <v>65.853660583496094</v>
      </c>
      <c r="AQ212" s="15">
        <v>58.737865447998047</v>
      </c>
      <c r="AR212" s="16">
        <v>72.330093383789063</v>
      </c>
      <c r="AS212" s="15">
        <v>0.57704770565032959</v>
      </c>
      <c r="AT212" s="15">
        <v>0.17173200845718384</v>
      </c>
      <c r="AU212" s="15">
        <v>9</v>
      </c>
      <c r="AV212" s="15">
        <v>71.707313537597656</v>
      </c>
      <c r="AW212" s="15">
        <v>65.048545837402344</v>
      </c>
      <c r="AX212" s="16">
        <v>77.184463500976563</v>
      </c>
      <c r="AY212" s="15">
        <v>0.46619665622711182</v>
      </c>
      <c r="AZ212" s="15">
        <v>0.18720065057277679</v>
      </c>
      <c r="BA212" s="15">
        <v>10</v>
      </c>
      <c r="BB212" s="15">
        <v>68.446601867675781</v>
      </c>
      <c r="BC212" s="15">
        <v>58.454105377197266</v>
      </c>
      <c r="BD212" s="16">
        <v>77.777778625488281</v>
      </c>
      <c r="BE212" s="15">
        <v>0.30901807546615601</v>
      </c>
      <c r="BF212" s="15">
        <v>0.18375109136104584</v>
      </c>
      <c r="BG212" s="15">
        <v>10</v>
      </c>
      <c r="BH212" s="15">
        <v>66.019416809082031</v>
      </c>
      <c r="BI212" s="15">
        <v>55.555557250976563</v>
      </c>
      <c r="BJ212" s="16">
        <v>71.980674743652344</v>
      </c>
      <c r="BK212" s="15">
        <v>0.40382155776023865</v>
      </c>
      <c r="BL212" s="15">
        <v>0.18213734030723572</v>
      </c>
      <c r="BM212" s="15">
        <v>10</v>
      </c>
      <c r="BN212" s="15">
        <v>65.550239562988281</v>
      </c>
      <c r="BO212" s="15">
        <v>58.095237731933594</v>
      </c>
      <c r="BP212" s="16">
        <v>73.333335876464844</v>
      </c>
      <c r="BQ212" s="15">
        <v>0.23812824487686157</v>
      </c>
      <c r="BR212" s="15">
        <v>0.18610739707946777</v>
      </c>
      <c r="BS212" s="15">
        <v>10</v>
      </c>
      <c r="BT212" s="15">
        <v>63.157894134521484</v>
      </c>
      <c r="BU212" s="15">
        <v>51.428569793701172</v>
      </c>
      <c r="BV212" s="16">
        <v>69.047622680664063</v>
      </c>
      <c r="BW212" s="15">
        <v>2.8907652944326401E-2</v>
      </c>
      <c r="BX212" s="15">
        <v>0.18415077030658722</v>
      </c>
      <c r="BY212" s="15">
        <v>11</v>
      </c>
      <c r="BZ212" s="15">
        <v>55.924171447753906</v>
      </c>
      <c r="CA212" s="15">
        <v>45.754718780517578</v>
      </c>
      <c r="CB212" s="16">
        <v>64.15093994140625</v>
      </c>
      <c r="CC212" s="15">
        <v>-4.8557940870523453E-2</v>
      </c>
      <c r="CD212" s="15">
        <v>0.19391204416751862</v>
      </c>
      <c r="CE212" s="15">
        <v>10</v>
      </c>
      <c r="CF212" s="15">
        <v>53.588516235351563</v>
      </c>
      <c r="CG212" s="15">
        <v>42.857143402099609</v>
      </c>
      <c r="CH212" s="16">
        <v>61.428569793701172</v>
      </c>
      <c r="CI212" s="15">
        <v>-6.8173140287399292E-2</v>
      </c>
      <c r="CJ212" s="15">
        <v>0.16736097633838654</v>
      </c>
      <c r="CK212" s="15">
        <v>12</v>
      </c>
      <c r="CL212" s="15">
        <v>52.631580352783203</v>
      </c>
      <c r="CM212" s="15">
        <v>43.333332061767578</v>
      </c>
      <c r="CN212" s="16">
        <v>60.476188659667969</v>
      </c>
      <c r="CO212" s="15">
        <v>-0.12838596105575562</v>
      </c>
      <c r="CP212" s="15">
        <v>0.18193741142749786</v>
      </c>
      <c r="CQ212" s="15">
        <v>12</v>
      </c>
      <c r="CR212" s="15">
        <v>48.557693481445313</v>
      </c>
      <c r="CS212" s="15">
        <v>37.320575714111328</v>
      </c>
      <c r="CT212" s="16">
        <v>60.765548706054688</v>
      </c>
    </row>
    <row r="213" spans="1:98" x14ac:dyDescent="0.25">
      <c r="A213" t="s">
        <v>431</v>
      </c>
      <c r="B213" t="s">
        <v>432</v>
      </c>
      <c r="C213" s="15">
        <v>-5.5969348177313805E-3</v>
      </c>
      <c r="D213" s="15">
        <v>0.23055198788642883</v>
      </c>
      <c r="E213" s="15">
        <v>5</v>
      </c>
      <c r="F213" s="15">
        <v>56.585365295410156</v>
      </c>
      <c r="G213" s="15">
        <v>41.262134552001953</v>
      </c>
      <c r="H213" s="16">
        <v>65.048545837402344</v>
      </c>
      <c r="I213" s="15">
        <v>-0.28202295303344727</v>
      </c>
      <c r="J213" s="15">
        <v>0.19321528077125549</v>
      </c>
      <c r="K213" s="15">
        <v>6</v>
      </c>
      <c r="L213" s="15">
        <v>45.853656768798828</v>
      </c>
      <c r="M213" s="15">
        <v>29.126213073730469</v>
      </c>
      <c r="N213" s="16">
        <v>57.28155517578125</v>
      </c>
      <c r="O213" s="15">
        <v>1.5525599010288715E-2</v>
      </c>
      <c r="P213" s="15">
        <v>0.1884341835975647</v>
      </c>
      <c r="Q213" s="15">
        <v>7</v>
      </c>
      <c r="R213" s="15">
        <v>57.073169708251953</v>
      </c>
      <c r="S213" s="15">
        <v>44.174758911132813</v>
      </c>
      <c r="T213" s="16">
        <v>65.533981323242188</v>
      </c>
      <c r="U213" s="15">
        <v>4.4628668576478958E-2</v>
      </c>
      <c r="V213" s="15">
        <v>0.1717333048582077</v>
      </c>
      <c r="W213" s="15">
        <v>8</v>
      </c>
      <c r="X213" s="15">
        <v>59.024391174316406</v>
      </c>
      <c r="Y213" s="15">
        <v>47.57281494140625</v>
      </c>
      <c r="Z213" s="16">
        <v>64.5631103515625</v>
      </c>
      <c r="AA213" s="15">
        <v>3.9329491555690765E-2</v>
      </c>
      <c r="AB213" s="15">
        <v>0.17131540179252625</v>
      </c>
      <c r="AC213" s="15">
        <v>8</v>
      </c>
      <c r="AD213" s="15">
        <v>59.512195587158203</v>
      </c>
      <c r="AE213" s="15">
        <v>48.058254241943359</v>
      </c>
      <c r="AF213" s="16">
        <v>65.048545837402344</v>
      </c>
      <c r="AG213" s="15">
        <v>4.3411940336227417E-2</v>
      </c>
      <c r="AH213" s="15">
        <v>0.17531886696815491</v>
      </c>
      <c r="AI213" s="15">
        <v>9</v>
      </c>
      <c r="AJ213" s="15">
        <v>59.512195587158203</v>
      </c>
      <c r="AK213" s="15">
        <v>48.058254241943359</v>
      </c>
      <c r="AL213" s="16">
        <v>66.504852294921875</v>
      </c>
      <c r="AM213" s="15">
        <v>0.16272400319576263</v>
      </c>
      <c r="AN213" s="15">
        <v>0.17235814034938812</v>
      </c>
      <c r="AO213" s="15">
        <v>9</v>
      </c>
      <c r="AP213" s="15">
        <v>60</v>
      </c>
      <c r="AQ213" s="15">
        <v>51.941745758056641</v>
      </c>
      <c r="AR213" s="16">
        <v>67.475730895996094</v>
      </c>
      <c r="AS213" s="15">
        <v>0.15937484800815582</v>
      </c>
      <c r="AT213" s="15">
        <v>0.17592634260654449</v>
      </c>
      <c r="AU213" s="15">
        <v>11</v>
      </c>
      <c r="AV213" s="15">
        <v>60</v>
      </c>
      <c r="AW213" s="15">
        <v>52.42718505859375</v>
      </c>
      <c r="AX213" s="16">
        <v>67.961166381835938</v>
      </c>
      <c r="AY213" s="15">
        <v>0.3040788471698761</v>
      </c>
      <c r="AZ213" s="15">
        <v>0.18710534274578094</v>
      </c>
      <c r="BA213" s="15">
        <v>11</v>
      </c>
      <c r="BB213" s="15">
        <v>64.077667236328125</v>
      </c>
      <c r="BC213" s="15">
        <v>53.623188018798828</v>
      </c>
      <c r="BD213" s="16">
        <v>72.946861267089844</v>
      </c>
      <c r="BE213" s="15">
        <v>0.26221400499343872</v>
      </c>
      <c r="BF213" s="15">
        <v>0.1884547621011734</v>
      </c>
      <c r="BG213" s="15">
        <v>11</v>
      </c>
      <c r="BH213" s="15">
        <v>63.592231750488281</v>
      </c>
      <c r="BI213" s="15">
        <v>52.657005310058594</v>
      </c>
      <c r="BJ213" s="16">
        <v>71.497581481933594</v>
      </c>
      <c r="BK213" s="15">
        <v>0.28929924964904785</v>
      </c>
      <c r="BL213" s="15">
        <v>0.1873411238193512</v>
      </c>
      <c r="BM213" s="15">
        <v>11</v>
      </c>
      <c r="BN213" s="15">
        <v>63.636363983154297</v>
      </c>
      <c r="BO213" s="15">
        <v>55.714286804199219</v>
      </c>
      <c r="BP213" s="16">
        <v>70.476188659667969</v>
      </c>
      <c r="BQ213" s="15">
        <v>0.30800020694732666</v>
      </c>
      <c r="BR213" s="15">
        <v>0.19167609512805939</v>
      </c>
      <c r="BS213" s="15">
        <v>11</v>
      </c>
      <c r="BT213" s="15">
        <v>64.593299865722656</v>
      </c>
      <c r="BU213" s="15">
        <v>55.714286804199219</v>
      </c>
      <c r="BV213" s="16">
        <v>70</v>
      </c>
      <c r="BW213" s="15">
        <v>0.36266183853149414</v>
      </c>
      <c r="BX213" s="15">
        <v>0.18992264568805695</v>
      </c>
      <c r="BY213" s="15">
        <v>11</v>
      </c>
      <c r="BZ213" s="15">
        <v>65.402847290039063</v>
      </c>
      <c r="CA213" s="15">
        <v>56.132076263427734</v>
      </c>
      <c r="CB213" s="16">
        <v>71.698112487792969</v>
      </c>
      <c r="CC213" s="15">
        <v>0.40376934409141541</v>
      </c>
      <c r="CD213" s="15">
        <v>0.1865990161895752</v>
      </c>
      <c r="CE213" s="15">
        <v>11</v>
      </c>
      <c r="CF213" s="15">
        <v>65.071769714355469</v>
      </c>
      <c r="CG213" s="15">
        <v>58.571430206298828</v>
      </c>
      <c r="CH213" s="16">
        <v>72.380950927734375</v>
      </c>
      <c r="CI213" s="15">
        <v>0.36744621396064758</v>
      </c>
      <c r="CJ213" s="15">
        <v>0.18160873651504517</v>
      </c>
      <c r="CK213" s="15">
        <v>11</v>
      </c>
      <c r="CL213" s="15">
        <v>65.071769714355469</v>
      </c>
      <c r="CM213" s="15">
        <v>58.571430206298828</v>
      </c>
      <c r="CN213" s="16">
        <v>70.476188659667969</v>
      </c>
      <c r="CO213" s="15">
        <v>0.38074019551277161</v>
      </c>
      <c r="CP213" s="15">
        <v>0.19363392889499664</v>
      </c>
      <c r="CQ213" s="15">
        <v>11</v>
      </c>
      <c r="CR213" s="15">
        <v>67.307693481445313</v>
      </c>
      <c r="CS213" s="15">
        <v>56.459331512451172</v>
      </c>
      <c r="CT213" s="16">
        <v>73.684211730957031</v>
      </c>
    </row>
    <row r="214" spans="1:98" x14ac:dyDescent="0.25">
      <c r="A214" t="s">
        <v>433</v>
      </c>
      <c r="B214" t="s">
        <v>434</v>
      </c>
      <c r="C214" s="15">
        <v>-1.1994634866714478</v>
      </c>
      <c r="D214" s="15">
        <v>0.31360429525375366</v>
      </c>
      <c r="E214" s="15">
        <v>1</v>
      </c>
      <c r="F214" s="15">
        <v>11.219511985778809</v>
      </c>
      <c r="G214" s="15">
        <v>3.3980581760406494</v>
      </c>
      <c r="H214" s="16">
        <v>26.213592529296875</v>
      </c>
      <c r="I214" s="15">
        <v>-1.255284309387207</v>
      </c>
      <c r="J214" s="15">
        <v>0.28961619734764099</v>
      </c>
      <c r="K214" s="15">
        <v>2</v>
      </c>
      <c r="L214" s="15">
        <v>7.3170733451843262</v>
      </c>
      <c r="M214" s="15">
        <v>2.9126212596893311</v>
      </c>
      <c r="N214" s="16">
        <v>21.844659805297852</v>
      </c>
      <c r="O214" s="15">
        <v>-1.3448983430862427</v>
      </c>
      <c r="P214" s="15">
        <v>0.2949691116809845</v>
      </c>
      <c r="Q214" s="15">
        <v>2</v>
      </c>
      <c r="R214" s="15">
        <v>5.8536586761474609</v>
      </c>
      <c r="S214" s="15">
        <v>2.9126212596893311</v>
      </c>
      <c r="T214" s="16">
        <v>16.990291595458984</v>
      </c>
      <c r="U214" s="15">
        <v>-1.5294017791748047</v>
      </c>
      <c r="V214" s="15">
        <v>0.25023409724235535</v>
      </c>
      <c r="W214" s="15">
        <v>3</v>
      </c>
      <c r="X214" s="15">
        <v>4.3902440071105957</v>
      </c>
      <c r="Y214" s="15">
        <v>0.48543688654899597</v>
      </c>
      <c r="Z214" s="16">
        <v>10.679611206054688</v>
      </c>
      <c r="AA214" s="15">
        <v>-1.5645663738250732</v>
      </c>
      <c r="AB214" s="15">
        <v>0.27286869287490845</v>
      </c>
      <c r="AC214" s="15">
        <v>3</v>
      </c>
      <c r="AD214" s="15">
        <v>2.9268293380737305</v>
      </c>
      <c r="AE214" s="15">
        <v>0.97087377309799194</v>
      </c>
      <c r="AF214" s="16">
        <v>10.679611206054688</v>
      </c>
      <c r="AG214" s="15">
        <v>-1.6756688356399536</v>
      </c>
      <c r="AH214" s="15">
        <v>0.27508607506752014</v>
      </c>
      <c r="AI214" s="15">
        <v>3</v>
      </c>
      <c r="AJ214" s="15">
        <v>1.4634146690368652</v>
      </c>
      <c r="AK214" s="15">
        <v>0</v>
      </c>
      <c r="AL214" s="16">
        <v>7.7669901847839355</v>
      </c>
      <c r="AM214" s="15">
        <v>-1.6241179704666138</v>
      </c>
      <c r="AN214" s="15">
        <v>0.21800979971885681</v>
      </c>
      <c r="AO214" s="15">
        <v>4</v>
      </c>
      <c r="AP214" s="15">
        <v>1.9512195587158203</v>
      </c>
      <c r="AQ214" s="15">
        <v>0.48543688654899597</v>
      </c>
      <c r="AR214" s="16">
        <v>9.2233009338378906</v>
      </c>
      <c r="AS214" s="15">
        <v>-1.5607771873474121</v>
      </c>
      <c r="AT214" s="15">
        <v>0.25348189473152161</v>
      </c>
      <c r="AU214" s="15">
        <v>4</v>
      </c>
      <c r="AV214" s="15">
        <v>3.4146342277526855</v>
      </c>
      <c r="AW214" s="15">
        <v>0.48543688654899597</v>
      </c>
      <c r="AX214" s="16">
        <v>11.165048599243164</v>
      </c>
      <c r="AY214" s="15">
        <v>-1.4405505657196045</v>
      </c>
      <c r="AZ214" s="15">
        <v>0.25597599148750305</v>
      </c>
      <c r="BA214" s="15">
        <v>4</v>
      </c>
      <c r="BB214" s="15">
        <v>4.8543691635131836</v>
      </c>
      <c r="BC214" s="15">
        <v>0.96618360280990601</v>
      </c>
      <c r="BD214" s="16">
        <v>16.425121307373047</v>
      </c>
      <c r="BE214" s="15">
        <v>-1.4277346134185791</v>
      </c>
      <c r="BF214" s="15">
        <v>0.25385156273841858</v>
      </c>
      <c r="BG214" s="15">
        <v>4</v>
      </c>
      <c r="BH214" s="15">
        <v>4.8543691635131836</v>
      </c>
      <c r="BI214" s="15">
        <v>0.96618360280990601</v>
      </c>
      <c r="BJ214" s="16">
        <v>14.975845336914063</v>
      </c>
      <c r="BK214" s="15">
        <v>-1.4668662548065186</v>
      </c>
      <c r="BL214" s="15">
        <v>0.26224535703659058</v>
      </c>
      <c r="BM214" s="15">
        <v>4</v>
      </c>
      <c r="BN214" s="15">
        <v>4.3062200546264648</v>
      </c>
      <c r="BO214" s="15">
        <v>0.4761904776096344</v>
      </c>
      <c r="BP214" s="16">
        <v>13.333333015441895</v>
      </c>
      <c r="BQ214" s="15">
        <v>-1.5789022445678711</v>
      </c>
      <c r="BR214" s="15">
        <v>0.26385650038719177</v>
      </c>
      <c r="BS214" s="15">
        <v>4</v>
      </c>
      <c r="BT214" s="15">
        <v>3.3492822647094727</v>
      </c>
      <c r="BU214" s="15">
        <v>0.4761904776096344</v>
      </c>
      <c r="BV214" s="16">
        <v>10.952381134033203</v>
      </c>
      <c r="BW214" s="15">
        <v>-1.6127361059188843</v>
      </c>
      <c r="BX214" s="15">
        <v>0.25889426469802856</v>
      </c>
      <c r="BY214" s="15">
        <v>4</v>
      </c>
      <c r="BZ214" s="15">
        <v>4.2654027938842773</v>
      </c>
      <c r="CA214" s="15">
        <v>0.4716981053352356</v>
      </c>
      <c r="CB214" s="16">
        <v>9.9056606292724609</v>
      </c>
      <c r="CC214" s="15">
        <v>-1.2933896780014038</v>
      </c>
      <c r="CD214" s="15">
        <v>0.23736011981964111</v>
      </c>
      <c r="CE214" s="15">
        <v>6</v>
      </c>
      <c r="CF214" s="15">
        <v>8.1339712142944336</v>
      </c>
      <c r="CG214" s="15">
        <v>0.9523809552192688</v>
      </c>
      <c r="CH214" s="16">
        <v>19.523809432983398</v>
      </c>
      <c r="CI214" s="15">
        <v>-1.3190922737121582</v>
      </c>
      <c r="CJ214" s="15">
        <v>0.23209887742996216</v>
      </c>
      <c r="CK214" s="15">
        <v>6</v>
      </c>
      <c r="CL214" s="15">
        <v>8.6124401092529297</v>
      </c>
      <c r="CM214" s="15">
        <v>0.9523809552192688</v>
      </c>
      <c r="CN214" s="16">
        <v>18.095237731933594</v>
      </c>
      <c r="CO214" s="15">
        <v>-0.86359339952468872</v>
      </c>
      <c r="CP214" s="15">
        <v>0.25709223747253418</v>
      </c>
      <c r="CQ214" s="15">
        <v>6</v>
      </c>
      <c r="CR214" s="15">
        <v>17.788461685180664</v>
      </c>
      <c r="CS214" s="15">
        <v>8.6124401092529297</v>
      </c>
      <c r="CT214" s="16">
        <v>36.842105865478516</v>
      </c>
    </row>
    <row r="215" spans="1:98" x14ac:dyDescent="0.25">
      <c r="A215" t="s">
        <v>435</v>
      </c>
      <c r="B215" t="s">
        <v>436</v>
      </c>
      <c r="C215" s="15" t="e">
        <v>#N/A</v>
      </c>
      <c r="D215" s="15" t="e">
        <v>#N/A</v>
      </c>
      <c r="E215" s="15" t="e">
        <v>#N/A</v>
      </c>
      <c r="F215" s="15" t="e">
        <v>#N/A</v>
      </c>
      <c r="G215" s="15" t="e">
        <v>#N/A</v>
      </c>
      <c r="H215" s="16" t="e">
        <v>#N/A</v>
      </c>
      <c r="I215" s="15" t="e">
        <v>#N/A</v>
      </c>
      <c r="J215" s="15" t="e">
        <v>#N/A</v>
      </c>
      <c r="K215" s="15" t="e">
        <v>#N/A</v>
      </c>
      <c r="L215" s="15" t="e">
        <v>#N/A</v>
      </c>
      <c r="M215" s="15" t="e">
        <v>#N/A</v>
      </c>
      <c r="N215" s="16" t="e">
        <v>#N/A</v>
      </c>
      <c r="O215" s="15">
        <v>0.42464083433151245</v>
      </c>
      <c r="P215" s="15">
        <v>0.34026250243186951</v>
      </c>
      <c r="Q215" s="15">
        <v>1</v>
      </c>
      <c r="R215" s="15">
        <v>68.292686462402344</v>
      </c>
      <c r="S215" s="15">
        <v>51.456310272216797</v>
      </c>
      <c r="T215" s="16">
        <v>81.553398132324219</v>
      </c>
      <c r="U215" s="15">
        <v>-4.1117314249277115E-2</v>
      </c>
      <c r="V215" s="15">
        <v>0.34754911065101624</v>
      </c>
      <c r="W215" s="15">
        <v>1</v>
      </c>
      <c r="X215" s="15">
        <v>55.609756469726563</v>
      </c>
      <c r="Y215" s="15">
        <v>31.067960739135742</v>
      </c>
      <c r="Z215" s="16">
        <v>69.902915954589844</v>
      </c>
      <c r="AA215" s="15">
        <v>-1.0845911502838135</v>
      </c>
      <c r="AB215" s="15">
        <v>0.29818135499954224</v>
      </c>
      <c r="AC215" s="15">
        <v>1</v>
      </c>
      <c r="AD215" s="15">
        <v>11.707317352294922</v>
      </c>
      <c r="AE215" s="15">
        <v>2.4271845817565918</v>
      </c>
      <c r="AF215" s="16">
        <v>32.524272918701172</v>
      </c>
      <c r="AG215" s="15">
        <v>-0.74669480323791504</v>
      </c>
      <c r="AH215" s="15">
        <v>0.2657732367515564</v>
      </c>
      <c r="AI215" s="15">
        <v>2</v>
      </c>
      <c r="AJ215" s="15">
        <v>22.439023971557617</v>
      </c>
      <c r="AK215" s="15">
        <v>8.2524271011352539</v>
      </c>
      <c r="AL215" s="16">
        <v>47.087379455566406</v>
      </c>
      <c r="AM215" s="15">
        <v>-7.3530100286006927E-2</v>
      </c>
      <c r="AN215" s="15">
        <v>0.27698799967765808</v>
      </c>
      <c r="AO215" s="15">
        <v>2</v>
      </c>
      <c r="AP215" s="15">
        <v>55.609756469726563</v>
      </c>
      <c r="AQ215" s="15">
        <v>36.407768249511719</v>
      </c>
      <c r="AR215" s="16">
        <v>64.5631103515625</v>
      </c>
      <c r="AS215" s="15">
        <v>-0.40587279200553894</v>
      </c>
      <c r="AT215" s="15">
        <v>0.30281999707221985</v>
      </c>
      <c r="AU215" s="15">
        <v>2</v>
      </c>
      <c r="AV215" s="15">
        <v>40.975608825683594</v>
      </c>
      <c r="AW215" s="15">
        <v>19.417476654052734</v>
      </c>
      <c r="AX215" s="16">
        <v>57.28155517578125</v>
      </c>
      <c r="AY215" s="15">
        <v>-0.51162219047546387</v>
      </c>
      <c r="AZ215" s="15">
        <v>0.35054302215576172</v>
      </c>
      <c r="BA215" s="15">
        <v>2</v>
      </c>
      <c r="BB215" s="15">
        <v>35.436893463134766</v>
      </c>
      <c r="BC215" s="15">
        <v>14.492753982543945</v>
      </c>
      <c r="BD215" s="16">
        <v>54.589370727539063</v>
      </c>
      <c r="BE215" s="15">
        <v>-0.62666946649551392</v>
      </c>
      <c r="BF215" s="15">
        <v>0.37377047538757324</v>
      </c>
      <c r="BG215" s="15">
        <v>2</v>
      </c>
      <c r="BH215" s="15">
        <v>30.582523345947266</v>
      </c>
      <c r="BI215" s="15">
        <v>9.1787443161010742</v>
      </c>
      <c r="BJ215" s="16">
        <v>55.555557250976563</v>
      </c>
      <c r="BK215" s="15">
        <v>-0.47162696719169617</v>
      </c>
      <c r="BL215" s="15">
        <v>0.38290935754776001</v>
      </c>
      <c r="BM215" s="15">
        <v>2</v>
      </c>
      <c r="BN215" s="15">
        <v>40.191387176513672</v>
      </c>
      <c r="BO215" s="15">
        <v>11.428571701049805</v>
      </c>
      <c r="BP215" s="16">
        <v>59.523811340332031</v>
      </c>
      <c r="BQ215" s="15">
        <v>-0.49524423480033875</v>
      </c>
      <c r="BR215" s="15">
        <v>0.37653815746307373</v>
      </c>
      <c r="BS215" s="15">
        <v>2</v>
      </c>
      <c r="BT215" s="15">
        <v>38.277511596679688</v>
      </c>
      <c r="BU215" s="15">
        <v>12.380952835083008</v>
      </c>
      <c r="BV215" s="16">
        <v>59.047618865966797</v>
      </c>
      <c r="BW215" s="15">
        <v>-0.79038292169570923</v>
      </c>
      <c r="BX215" s="15">
        <v>0.3121662437915802</v>
      </c>
      <c r="BY215" s="15">
        <v>3</v>
      </c>
      <c r="BZ215" s="15">
        <v>22.748815536499023</v>
      </c>
      <c r="CA215" s="15">
        <v>8.0188674926757813</v>
      </c>
      <c r="CB215" s="16">
        <v>45.754718780517578</v>
      </c>
      <c r="CC215" s="15">
        <v>-0.68719947338104248</v>
      </c>
      <c r="CD215" s="15">
        <v>0.31069940328598022</v>
      </c>
      <c r="CE215" s="15">
        <v>3</v>
      </c>
      <c r="CF215" s="15">
        <v>28.708133697509766</v>
      </c>
      <c r="CG215" s="15">
        <v>11.904762268066406</v>
      </c>
      <c r="CH215" s="16">
        <v>48.095237731933594</v>
      </c>
      <c r="CI215" s="15">
        <v>-0.65335941314697266</v>
      </c>
      <c r="CJ215" s="15">
        <v>0.30301159620285034</v>
      </c>
      <c r="CK215" s="15">
        <v>3</v>
      </c>
      <c r="CL215" s="15">
        <v>30.14354133605957</v>
      </c>
      <c r="CM215" s="15">
        <v>12.857142448425293</v>
      </c>
      <c r="CN215" s="16">
        <v>48.571430206298828</v>
      </c>
      <c r="CO215" s="15">
        <v>-0.93485254049301147</v>
      </c>
      <c r="CP215" s="15">
        <v>0.33222797513008118</v>
      </c>
      <c r="CQ215" s="15">
        <v>3</v>
      </c>
      <c r="CR215" s="15">
        <v>16.826923370361328</v>
      </c>
      <c r="CS215" s="15">
        <v>5.7416267395019531</v>
      </c>
      <c r="CT215" s="16">
        <v>39.234451293945313</v>
      </c>
    </row>
    <row r="216" spans="1:98" x14ac:dyDescent="0.25">
      <c r="A216" t="s">
        <v>437</v>
      </c>
      <c r="B216" t="s">
        <v>438</v>
      </c>
      <c r="C216" s="15">
        <v>-0.72799313068389893</v>
      </c>
      <c r="D216" s="15">
        <v>0.24897725880146027</v>
      </c>
      <c r="E216" s="15">
        <v>3</v>
      </c>
      <c r="F216" s="15">
        <v>24.390243530273438</v>
      </c>
      <c r="G216" s="15">
        <v>12.135922431945801</v>
      </c>
      <c r="H216" s="16">
        <v>43.689319610595703</v>
      </c>
      <c r="I216" s="15">
        <v>-0.38781252503395081</v>
      </c>
      <c r="J216" s="15">
        <v>0.20087775588035583</v>
      </c>
      <c r="K216" s="15">
        <v>5</v>
      </c>
      <c r="L216" s="15">
        <v>41.463413238525391</v>
      </c>
      <c r="M216" s="15">
        <v>24.271844863891602</v>
      </c>
      <c r="N216" s="16">
        <v>54.8543701171875</v>
      </c>
      <c r="O216" s="15">
        <v>-0.38269868493080139</v>
      </c>
      <c r="P216" s="15">
        <v>0.20770807564258575</v>
      </c>
      <c r="Q216" s="15">
        <v>5</v>
      </c>
      <c r="R216" s="15">
        <v>40.975608825683594</v>
      </c>
      <c r="S216" s="15">
        <v>25.728155136108398</v>
      </c>
      <c r="T216" s="16">
        <v>54.368930816650391</v>
      </c>
      <c r="U216" s="15">
        <v>-0.42143219709396362</v>
      </c>
      <c r="V216" s="15">
        <v>0.1862497478723526</v>
      </c>
      <c r="W216" s="15">
        <v>7</v>
      </c>
      <c r="X216" s="15">
        <v>38.536586761474609</v>
      </c>
      <c r="Y216" s="15">
        <v>26.699029922485352</v>
      </c>
      <c r="Z216" s="16">
        <v>52.912620544433594</v>
      </c>
      <c r="AA216" s="15">
        <v>-0.34357383847236633</v>
      </c>
      <c r="AB216" s="15">
        <v>0.17131116986274719</v>
      </c>
      <c r="AC216" s="15">
        <v>8</v>
      </c>
      <c r="AD216" s="15">
        <v>42.43902587890625</v>
      </c>
      <c r="AE216" s="15">
        <v>29.126213073730469</v>
      </c>
      <c r="AF216" s="16">
        <v>55.339805603027344</v>
      </c>
      <c r="AG216" s="15">
        <v>-0.34450834989547729</v>
      </c>
      <c r="AH216" s="15">
        <v>0.16644583642482758</v>
      </c>
      <c r="AI216" s="15">
        <v>9</v>
      </c>
      <c r="AJ216" s="15">
        <v>46.829269409179688</v>
      </c>
      <c r="AK216" s="15">
        <v>31.067960739135742</v>
      </c>
      <c r="AL216" s="16">
        <v>56.310680389404297</v>
      </c>
      <c r="AM216" s="15">
        <v>-0.53845804929733276</v>
      </c>
      <c r="AN216" s="15">
        <v>0.16539031267166138</v>
      </c>
      <c r="AO216" s="15">
        <v>9</v>
      </c>
      <c r="AP216" s="15">
        <v>36.097560882568359</v>
      </c>
      <c r="AQ216" s="15">
        <v>23.786407470703125</v>
      </c>
      <c r="AR216" s="16">
        <v>46.601940155029297</v>
      </c>
      <c r="AS216" s="15">
        <v>-0.48110389709472656</v>
      </c>
      <c r="AT216" s="15">
        <v>0.16766150295734406</v>
      </c>
      <c r="AU216" s="15">
        <v>11</v>
      </c>
      <c r="AV216" s="15">
        <v>37.073169708251953</v>
      </c>
      <c r="AW216" s="15">
        <v>26.699029922485352</v>
      </c>
      <c r="AX216" s="16">
        <v>48.543689727783203</v>
      </c>
      <c r="AY216" s="15">
        <v>-0.4090806245803833</v>
      </c>
      <c r="AZ216" s="15">
        <v>0.1835617870092392</v>
      </c>
      <c r="BA216" s="15">
        <v>11</v>
      </c>
      <c r="BB216" s="15">
        <v>40.776699066162109</v>
      </c>
      <c r="BC216" s="15">
        <v>26.570047378540039</v>
      </c>
      <c r="BD216" s="16">
        <v>51.690822601318359</v>
      </c>
      <c r="BE216" s="15">
        <v>-0.57443428039550781</v>
      </c>
      <c r="BF216" s="15">
        <v>0.18346129357814789</v>
      </c>
      <c r="BG216" s="15">
        <v>11</v>
      </c>
      <c r="BH216" s="15">
        <v>34.951457977294922</v>
      </c>
      <c r="BI216" s="15">
        <v>17.874395370483398</v>
      </c>
      <c r="BJ216" s="16">
        <v>46.376811981201172</v>
      </c>
      <c r="BK216" s="15">
        <v>-0.61643397808074951</v>
      </c>
      <c r="BL216" s="15">
        <v>0.1806909441947937</v>
      </c>
      <c r="BM216" s="15">
        <v>11</v>
      </c>
      <c r="BN216" s="15">
        <v>32.057415008544922</v>
      </c>
      <c r="BO216" s="15">
        <v>19.047618865966797</v>
      </c>
      <c r="BP216" s="16">
        <v>46.190475463867188</v>
      </c>
      <c r="BQ216" s="15">
        <v>-0.52031594514846802</v>
      </c>
      <c r="BR216" s="15">
        <v>0.18385334312915802</v>
      </c>
      <c r="BS216" s="15">
        <v>11</v>
      </c>
      <c r="BT216" s="15">
        <v>36.842105865478516</v>
      </c>
      <c r="BU216" s="15">
        <v>22.857143402099609</v>
      </c>
      <c r="BV216" s="16">
        <v>46.666667938232422</v>
      </c>
      <c r="BW216" s="15">
        <v>-0.50982445478439331</v>
      </c>
      <c r="BX216" s="15">
        <v>0.18415077030658722</v>
      </c>
      <c r="BY216" s="15">
        <v>11</v>
      </c>
      <c r="BZ216" s="15">
        <v>37.914691925048828</v>
      </c>
      <c r="CA216" s="15">
        <v>21.226415634155273</v>
      </c>
      <c r="CB216" s="16">
        <v>47.641510009765625</v>
      </c>
      <c r="CC216" s="15">
        <v>-0.56804263591766357</v>
      </c>
      <c r="CD216" s="15">
        <v>0.18290252983570099</v>
      </c>
      <c r="CE216" s="15">
        <v>11</v>
      </c>
      <c r="CF216" s="15">
        <v>32.057415008544922</v>
      </c>
      <c r="CG216" s="15">
        <v>21.428571701049805</v>
      </c>
      <c r="CH216" s="16">
        <v>45.238094329833984</v>
      </c>
      <c r="CI216" s="15">
        <v>-0.57378226518630981</v>
      </c>
      <c r="CJ216" s="15">
        <v>0.16736097633838654</v>
      </c>
      <c r="CK216" s="15">
        <v>12</v>
      </c>
      <c r="CL216" s="15">
        <v>32.535884857177734</v>
      </c>
      <c r="CM216" s="15">
        <v>22.380952835083008</v>
      </c>
      <c r="CN216" s="16">
        <v>44.285713195800781</v>
      </c>
      <c r="CO216" s="15">
        <v>-0.39874947071075439</v>
      </c>
      <c r="CP216" s="15">
        <v>0.18193741142749786</v>
      </c>
      <c r="CQ216" s="15">
        <v>12</v>
      </c>
      <c r="CR216" s="15">
        <v>38.461540222167969</v>
      </c>
      <c r="CS216" s="15">
        <v>24.880382537841797</v>
      </c>
      <c r="CT216" s="16">
        <v>49.760765075683594</v>
      </c>
    </row>
    <row r="217" spans="1:98" x14ac:dyDescent="0.25">
      <c r="A217" t="s">
        <v>439</v>
      </c>
      <c r="B217" t="s">
        <v>440</v>
      </c>
      <c r="C217" s="15">
        <v>-0.70620733499526978</v>
      </c>
      <c r="D217" s="15">
        <v>0.25606250762939453</v>
      </c>
      <c r="E217" s="15">
        <v>3</v>
      </c>
      <c r="F217" s="15">
        <v>25.853658676147461</v>
      </c>
      <c r="G217" s="15">
        <v>12.135922431945801</v>
      </c>
      <c r="H217" s="16">
        <v>45.1456298828125</v>
      </c>
      <c r="I217" s="15">
        <v>-0.91678041219711304</v>
      </c>
      <c r="J217" s="15">
        <v>0.20170387625694275</v>
      </c>
      <c r="K217" s="15">
        <v>5</v>
      </c>
      <c r="L217" s="15">
        <v>16.585365295410156</v>
      </c>
      <c r="M217" s="15">
        <v>8.2524271011352539</v>
      </c>
      <c r="N217" s="16">
        <v>30.097087860107422</v>
      </c>
      <c r="O217" s="15">
        <v>-0.74845987558364868</v>
      </c>
      <c r="P217" s="15">
        <v>0.19846545159816742</v>
      </c>
      <c r="Q217" s="15">
        <v>6</v>
      </c>
      <c r="R217" s="15">
        <v>24.878047943115234</v>
      </c>
      <c r="S217" s="15">
        <v>11.650485038757324</v>
      </c>
      <c r="T217" s="16">
        <v>40.291263580322266</v>
      </c>
      <c r="U217" s="15">
        <v>-0.6579706072807312</v>
      </c>
      <c r="V217" s="15">
        <v>0.17627151310443878</v>
      </c>
      <c r="W217" s="15">
        <v>7</v>
      </c>
      <c r="X217" s="15">
        <v>29.268293380737305</v>
      </c>
      <c r="Y217" s="15">
        <v>15.048543930053711</v>
      </c>
      <c r="Z217" s="16">
        <v>42.233009338378906</v>
      </c>
      <c r="AA217" s="15">
        <v>-0.58164763450622559</v>
      </c>
      <c r="AB217" s="15">
        <v>0.17553485929965973</v>
      </c>
      <c r="AC217" s="15">
        <v>7</v>
      </c>
      <c r="AD217" s="15">
        <v>33.170730590820313</v>
      </c>
      <c r="AE217" s="15">
        <v>18.932039260864258</v>
      </c>
      <c r="AF217" s="16">
        <v>45.1456298828125</v>
      </c>
      <c r="AG217" s="15">
        <v>-0.53763324022293091</v>
      </c>
      <c r="AH217" s="15">
        <v>0.18269836902618408</v>
      </c>
      <c r="AI217" s="15">
        <v>7</v>
      </c>
      <c r="AJ217" s="15">
        <v>33.658535003662109</v>
      </c>
      <c r="AK217" s="15">
        <v>19.417476654052734</v>
      </c>
      <c r="AL217" s="16">
        <v>48.058254241943359</v>
      </c>
      <c r="AM217" s="15">
        <v>-0.58382201194763184</v>
      </c>
      <c r="AN217" s="15">
        <v>0.17873354256153107</v>
      </c>
      <c r="AO217" s="15">
        <v>7</v>
      </c>
      <c r="AP217" s="15">
        <v>34.146343231201172</v>
      </c>
      <c r="AQ217" s="15">
        <v>21.359222412109375</v>
      </c>
      <c r="AR217" s="16">
        <v>45.1456298828125</v>
      </c>
      <c r="AS217" s="15">
        <v>-0.54270190000534058</v>
      </c>
      <c r="AT217" s="15">
        <v>0.18674743175506592</v>
      </c>
      <c r="AU217" s="15">
        <v>9</v>
      </c>
      <c r="AV217" s="15">
        <v>34.634147644042969</v>
      </c>
      <c r="AW217" s="15">
        <v>20.388349533081055</v>
      </c>
      <c r="AX217" s="16">
        <v>46.116504669189453</v>
      </c>
      <c r="AY217" s="15">
        <v>-0.66565465927124023</v>
      </c>
      <c r="AZ217" s="15">
        <v>0.19139809906482697</v>
      </c>
      <c r="BA217" s="15">
        <v>10</v>
      </c>
      <c r="BB217" s="15">
        <v>28.640777587890625</v>
      </c>
      <c r="BC217" s="15">
        <v>16.425121307373047</v>
      </c>
      <c r="BD217" s="16">
        <v>44.444442749023438</v>
      </c>
      <c r="BE217" s="15">
        <v>-0.70790779590606689</v>
      </c>
      <c r="BF217" s="15">
        <v>0.19501641392707825</v>
      </c>
      <c r="BG217" s="15">
        <v>10</v>
      </c>
      <c r="BH217" s="15">
        <v>27.669902801513672</v>
      </c>
      <c r="BI217" s="15">
        <v>14.975845336914063</v>
      </c>
      <c r="BJ217" s="16">
        <v>41.545894622802734</v>
      </c>
      <c r="BK217" s="15">
        <v>-0.7955201268196106</v>
      </c>
      <c r="BL217" s="15">
        <v>0.19298791885375977</v>
      </c>
      <c r="BM217" s="15">
        <v>10</v>
      </c>
      <c r="BN217" s="15">
        <v>22.00956916809082</v>
      </c>
      <c r="BO217" s="15">
        <v>10.952381134033203</v>
      </c>
      <c r="BP217" s="16">
        <v>39.523811340332031</v>
      </c>
      <c r="BQ217" s="15">
        <v>-0.74673318862915039</v>
      </c>
      <c r="BR217" s="15">
        <v>0.19921299815177917</v>
      </c>
      <c r="BS217" s="15">
        <v>10</v>
      </c>
      <c r="BT217" s="15">
        <v>25.358852386474609</v>
      </c>
      <c r="BU217" s="15">
        <v>13.809523582458496</v>
      </c>
      <c r="BV217" s="16">
        <v>41.904762268066406</v>
      </c>
      <c r="BW217" s="15">
        <v>-0.80666428804397583</v>
      </c>
      <c r="BX217" s="15">
        <v>0.19592182338237762</v>
      </c>
      <c r="BY217" s="15">
        <v>10</v>
      </c>
      <c r="BZ217" s="15">
        <v>21.800947189331055</v>
      </c>
      <c r="CA217" s="15">
        <v>12.735849380493164</v>
      </c>
      <c r="CB217" s="16">
        <v>39.150943756103516</v>
      </c>
      <c r="CC217" s="15">
        <v>-0.58327257633209229</v>
      </c>
      <c r="CD217" s="15">
        <v>0.19477617740631104</v>
      </c>
      <c r="CE217" s="15">
        <v>10</v>
      </c>
      <c r="CF217" s="15">
        <v>31.578947067260742</v>
      </c>
      <c r="CG217" s="15">
        <v>19.523809432983398</v>
      </c>
      <c r="CH217" s="16">
        <v>45.238094329833984</v>
      </c>
      <c r="CI217" s="15">
        <v>-0.64961361885070801</v>
      </c>
      <c r="CJ217" s="15">
        <v>0.19322732090950012</v>
      </c>
      <c r="CK217" s="15">
        <v>10</v>
      </c>
      <c r="CL217" s="15">
        <v>30.62200927734375</v>
      </c>
      <c r="CM217" s="15">
        <v>17.142856597900391</v>
      </c>
      <c r="CN217" s="16">
        <v>43.809524536132813</v>
      </c>
      <c r="CO217" s="15">
        <v>-0.37953385710716248</v>
      </c>
      <c r="CP217" s="15">
        <v>0.20387747883796692</v>
      </c>
      <c r="CQ217" s="15">
        <v>10</v>
      </c>
      <c r="CR217" s="15">
        <v>40.384616851806641</v>
      </c>
      <c r="CS217" s="15">
        <v>24.401914596557617</v>
      </c>
      <c r="CT217" s="16">
        <v>53.11004638671875</v>
      </c>
    </row>
    <row r="218" spans="1:98" x14ac:dyDescent="0.25">
      <c r="A218" t="s">
        <v>441</v>
      </c>
      <c r="B218" t="s">
        <v>442</v>
      </c>
      <c r="C218" s="15">
        <v>0.63149607181549072</v>
      </c>
      <c r="D218" s="15">
        <v>0.24897725880146027</v>
      </c>
      <c r="E218" s="15">
        <v>3</v>
      </c>
      <c r="F218" s="15">
        <v>72.682929992675781</v>
      </c>
      <c r="G218" s="15">
        <v>61.165046691894531</v>
      </c>
      <c r="H218" s="16">
        <v>83.495147705078125</v>
      </c>
      <c r="I218" s="15">
        <v>0.75270622968673706</v>
      </c>
      <c r="J218" s="15">
        <v>0.2247496098279953</v>
      </c>
      <c r="K218" s="15">
        <v>3</v>
      </c>
      <c r="L218" s="15">
        <v>76.585365295410156</v>
      </c>
      <c r="M218" s="15">
        <v>67.475730895996094</v>
      </c>
      <c r="N218" s="16">
        <v>83.980583190917969</v>
      </c>
      <c r="O218" s="15">
        <v>0.75507307052612305</v>
      </c>
      <c r="P218" s="15">
        <v>0.24026916921138763</v>
      </c>
      <c r="Q218" s="15">
        <v>3</v>
      </c>
      <c r="R218" s="15">
        <v>78.048782348632813</v>
      </c>
      <c r="S218" s="15">
        <v>66.990287780761719</v>
      </c>
      <c r="T218" s="16">
        <v>85.922332763671875</v>
      </c>
      <c r="U218" s="15">
        <v>0.82162457704544067</v>
      </c>
      <c r="V218" s="15">
        <v>0.19773170351982117</v>
      </c>
      <c r="W218" s="15">
        <v>4</v>
      </c>
      <c r="X218" s="15">
        <v>77.073173522949219</v>
      </c>
      <c r="Y218" s="15">
        <v>69.417472839355469</v>
      </c>
      <c r="Z218" s="16">
        <v>85.922332763671875</v>
      </c>
      <c r="AA218" s="15">
        <v>0.56249076128005981</v>
      </c>
      <c r="AB218" s="15">
        <v>0.20738673210144043</v>
      </c>
      <c r="AC218" s="15">
        <v>4</v>
      </c>
      <c r="AD218" s="15">
        <v>72.195121765136719</v>
      </c>
      <c r="AE218" s="15">
        <v>62.621360778808594</v>
      </c>
      <c r="AF218" s="16">
        <v>78.155342102050781</v>
      </c>
      <c r="AG218" s="15">
        <v>0.75524783134460449</v>
      </c>
      <c r="AH218" s="15">
        <v>0.19936247169971466</v>
      </c>
      <c r="AI218" s="15">
        <v>5</v>
      </c>
      <c r="AJ218" s="15">
        <v>76.585365295410156</v>
      </c>
      <c r="AK218" s="15">
        <v>68.446601867675781</v>
      </c>
      <c r="AL218" s="16">
        <v>82.524269104003906</v>
      </c>
      <c r="AM218" s="15">
        <v>0.7542259693145752</v>
      </c>
      <c r="AN218" s="15">
        <v>0.18705865740776062</v>
      </c>
      <c r="AO218" s="15">
        <v>5</v>
      </c>
      <c r="AP218" s="15">
        <v>74.146339416503906</v>
      </c>
      <c r="AQ218" s="15">
        <v>67.475730895996094</v>
      </c>
      <c r="AR218" s="16">
        <v>82.524269104003906</v>
      </c>
      <c r="AS218" s="15">
        <v>0.91635608673095703</v>
      </c>
      <c r="AT218" s="15">
        <v>0.20222559571266174</v>
      </c>
      <c r="AU218" s="15">
        <v>6</v>
      </c>
      <c r="AV218" s="15">
        <v>79.512191772460938</v>
      </c>
      <c r="AW218" s="15">
        <v>71.844657897949219</v>
      </c>
      <c r="AX218" s="16">
        <v>85.922332763671875</v>
      </c>
      <c r="AY218" s="15">
        <v>0.92466425895690918</v>
      </c>
      <c r="AZ218" s="15">
        <v>0.22428341209888458</v>
      </c>
      <c r="BA218" s="15">
        <v>6</v>
      </c>
      <c r="BB218" s="15">
        <v>79.611648559570313</v>
      </c>
      <c r="BC218" s="15">
        <v>71.497581481933594</v>
      </c>
      <c r="BD218" s="16">
        <v>87.439613342285156</v>
      </c>
      <c r="BE218" s="15">
        <v>0.88165116310119629</v>
      </c>
      <c r="BF218" s="15">
        <v>0.23065751791000366</v>
      </c>
      <c r="BG218" s="15">
        <v>6</v>
      </c>
      <c r="BH218" s="15">
        <v>78.155342102050781</v>
      </c>
      <c r="BI218" s="15">
        <v>68.599037170410156</v>
      </c>
      <c r="BJ218" s="16">
        <v>85.024154663085938</v>
      </c>
      <c r="BK218" s="15">
        <v>1.0245822668075562</v>
      </c>
      <c r="BL218" s="15">
        <v>0.21765562891960144</v>
      </c>
      <c r="BM218" s="15">
        <v>7</v>
      </c>
      <c r="BN218" s="15">
        <v>81.339714050292969</v>
      </c>
      <c r="BO218" s="15">
        <v>72.380950927734375</v>
      </c>
      <c r="BP218" s="16">
        <v>87.619049072265625</v>
      </c>
      <c r="BQ218" s="15">
        <v>0.90766066312789917</v>
      </c>
      <c r="BR218" s="15">
        <v>0.22405484318733215</v>
      </c>
      <c r="BS218" s="15">
        <v>7</v>
      </c>
      <c r="BT218" s="15">
        <v>77.990432739257813</v>
      </c>
      <c r="BU218" s="15">
        <v>69.047622680664063</v>
      </c>
      <c r="BV218" s="16">
        <v>86.666664123535156</v>
      </c>
      <c r="BW218" s="15">
        <v>1.0584559440612793</v>
      </c>
      <c r="BX218" s="15">
        <v>0.20957300066947937</v>
      </c>
      <c r="BY218" s="15">
        <v>8</v>
      </c>
      <c r="BZ218" s="15">
        <v>81.990524291992188</v>
      </c>
      <c r="CA218" s="15">
        <v>72.641510009765625</v>
      </c>
      <c r="CB218" s="16">
        <v>87.735847473144531</v>
      </c>
      <c r="CC218" s="15">
        <v>1.1379637718200684</v>
      </c>
      <c r="CD218" s="15">
        <v>0.20764301717281342</v>
      </c>
      <c r="CE218" s="15">
        <v>8</v>
      </c>
      <c r="CF218" s="15">
        <v>83.253585815429688</v>
      </c>
      <c r="CG218" s="15">
        <v>73.333335876464844</v>
      </c>
      <c r="CH218" s="16">
        <v>89.523811340332031</v>
      </c>
      <c r="CI218" s="15">
        <v>1.1672060489654541</v>
      </c>
      <c r="CJ218" s="15">
        <v>0.20437280833721161</v>
      </c>
      <c r="CK218" s="15">
        <v>8</v>
      </c>
      <c r="CL218" s="15">
        <v>83.253585815429688</v>
      </c>
      <c r="CM218" s="15">
        <v>73.809524536132813</v>
      </c>
      <c r="CN218" s="16">
        <v>90.952377319335938</v>
      </c>
      <c r="CO218" s="15">
        <v>1.4772849082946777</v>
      </c>
      <c r="CP218" s="15">
        <v>0.22000607848167419</v>
      </c>
      <c r="CQ218" s="15">
        <v>8</v>
      </c>
      <c r="CR218" s="15">
        <v>90.384613037109375</v>
      </c>
      <c r="CS218" s="15">
        <v>82.296653747558594</v>
      </c>
      <c r="CT218" s="16">
        <v>97.607658386230469</v>
      </c>
    </row>
    <row r="219" spans="1:98" x14ac:dyDescent="0.25">
      <c r="A219" t="s">
        <v>443</v>
      </c>
      <c r="B219" t="s">
        <v>444</v>
      </c>
      <c r="C219" s="15">
        <v>1.879297137260437</v>
      </c>
      <c r="D219" s="15">
        <v>0.23055198788642883</v>
      </c>
      <c r="E219" s="15">
        <v>5</v>
      </c>
      <c r="F219" s="15">
        <v>95.1219482421875</v>
      </c>
      <c r="G219" s="15">
        <v>89.805824279785156</v>
      </c>
      <c r="H219" s="16">
        <v>100</v>
      </c>
      <c r="I219" s="15">
        <v>1.9165103435516357</v>
      </c>
      <c r="J219" s="15">
        <v>0.20549727976322174</v>
      </c>
      <c r="K219" s="15">
        <v>5</v>
      </c>
      <c r="L219" s="15">
        <v>94.634147644042969</v>
      </c>
      <c r="M219" s="15">
        <v>89.805824279785156</v>
      </c>
      <c r="N219" s="16">
        <v>100</v>
      </c>
      <c r="O219" s="15">
        <v>1.8624891042709351</v>
      </c>
      <c r="P219" s="15">
        <v>0.20640270411968231</v>
      </c>
      <c r="Q219" s="15">
        <v>5</v>
      </c>
      <c r="R219" s="15">
        <v>93.658538818359375</v>
      </c>
      <c r="S219" s="15">
        <v>89.320388793945313</v>
      </c>
      <c r="T219" s="16">
        <v>100</v>
      </c>
      <c r="U219" s="15">
        <v>1.8490862846374512</v>
      </c>
      <c r="V219" s="15">
        <v>0.19138868153095245</v>
      </c>
      <c r="W219" s="15">
        <v>5</v>
      </c>
      <c r="X219" s="15">
        <v>93.170730590820313</v>
      </c>
      <c r="Y219" s="15">
        <v>89.320388793945313</v>
      </c>
      <c r="Z219" s="16">
        <v>99.514564514160156</v>
      </c>
      <c r="AA219" s="15">
        <v>1.8313812017440796</v>
      </c>
      <c r="AB219" s="15">
        <v>0.19136552512645721</v>
      </c>
      <c r="AC219" s="15">
        <v>5</v>
      </c>
      <c r="AD219" s="15">
        <v>94.146339416503906</v>
      </c>
      <c r="AE219" s="15">
        <v>89.805824279785156</v>
      </c>
      <c r="AF219" s="16">
        <v>99.029129028320313</v>
      </c>
      <c r="AG219" s="15">
        <v>1.8999712467193604</v>
      </c>
      <c r="AH219" s="15">
        <v>0.20634135603904724</v>
      </c>
      <c r="AI219" s="15">
        <v>5</v>
      </c>
      <c r="AJ219" s="15">
        <v>93.170730590820313</v>
      </c>
      <c r="AK219" s="15">
        <v>90.291259765625</v>
      </c>
      <c r="AL219" s="16">
        <v>99.514564514160156</v>
      </c>
      <c r="AM219" s="15">
        <v>1.7470566034317017</v>
      </c>
      <c r="AN219" s="15">
        <v>0.18984538316726685</v>
      </c>
      <c r="AO219" s="15">
        <v>5</v>
      </c>
      <c r="AP219" s="15">
        <v>94.634147644042969</v>
      </c>
      <c r="AQ219" s="15">
        <v>88.834953308105469</v>
      </c>
      <c r="AR219" s="16">
        <v>99.029129028320313</v>
      </c>
      <c r="AS219" s="15">
        <v>1.7190185785293579</v>
      </c>
      <c r="AT219" s="15">
        <v>0.19907885789871216</v>
      </c>
      <c r="AU219" s="15">
        <v>7</v>
      </c>
      <c r="AV219" s="15">
        <v>93.658538818359375</v>
      </c>
      <c r="AW219" s="15">
        <v>87.86407470703125</v>
      </c>
      <c r="AX219" s="16">
        <v>98.543685913085938</v>
      </c>
      <c r="AY219" s="15">
        <v>1.6614288091659546</v>
      </c>
      <c r="AZ219" s="15">
        <v>0.21365147829055786</v>
      </c>
      <c r="BA219" s="15">
        <v>7</v>
      </c>
      <c r="BB219" s="15">
        <v>93.203880310058594</v>
      </c>
      <c r="BC219" s="15">
        <v>87.439613342285156</v>
      </c>
      <c r="BD219" s="16">
        <v>97.584541320800781</v>
      </c>
      <c r="BE219" s="15">
        <v>1.6447786092758179</v>
      </c>
      <c r="BF219" s="15">
        <v>0.22041003406047821</v>
      </c>
      <c r="BG219" s="15">
        <v>7</v>
      </c>
      <c r="BH219" s="15">
        <v>93.203880310058594</v>
      </c>
      <c r="BI219" s="15">
        <v>86.473426818847656</v>
      </c>
      <c r="BJ219" s="16">
        <v>98.067634582519531</v>
      </c>
      <c r="BK219" s="15">
        <v>1.5028822422027588</v>
      </c>
      <c r="BL219" s="15">
        <v>0.21434351801872253</v>
      </c>
      <c r="BM219" s="15">
        <v>7</v>
      </c>
      <c r="BN219" s="15">
        <v>89.952156066894531</v>
      </c>
      <c r="BO219" s="15">
        <v>82.380950927734375</v>
      </c>
      <c r="BP219" s="16">
        <v>97.619049072265625</v>
      </c>
      <c r="BQ219" s="15">
        <v>1.5597883462905884</v>
      </c>
      <c r="BR219" s="15">
        <v>0.22395698726177216</v>
      </c>
      <c r="BS219" s="15">
        <v>7</v>
      </c>
      <c r="BT219" s="15">
        <v>91.86602783203125</v>
      </c>
      <c r="BU219" s="15">
        <v>83.333335876464844</v>
      </c>
      <c r="BV219" s="16">
        <v>98.095237731933594</v>
      </c>
      <c r="BW219" s="15">
        <v>1.5529443025588989</v>
      </c>
      <c r="BX219" s="15">
        <v>0.21877953410148621</v>
      </c>
      <c r="BY219" s="15">
        <v>7</v>
      </c>
      <c r="BZ219" s="15">
        <v>91.943130493164063</v>
      </c>
      <c r="CA219" s="15">
        <v>83.490562438964844</v>
      </c>
      <c r="CB219" s="16">
        <v>98.113204956054688</v>
      </c>
      <c r="CC219" s="15">
        <v>1.5270824432373047</v>
      </c>
      <c r="CD219" s="15">
        <v>0.21651826798915863</v>
      </c>
      <c r="CE219" s="15">
        <v>7</v>
      </c>
      <c r="CF219" s="15">
        <v>91.86602783203125</v>
      </c>
      <c r="CG219" s="15">
        <v>83.809524536132813</v>
      </c>
      <c r="CH219" s="16">
        <v>97.619049072265625</v>
      </c>
      <c r="CI219" s="15">
        <v>1.4707654714584351</v>
      </c>
      <c r="CJ219" s="15">
        <v>0.21309070289134979</v>
      </c>
      <c r="CK219" s="15">
        <v>7</v>
      </c>
      <c r="CL219" s="15">
        <v>89.952156066894531</v>
      </c>
      <c r="CM219" s="15">
        <v>81.904762268066406</v>
      </c>
      <c r="CN219" s="16">
        <v>97.619049072265625</v>
      </c>
      <c r="CO219" s="15">
        <v>1.6161755323410034</v>
      </c>
      <c r="CP219" s="15">
        <v>0.22721496224403381</v>
      </c>
      <c r="CQ219" s="15">
        <v>7</v>
      </c>
      <c r="CR219" s="15">
        <v>92.788459777832031</v>
      </c>
      <c r="CS219" s="15">
        <v>87.081336975097656</v>
      </c>
      <c r="CT219" s="16">
        <v>98.564590454101563</v>
      </c>
    </row>
    <row r="220" spans="1:98" x14ac:dyDescent="0.25">
      <c r="A220" t="s">
        <v>445</v>
      </c>
      <c r="B220" t="s">
        <v>446</v>
      </c>
      <c r="C220" s="15">
        <v>1.7124118804931641</v>
      </c>
      <c r="D220" s="15">
        <v>0.23055198788642883</v>
      </c>
      <c r="E220" s="15">
        <v>5</v>
      </c>
      <c r="F220" s="15">
        <v>92.195121765136719</v>
      </c>
      <c r="G220" s="15">
        <v>87.86407470703125</v>
      </c>
      <c r="H220" s="16">
        <v>99.514564514160156</v>
      </c>
      <c r="I220" s="15">
        <v>1.7973670959472656</v>
      </c>
      <c r="J220" s="15">
        <v>0.20549727976322174</v>
      </c>
      <c r="K220" s="15">
        <v>5</v>
      </c>
      <c r="L220" s="15">
        <v>92.682929992675781</v>
      </c>
      <c r="M220" s="15">
        <v>89.320388793945313</v>
      </c>
      <c r="N220" s="16">
        <v>100</v>
      </c>
      <c r="O220" s="15">
        <v>1.8426252603530884</v>
      </c>
      <c r="P220" s="15">
        <v>0.20640270411968231</v>
      </c>
      <c r="Q220" s="15">
        <v>5</v>
      </c>
      <c r="R220" s="15">
        <v>93.170730590820313</v>
      </c>
      <c r="S220" s="15">
        <v>89.320388793945313</v>
      </c>
      <c r="T220" s="16">
        <v>100</v>
      </c>
      <c r="U220" s="15">
        <v>1.6962790489196777</v>
      </c>
      <c r="V220" s="15">
        <v>0.19138868153095245</v>
      </c>
      <c r="W220" s="15">
        <v>5</v>
      </c>
      <c r="X220" s="15">
        <v>91.219512939453125</v>
      </c>
      <c r="Y220" s="15">
        <v>88.834953308105469</v>
      </c>
      <c r="Z220" s="16">
        <v>97.57281494140625</v>
      </c>
      <c r="AA220" s="15">
        <v>1.6063278913497925</v>
      </c>
      <c r="AB220" s="15">
        <v>0.19136552512645721</v>
      </c>
      <c r="AC220" s="15">
        <v>5</v>
      </c>
      <c r="AD220" s="15">
        <v>91.219512939453125</v>
      </c>
      <c r="AE220" s="15">
        <v>87.378639221191406</v>
      </c>
      <c r="AF220" s="16">
        <v>95.1456298828125</v>
      </c>
      <c r="AG220" s="15">
        <v>1.7999275922775269</v>
      </c>
      <c r="AH220" s="15">
        <v>0.20634135603904724</v>
      </c>
      <c r="AI220" s="15">
        <v>5</v>
      </c>
      <c r="AJ220" s="15">
        <v>92.195121765136719</v>
      </c>
      <c r="AK220" s="15">
        <v>89.805824279785156</v>
      </c>
      <c r="AL220" s="16">
        <v>98.058250427246094</v>
      </c>
      <c r="AM220" s="15">
        <v>1.5730119943618774</v>
      </c>
      <c r="AN220" s="15">
        <v>0.18984538316726685</v>
      </c>
      <c r="AO220" s="15">
        <v>5</v>
      </c>
      <c r="AP220" s="15">
        <v>91.219512939453125</v>
      </c>
      <c r="AQ220" s="15">
        <v>87.86407470703125</v>
      </c>
      <c r="AR220" s="16">
        <v>96.116508483886719</v>
      </c>
      <c r="AS220" s="15">
        <v>1.6028999090194702</v>
      </c>
      <c r="AT220" s="15">
        <v>0.19907885789871216</v>
      </c>
      <c r="AU220" s="15">
        <v>7</v>
      </c>
      <c r="AV220" s="15">
        <v>91.707313537597656</v>
      </c>
      <c r="AW220" s="15">
        <v>87.378639221191406</v>
      </c>
      <c r="AX220" s="16">
        <v>97.57281494140625</v>
      </c>
      <c r="AY220" s="15">
        <v>1.646955132484436</v>
      </c>
      <c r="AZ220" s="15">
        <v>0.21365147829055786</v>
      </c>
      <c r="BA220" s="15">
        <v>7</v>
      </c>
      <c r="BB220" s="15">
        <v>92.71844482421875</v>
      </c>
      <c r="BC220" s="15">
        <v>87.439613342285156</v>
      </c>
      <c r="BD220" s="16">
        <v>97.584541320800781</v>
      </c>
      <c r="BE220" s="15">
        <v>1.6026699542999268</v>
      </c>
      <c r="BF220" s="15">
        <v>0.22041003406047821</v>
      </c>
      <c r="BG220" s="15">
        <v>7</v>
      </c>
      <c r="BH220" s="15">
        <v>92.233009338378906</v>
      </c>
      <c r="BI220" s="15">
        <v>85.024154663085938</v>
      </c>
      <c r="BJ220" s="16">
        <v>98.067634582519531</v>
      </c>
      <c r="BK220" s="15">
        <v>1.5043971538543701</v>
      </c>
      <c r="BL220" s="15">
        <v>0.21434351801872253</v>
      </c>
      <c r="BM220" s="15">
        <v>7</v>
      </c>
      <c r="BN220" s="15">
        <v>90.430618286132813</v>
      </c>
      <c r="BO220" s="15">
        <v>82.380950927734375</v>
      </c>
      <c r="BP220" s="16">
        <v>97.619049072265625</v>
      </c>
      <c r="BQ220" s="15">
        <v>1.5494080781936646</v>
      </c>
      <c r="BR220" s="15">
        <v>0.22395698726177216</v>
      </c>
      <c r="BS220" s="15">
        <v>7</v>
      </c>
      <c r="BT220" s="15">
        <v>91.387557983398438</v>
      </c>
      <c r="BU220" s="15">
        <v>83.333335876464844</v>
      </c>
      <c r="BV220" s="16">
        <v>98.095237731933594</v>
      </c>
      <c r="BW220" s="15">
        <v>1.5121228694915771</v>
      </c>
      <c r="BX220" s="15">
        <v>0.21877953410148621</v>
      </c>
      <c r="BY220" s="15">
        <v>7</v>
      </c>
      <c r="BZ220" s="15">
        <v>90.995262145996094</v>
      </c>
      <c r="CA220" s="15">
        <v>82.547172546386719</v>
      </c>
      <c r="CB220" s="16">
        <v>97.641510009765625</v>
      </c>
      <c r="CC220" s="15">
        <v>1.5111751556396484</v>
      </c>
      <c r="CD220" s="15">
        <v>0.21651826798915863</v>
      </c>
      <c r="CE220" s="15">
        <v>7</v>
      </c>
      <c r="CF220" s="15">
        <v>90.430618286132813</v>
      </c>
      <c r="CG220" s="15">
        <v>83.809524536132813</v>
      </c>
      <c r="CH220" s="16">
        <v>97.142860412597656</v>
      </c>
      <c r="CI220" s="15">
        <v>1.5012662410736084</v>
      </c>
      <c r="CJ220" s="15">
        <v>0.21309070289134979</v>
      </c>
      <c r="CK220" s="15">
        <v>7</v>
      </c>
      <c r="CL220" s="15">
        <v>90.909088134765625</v>
      </c>
      <c r="CM220" s="15">
        <v>82.857139587402344</v>
      </c>
      <c r="CN220" s="16">
        <v>97.619049072265625</v>
      </c>
      <c r="CO220" s="15">
        <v>1.4575009346008301</v>
      </c>
      <c r="CP220" s="15">
        <v>0.22721496224403381</v>
      </c>
      <c r="CQ220" s="15">
        <v>7</v>
      </c>
      <c r="CR220" s="15">
        <v>89.903846740722656</v>
      </c>
      <c r="CS220" s="15">
        <v>81.818183898925781</v>
      </c>
      <c r="CT220" s="16">
        <v>97.607658386230469</v>
      </c>
    </row>
    <row r="221" spans="1:98" x14ac:dyDescent="0.25">
      <c r="A221" t="s">
        <v>447</v>
      </c>
      <c r="B221" t="s">
        <v>448</v>
      </c>
      <c r="C221" s="15">
        <v>0.50253885984420776</v>
      </c>
      <c r="D221" s="15">
        <v>0.24838684499263763</v>
      </c>
      <c r="E221" s="15">
        <v>4</v>
      </c>
      <c r="F221" s="15">
        <v>68.780487060546875</v>
      </c>
      <c r="G221" s="15">
        <v>59.223300933837891</v>
      </c>
      <c r="H221" s="16">
        <v>81.067962646484375</v>
      </c>
      <c r="I221" s="15">
        <v>0.44584345817565918</v>
      </c>
      <c r="J221" s="15">
        <v>0.20895388722419739</v>
      </c>
      <c r="K221" s="15">
        <v>4</v>
      </c>
      <c r="L221" s="15">
        <v>70.243904113769531</v>
      </c>
      <c r="M221" s="15">
        <v>59.223300933837891</v>
      </c>
      <c r="N221" s="16">
        <v>78.155342102050781</v>
      </c>
      <c r="O221" s="15">
        <v>0.43337425589561462</v>
      </c>
      <c r="P221" s="15">
        <v>0.20036275684833527</v>
      </c>
      <c r="Q221" s="15">
        <v>5</v>
      </c>
      <c r="R221" s="15">
        <v>68.780487060546875</v>
      </c>
      <c r="S221" s="15">
        <v>60.679611206054688</v>
      </c>
      <c r="T221" s="16">
        <v>78.155342102050781</v>
      </c>
      <c r="U221" s="15">
        <v>0.58185470104217529</v>
      </c>
      <c r="V221" s="15">
        <v>0.17654252052307129</v>
      </c>
      <c r="W221" s="15">
        <v>7</v>
      </c>
      <c r="X221" s="15">
        <v>72.682929992675781</v>
      </c>
      <c r="Y221" s="15">
        <v>63.592231750488281</v>
      </c>
      <c r="Z221" s="16">
        <v>79.126213073730469</v>
      </c>
      <c r="AA221" s="15">
        <v>0.50423246622085571</v>
      </c>
      <c r="AB221" s="15">
        <v>0.17437061667442322</v>
      </c>
      <c r="AC221" s="15">
        <v>7</v>
      </c>
      <c r="AD221" s="15">
        <v>69.756095886230469</v>
      </c>
      <c r="AE221" s="15">
        <v>62.135921478271484</v>
      </c>
      <c r="AF221" s="16">
        <v>77.184463500976563</v>
      </c>
      <c r="AG221" s="15">
        <v>0.34794554114341736</v>
      </c>
      <c r="AH221" s="15">
        <v>0.17790238559246063</v>
      </c>
      <c r="AI221" s="15">
        <v>8</v>
      </c>
      <c r="AJ221" s="15">
        <v>66.829269409179688</v>
      </c>
      <c r="AK221" s="15">
        <v>59.708736419677734</v>
      </c>
      <c r="AL221" s="16">
        <v>73.300971984863281</v>
      </c>
      <c r="AM221" s="15">
        <v>0.50511544942855835</v>
      </c>
      <c r="AN221" s="15">
        <v>0.17267592251300812</v>
      </c>
      <c r="AO221" s="15">
        <v>8</v>
      </c>
      <c r="AP221" s="15">
        <v>69.268295288085938</v>
      </c>
      <c r="AQ221" s="15">
        <v>62.135921478271484</v>
      </c>
      <c r="AR221" s="16">
        <v>74.757278442382813</v>
      </c>
      <c r="AS221" s="15">
        <v>0.39201533794403076</v>
      </c>
      <c r="AT221" s="15">
        <v>0.18664860725402832</v>
      </c>
      <c r="AU221" s="15">
        <v>8</v>
      </c>
      <c r="AV221" s="15">
        <v>65.853660583496094</v>
      </c>
      <c r="AW221" s="15">
        <v>57.28155517578125</v>
      </c>
      <c r="AX221" s="16">
        <v>73.300971984863281</v>
      </c>
      <c r="AY221" s="15">
        <v>0.50610619783401489</v>
      </c>
      <c r="AZ221" s="15">
        <v>0.20627002418041229</v>
      </c>
      <c r="BA221" s="15">
        <v>8</v>
      </c>
      <c r="BB221" s="15">
        <v>70.388351440429688</v>
      </c>
      <c r="BC221" s="15">
        <v>58.937198638916016</v>
      </c>
      <c r="BD221" s="16">
        <v>77.777778625488281</v>
      </c>
      <c r="BE221" s="15">
        <v>0.50638699531555176</v>
      </c>
      <c r="BF221" s="15">
        <v>0.21071983873844147</v>
      </c>
      <c r="BG221" s="15">
        <v>8</v>
      </c>
      <c r="BH221" s="15">
        <v>68.932037353515625</v>
      </c>
      <c r="BI221" s="15">
        <v>59.4202880859375</v>
      </c>
      <c r="BJ221" s="16">
        <v>77.294685363769531</v>
      </c>
      <c r="BK221" s="15">
        <v>0.59570771455764771</v>
      </c>
      <c r="BL221" s="15">
        <v>0.19233325123786926</v>
      </c>
      <c r="BM221" s="15">
        <v>10</v>
      </c>
      <c r="BN221" s="15">
        <v>70.334930419921875</v>
      </c>
      <c r="BO221" s="15">
        <v>62.380950927734375</v>
      </c>
      <c r="BP221" s="16">
        <v>77.142860412597656</v>
      </c>
      <c r="BQ221" s="15">
        <v>0.63626283407211304</v>
      </c>
      <c r="BR221" s="15">
        <v>0.19563797116279602</v>
      </c>
      <c r="BS221" s="15">
        <v>10</v>
      </c>
      <c r="BT221" s="15">
        <v>70.813400268554688</v>
      </c>
      <c r="BU221" s="15">
        <v>65.23809814453125</v>
      </c>
      <c r="BV221" s="16">
        <v>78.571426391601563</v>
      </c>
      <c r="BW221" s="15">
        <v>0.5584179162979126</v>
      </c>
      <c r="BX221" s="15">
        <v>0.19619320333003998</v>
      </c>
      <c r="BY221" s="15">
        <v>10</v>
      </c>
      <c r="BZ221" s="15">
        <v>69.668243408203125</v>
      </c>
      <c r="CA221" s="15">
        <v>62.264152526855469</v>
      </c>
      <c r="CB221" s="16">
        <v>76.886795043945313</v>
      </c>
      <c r="CC221" s="15">
        <v>0.44495883584022522</v>
      </c>
      <c r="CD221" s="15">
        <v>0.20229147374629974</v>
      </c>
      <c r="CE221" s="15">
        <v>9</v>
      </c>
      <c r="CF221" s="15">
        <v>66.507179260253906</v>
      </c>
      <c r="CG221" s="15">
        <v>59.047618865966797</v>
      </c>
      <c r="CH221" s="16">
        <v>73.333335876464844</v>
      </c>
      <c r="CI221" s="15">
        <v>0.40532970428466797</v>
      </c>
      <c r="CJ221" s="15">
        <v>0.18644027411937714</v>
      </c>
      <c r="CK221" s="15">
        <v>10</v>
      </c>
      <c r="CL221" s="15">
        <v>66.507179260253906</v>
      </c>
      <c r="CM221" s="15">
        <v>58.571430206298828</v>
      </c>
      <c r="CN221" s="16">
        <v>71.904762268066406</v>
      </c>
      <c r="CO221" s="15">
        <v>0.48036980628967285</v>
      </c>
      <c r="CP221" s="15">
        <v>0.2025214284658432</v>
      </c>
      <c r="CQ221" s="15">
        <v>10</v>
      </c>
      <c r="CR221" s="15">
        <v>71.153846740722656</v>
      </c>
      <c r="CS221" s="15">
        <v>60.287082672119141</v>
      </c>
      <c r="CT221" s="16">
        <v>74.162681579589844</v>
      </c>
    </row>
    <row r="222" spans="1:98" x14ac:dyDescent="0.25">
      <c r="A222" t="s">
        <v>449</v>
      </c>
      <c r="B222" t="s">
        <v>450</v>
      </c>
      <c r="C222" s="15">
        <v>-1.1478601694107056</v>
      </c>
      <c r="D222" s="15">
        <v>0.4521898627281189</v>
      </c>
      <c r="E222" s="15">
        <v>1</v>
      </c>
      <c r="F222" s="15">
        <v>11.707317352294922</v>
      </c>
      <c r="G222" s="15">
        <v>1.9417475461959839</v>
      </c>
      <c r="H222" s="16">
        <v>40.291263580322266</v>
      </c>
      <c r="I222" s="15">
        <v>-1.2513874769210815</v>
      </c>
      <c r="J222" s="15">
        <v>0.2991388738155365</v>
      </c>
      <c r="K222" s="15">
        <v>2</v>
      </c>
      <c r="L222" s="15">
        <v>7.8048782348632813</v>
      </c>
      <c r="M222" s="15">
        <v>2.9126212596893311</v>
      </c>
      <c r="N222" s="16">
        <v>22.330097198486328</v>
      </c>
      <c r="O222" s="15">
        <v>-0.94952362775802612</v>
      </c>
      <c r="P222" s="15">
        <v>0.22389933466911316</v>
      </c>
      <c r="Q222" s="15">
        <v>4</v>
      </c>
      <c r="R222" s="15">
        <v>15.121951103210449</v>
      </c>
      <c r="S222" s="15">
        <v>6.7961163520812988</v>
      </c>
      <c r="T222" s="16">
        <v>31.067960739135742</v>
      </c>
      <c r="U222" s="15">
        <v>-1.1857262849807739</v>
      </c>
      <c r="V222" s="15">
        <v>0.17698138952255249</v>
      </c>
      <c r="W222" s="15">
        <v>6</v>
      </c>
      <c r="X222" s="15">
        <v>8.7804880142211914</v>
      </c>
      <c r="Y222" s="15">
        <v>5.3398056030273438</v>
      </c>
      <c r="Z222" s="16">
        <v>18.446601867675781</v>
      </c>
      <c r="AA222" s="15">
        <v>-1.1060096025466919</v>
      </c>
      <c r="AB222" s="15">
        <v>0.17168860137462616</v>
      </c>
      <c r="AC222" s="15">
        <v>6</v>
      </c>
      <c r="AD222" s="15">
        <v>10.731707572937012</v>
      </c>
      <c r="AE222" s="15">
        <v>5.3398056030273438</v>
      </c>
      <c r="AF222" s="16">
        <v>19.902912139892578</v>
      </c>
      <c r="AG222" s="15">
        <v>-1.0094581842422485</v>
      </c>
      <c r="AH222" s="15">
        <v>0.18508255481719971</v>
      </c>
      <c r="AI222" s="15">
        <v>6</v>
      </c>
      <c r="AJ222" s="15">
        <v>12.682927131652832</v>
      </c>
      <c r="AK222" s="15">
        <v>6.7961163520812988</v>
      </c>
      <c r="AL222" s="16">
        <v>24.271844863891602</v>
      </c>
      <c r="AM222" s="15">
        <v>-1.1991685628890991</v>
      </c>
      <c r="AN222" s="15">
        <v>0.2026212215423584</v>
      </c>
      <c r="AO222" s="15">
        <v>6</v>
      </c>
      <c r="AP222" s="15">
        <v>10.731707572937012</v>
      </c>
      <c r="AQ222" s="15">
        <v>3.8834950923919678</v>
      </c>
      <c r="AR222" s="16">
        <v>21.359222412109375</v>
      </c>
      <c r="AS222" s="15">
        <v>-1.1629923582077026</v>
      </c>
      <c r="AT222" s="15">
        <v>0.21444249153137207</v>
      </c>
      <c r="AU222" s="15">
        <v>7</v>
      </c>
      <c r="AV222" s="15">
        <v>10.731707572937012</v>
      </c>
      <c r="AW222" s="15">
        <v>3.8834950923919678</v>
      </c>
      <c r="AX222" s="16">
        <v>23.300970077514648</v>
      </c>
      <c r="AY222" s="15">
        <v>-1.0920034646987915</v>
      </c>
      <c r="AZ222" s="15">
        <v>0.22418731451034546</v>
      </c>
      <c r="BA222" s="15">
        <v>7</v>
      </c>
      <c r="BB222" s="15">
        <v>13.592232704162598</v>
      </c>
      <c r="BC222" s="15">
        <v>4.3478260040283203</v>
      </c>
      <c r="BD222" s="16">
        <v>26.086956024169922</v>
      </c>
      <c r="BE222" s="15">
        <v>-0.8624998927116394</v>
      </c>
      <c r="BF222" s="15">
        <v>0.22864320874214172</v>
      </c>
      <c r="BG222" s="15">
        <v>8</v>
      </c>
      <c r="BH222" s="15">
        <v>19.417476654052734</v>
      </c>
      <c r="BI222" s="15">
        <v>9.1787443161010742</v>
      </c>
      <c r="BJ222" s="16">
        <v>38.164249420166016</v>
      </c>
      <c r="BK222" s="15">
        <v>-0.64582675695419312</v>
      </c>
      <c r="BL222" s="15">
        <v>0.23541410267353058</v>
      </c>
      <c r="BM222" s="15">
        <v>8</v>
      </c>
      <c r="BN222" s="15">
        <v>30.62200927734375</v>
      </c>
      <c r="BO222" s="15">
        <v>13.333333015441895</v>
      </c>
      <c r="BP222" s="16">
        <v>47.619049072265625</v>
      </c>
      <c r="BQ222" s="15">
        <v>-0.74128365516662598</v>
      </c>
      <c r="BR222" s="15">
        <v>0.2335655689239502</v>
      </c>
      <c r="BS222" s="15">
        <v>8</v>
      </c>
      <c r="BT222" s="15">
        <v>26.315790176391602</v>
      </c>
      <c r="BU222" s="15">
        <v>12.380952835083008</v>
      </c>
      <c r="BV222" s="16">
        <v>43.333332061767578</v>
      </c>
      <c r="BW222" s="15">
        <v>-0.72319680452346802</v>
      </c>
      <c r="BX222" s="15">
        <v>0.22308142483234406</v>
      </c>
      <c r="BY222" s="15">
        <v>9</v>
      </c>
      <c r="BZ222" s="15">
        <v>26.540285110473633</v>
      </c>
      <c r="CA222" s="15">
        <v>13.679244995117188</v>
      </c>
      <c r="CB222" s="16">
        <v>43.867923736572266</v>
      </c>
      <c r="CC222" s="15">
        <v>-0.93964838981628418</v>
      </c>
      <c r="CD222" s="15">
        <v>0.21925275027751923</v>
      </c>
      <c r="CE222" s="15">
        <v>9</v>
      </c>
      <c r="CF222" s="15">
        <v>17.224880218505859</v>
      </c>
      <c r="CG222" s="15">
        <v>8.0952377319335938</v>
      </c>
      <c r="CH222" s="16">
        <v>31.904762268066406</v>
      </c>
      <c r="CI222" s="15">
        <v>-0.93548935651779175</v>
      </c>
      <c r="CJ222" s="15">
        <v>0.20938508212566376</v>
      </c>
      <c r="CK222" s="15">
        <v>9</v>
      </c>
      <c r="CL222" s="15">
        <v>18.181818008422852</v>
      </c>
      <c r="CM222" s="15">
        <v>9.5238094329833984</v>
      </c>
      <c r="CN222" s="16">
        <v>31.428571701049805</v>
      </c>
      <c r="CO222" s="15">
        <v>-0.6317669153213501</v>
      </c>
      <c r="CP222" s="15">
        <v>0.23123729228973389</v>
      </c>
      <c r="CQ222" s="15">
        <v>9</v>
      </c>
      <c r="CR222" s="15">
        <v>27.403846740722656</v>
      </c>
      <c r="CS222" s="15">
        <v>16.267942428588867</v>
      </c>
      <c r="CT222" s="16">
        <v>44.497608184814453</v>
      </c>
    </row>
    <row r="223" spans="1:98" x14ac:dyDescent="0.25">
      <c r="A223" t="s">
        <v>451</v>
      </c>
      <c r="B223" t="s">
        <v>452</v>
      </c>
      <c r="C223" s="15" t="e">
        <v>#N/A</v>
      </c>
      <c r="D223" s="15" t="e">
        <v>#N/A</v>
      </c>
      <c r="E223" s="15" t="e">
        <v>#N/A</v>
      </c>
      <c r="F223" s="15" t="e">
        <v>#N/A</v>
      </c>
      <c r="G223" s="15" t="e">
        <v>#N/A</v>
      </c>
      <c r="H223" s="16" t="e">
        <v>#N/A</v>
      </c>
      <c r="I223" s="15">
        <v>-0.44098317623138428</v>
      </c>
      <c r="J223" s="15">
        <v>0.50146722793579102</v>
      </c>
      <c r="K223" s="15">
        <v>1</v>
      </c>
      <c r="L223" s="15">
        <v>38.536586761474609</v>
      </c>
      <c r="M223" s="15">
        <v>7.2815532684326172</v>
      </c>
      <c r="N223" s="16">
        <v>67.961166381835938</v>
      </c>
      <c r="O223" s="15">
        <v>-0.54598701000213623</v>
      </c>
      <c r="P223" s="15">
        <v>0.2789781391620636</v>
      </c>
      <c r="Q223" s="15">
        <v>2</v>
      </c>
      <c r="R223" s="15">
        <v>32.682926177978516</v>
      </c>
      <c r="S223" s="15">
        <v>12.621358871459961</v>
      </c>
      <c r="T223" s="16">
        <v>53.883495330810547</v>
      </c>
      <c r="U223" s="15">
        <v>-0.82045495510101318</v>
      </c>
      <c r="V223" s="15">
        <v>0.29503658413887024</v>
      </c>
      <c r="W223" s="15">
        <v>2</v>
      </c>
      <c r="X223" s="15">
        <v>22.439023971557617</v>
      </c>
      <c r="Y223" s="15">
        <v>7.7669901847839355</v>
      </c>
      <c r="Z223" s="16">
        <v>44.174758911132813</v>
      </c>
      <c r="AA223" s="15">
        <v>-0.87603205442428589</v>
      </c>
      <c r="AB223" s="15">
        <v>0.25888904929161072</v>
      </c>
      <c r="AC223" s="15">
        <v>2</v>
      </c>
      <c r="AD223" s="15">
        <v>18.536584854125977</v>
      </c>
      <c r="AE223" s="15">
        <v>7.2815532684326172</v>
      </c>
      <c r="AF223" s="16">
        <v>37.864078521728516</v>
      </c>
      <c r="AG223" s="15">
        <v>-0.63916867971420288</v>
      </c>
      <c r="AH223" s="15">
        <v>0.2307220995426178</v>
      </c>
      <c r="AI223" s="15">
        <v>3</v>
      </c>
      <c r="AJ223" s="15">
        <v>27.317073822021484</v>
      </c>
      <c r="AK223" s="15">
        <v>12.135922431945801</v>
      </c>
      <c r="AL223" s="16">
        <v>48.058254241943359</v>
      </c>
      <c r="AM223" s="15">
        <v>-0.35480061173439026</v>
      </c>
      <c r="AN223" s="15">
        <v>0.25304192304611206</v>
      </c>
      <c r="AO223" s="15">
        <v>3</v>
      </c>
      <c r="AP223" s="15">
        <v>43.414634704589844</v>
      </c>
      <c r="AQ223" s="15">
        <v>25.728155136108398</v>
      </c>
      <c r="AR223" s="16">
        <v>56.796115875244141</v>
      </c>
      <c r="AS223" s="15">
        <v>-0.47408279776573181</v>
      </c>
      <c r="AT223" s="15">
        <v>0.26756718754768372</v>
      </c>
      <c r="AU223" s="15">
        <v>3</v>
      </c>
      <c r="AV223" s="15">
        <v>37.56097412109375</v>
      </c>
      <c r="AW223" s="15">
        <v>19.417476654052734</v>
      </c>
      <c r="AX223" s="16">
        <v>54.8543701171875</v>
      </c>
      <c r="AY223" s="15">
        <v>-0.46491101384162903</v>
      </c>
      <c r="AZ223" s="15">
        <v>0.29237678647041321</v>
      </c>
      <c r="BA223" s="15">
        <v>3</v>
      </c>
      <c r="BB223" s="15">
        <v>38.349514007568359</v>
      </c>
      <c r="BC223" s="15">
        <v>16.425121307373047</v>
      </c>
      <c r="BD223" s="16">
        <v>54.589370727539063</v>
      </c>
      <c r="BE223" s="15">
        <v>-0.33091661334037781</v>
      </c>
      <c r="BF223" s="15">
        <v>0.30313116312026978</v>
      </c>
      <c r="BG223" s="15">
        <v>3</v>
      </c>
      <c r="BH223" s="15">
        <v>45.1456298828125</v>
      </c>
      <c r="BI223" s="15">
        <v>20.772947311401367</v>
      </c>
      <c r="BJ223" s="16">
        <v>59.4202880859375</v>
      </c>
      <c r="BK223" s="15">
        <v>-0.34747108817100525</v>
      </c>
      <c r="BL223" s="15">
        <v>0.31516599655151367</v>
      </c>
      <c r="BM223" s="15">
        <v>3</v>
      </c>
      <c r="BN223" s="15">
        <v>45.454544067382813</v>
      </c>
      <c r="BO223" s="15">
        <v>20.952381134033203</v>
      </c>
      <c r="BP223" s="16">
        <v>60.476188659667969</v>
      </c>
      <c r="BQ223" s="15">
        <v>-0.2780347466468811</v>
      </c>
      <c r="BR223" s="15">
        <v>0.30906966328620911</v>
      </c>
      <c r="BS223" s="15">
        <v>3</v>
      </c>
      <c r="BT223" s="15">
        <v>44.497608184814453</v>
      </c>
      <c r="BU223" s="15">
        <v>24.285715103149414</v>
      </c>
      <c r="BV223" s="16">
        <v>62.857143402099609</v>
      </c>
      <c r="BW223" s="15">
        <v>-0.24811851978302002</v>
      </c>
      <c r="BX223" s="15">
        <v>0.3121662437915802</v>
      </c>
      <c r="BY223" s="15">
        <v>3</v>
      </c>
      <c r="BZ223" s="15">
        <v>46.919429779052734</v>
      </c>
      <c r="CA223" s="15">
        <v>24.528301239013672</v>
      </c>
      <c r="CB223" s="16">
        <v>62.735847473144531</v>
      </c>
      <c r="CC223" s="15">
        <v>-0.22272919118404388</v>
      </c>
      <c r="CD223" s="15">
        <v>0.31069940328598022</v>
      </c>
      <c r="CE223" s="15">
        <v>3</v>
      </c>
      <c r="CF223" s="15">
        <v>46.411483764648438</v>
      </c>
      <c r="CG223" s="15">
        <v>26.666666030883789</v>
      </c>
      <c r="CH223" s="16">
        <v>61.428569793701172</v>
      </c>
      <c r="CI223" s="15">
        <v>-0.21337442100048065</v>
      </c>
      <c r="CJ223" s="15">
        <v>0.30301159620285034</v>
      </c>
      <c r="CK223" s="15">
        <v>3</v>
      </c>
      <c r="CL223" s="15">
        <v>46.411483764648438</v>
      </c>
      <c r="CM223" s="15">
        <v>27.619047164916992</v>
      </c>
      <c r="CN223" s="16">
        <v>61.904762268066406</v>
      </c>
      <c r="CO223" s="15">
        <v>-0.54616981744766235</v>
      </c>
      <c r="CP223" s="15">
        <v>0.33222797513008118</v>
      </c>
      <c r="CQ223" s="15">
        <v>3</v>
      </c>
      <c r="CR223" s="15">
        <v>31.25</v>
      </c>
      <c r="CS223" s="15">
        <v>15.311004638671875</v>
      </c>
      <c r="CT223" s="16">
        <v>55.980861663818359</v>
      </c>
    </row>
    <row r="224" spans="1:98" x14ac:dyDescent="0.25">
      <c r="A224" t="s">
        <v>453</v>
      </c>
      <c r="B224" t="s">
        <v>454</v>
      </c>
      <c r="C224" s="15">
        <v>-0.71760773658752441</v>
      </c>
      <c r="D224" s="15">
        <v>0.23008295893669128</v>
      </c>
      <c r="E224" s="15">
        <v>6</v>
      </c>
      <c r="F224" s="15">
        <v>25.365854263305664</v>
      </c>
      <c r="G224" s="15">
        <v>12.621358871459961</v>
      </c>
      <c r="H224" s="16">
        <v>42.71844482421875</v>
      </c>
      <c r="I224" s="15">
        <v>-0.82691586017608643</v>
      </c>
      <c r="J224" s="15">
        <v>0.19321528077125549</v>
      </c>
      <c r="K224" s="15">
        <v>6</v>
      </c>
      <c r="L224" s="15">
        <v>19.024391174316406</v>
      </c>
      <c r="M224" s="15">
        <v>10.194174766540527</v>
      </c>
      <c r="N224" s="16">
        <v>33.495143890380859</v>
      </c>
      <c r="O224" s="15">
        <v>-0.75682175159454346</v>
      </c>
      <c r="P224" s="15">
        <v>0.19005578756332397</v>
      </c>
      <c r="Q224" s="15">
        <v>6</v>
      </c>
      <c r="R224" s="15">
        <v>24.390243530273438</v>
      </c>
      <c r="S224" s="15">
        <v>11.650485038757324</v>
      </c>
      <c r="T224" s="16">
        <v>38.349514007568359</v>
      </c>
      <c r="U224" s="15">
        <v>-1.007900595664978</v>
      </c>
      <c r="V224" s="15">
        <v>0.17198389768600464</v>
      </c>
      <c r="W224" s="15">
        <v>8</v>
      </c>
      <c r="X224" s="15">
        <v>12.195121765136719</v>
      </c>
      <c r="Y224" s="15">
        <v>7.7669901847839355</v>
      </c>
      <c r="Z224" s="16">
        <v>26.699029922485352</v>
      </c>
      <c r="AA224" s="15">
        <v>-0.95112705230712891</v>
      </c>
      <c r="AB224" s="15">
        <v>0.17023259401321411</v>
      </c>
      <c r="AC224" s="15">
        <v>8</v>
      </c>
      <c r="AD224" s="15">
        <v>16.585365295410156</v>
      </c>
      <c r="AE224" s="15">
        <v>8.7378644943237305</v>
      </c>
      <c r="AF224" s="16">
        <v>27.184465408325195</v>
      </c>
      <c r="AG224" s="15">
        <v>-1.0176771879196167</v>
      </c>
      <c r="AH224" s="15">
        <v>0.17431508004665375</v>
      </c>
      <c r="AI224" s="15">
        <v>9</v>
      </c>
      <c r="AJ224" s="15">
        <v>12.195121765136719</v>
      </c>
      <c r="AK224" s="15">
        <v>6.7961163520812988</v>
      </c>
      <c r="AL224" s="16">
        <v>23.300970077514648</v>
      </c>
      <c r="AM224" s="15">
        <v>-0.89763158559799194</v>
      </c>
      <c r="AN224" s="15">
        <v>0.16861830651760101</v>
      </c>
      <c r="AO224" s="15">
        <v>9</v>
      </c>
      <c r="AP224" s="15">
        <v>18.536584854125977</v>
      </c>
      <c r="AQ224" s="15">
        <v>11.165048599243164</v>
      </c>
      <c r="AR224" s="16">
        <v>32.524272918701172</v>
      </c>
      <c r="AS224" s="15">
        <v>-1.0367382764816284</v>
      </c>
      <c r="AT224" s="15">
        <v>0.17296801507472992</v>
      </c>
      <c r="AU224" s="15">
        <v>11</v>
      </c>
      <c r="AV224" s="15">
        <v>14.634146690368652</v>
      </c>
      <c r="AW224" s="15">
        <v>7.2815532684326172</v>
      </c>
      <c r="AX224" s="16">
        <v>26.699029922485352</v>
      </c>
      <c r="AY224" s="15">
        <v>-1.0532984733581543</v>
      </c>
      <c r="AZ224" s="15">
        <v>0.1870453953742981</v>
      </c>
      <c r="BA224" s="15">
        <v>11</v>
      </c>
      <c r="BB224" s="15">
        <v>15.533980369567871</v>
      </c>
      <c r="BC224" s="15">
        <v>5.7971014976501465</v>
      </c>
      <c r="BD224" s="16">
        <v>25.120773315429688</v>
      </c>
      <c r="BE224" s="15">
        <v>-1.105199933052063</v>
      </c>
      <c r="BF224" s="15">
        <v>0.18870797753334045</v>
      </c>
      <c r="BG224" s="15">
        <v>11</v>
      </c>
      <c r="BH224" s="15">
        <v>12.621358871459961</v>
      </c>
      <c r="BI224" s="15">
        <v>5.3140096664428711</v>
      </c>
      <c r="BJ224" s="16">
        <v>20.772947311401367</v>
      </c>
      <c r="BK224" s="15">
        <v>-0.97254133224487305</v>
      </c>
      <c r="BL224" s="15">
        <v>0.18442690372467041</v>
      </c>
      <c r="BM224" s="15">
        <v>11</v>
      </c>
      <c r="BN224" s="15">
        <v>16.267942428588867</v>
      </c>
      <c r="BO224" s="15">
        <v>7.1428570747375488</v>
      </c>
      <c r="BP224" s="16">
        <v>29.047618865966797</v>
      </c>
      <c r="BQ224" s="15">
        <v>-1.1023417711257935</v>
      </c>
      <c r="BR224" s="15">
        <v>0.18929634988307953</v>
      </c>
      <c r="BS224" s="15">
        <v>11</v>
      </c>
      <c r="BT224" s="15">
        <v>12.440191268920898</v>
      </c>
      <c r="BU224" s="15">
        <v>5.2380952835083008</v>
      </c>
      <c r="BV224" s="16">
        <v>24.285715103149414</v>
      </c>
      <c r="BW224" s="15">
        <v>-1.1890743970870972</v>
      </c>
      <c r="BX224" s="15">
        <v>0.189769446849823</v>
      </c>
      <c r="BY224" s="15">
        <v>11</v>
      </c>
      <c r="BZ224" s="15">
        <v>9.478672981262207</v>
      </c>
      <c r="CA224" s="15">
        <v>4.7169809341430664</v>
      </c>
      <c r="CB224" s="16">
        <v>18.867923736572266</v>
      </c>
      <c r="CC224" s="15">
        <v>-1.1367987394332886</v>
      </c>
      <c r="CD224" s="15">
        <v>0.1864878386259079</v>
      </c>
      <c r="CE224" s="15">
        <v>11</v>
      </c>
      <c r="CF224" s="15">
        <v>12.918660163879395</v>
      </c>
      <c r="CG224" s="15">
        <v>6.6666665077209473</v>
      </c>
      <c r="CH224" s="16">
        <v>22.380952835083008</v>
      </c>
      <c r="CI224" s="15">
        <v>-1.1356409788131714</v>
      </c>
      <c r="CJ224" s="15">
        <v>0.18126478791236877</v>
      </c>
      <c r="CK224" s="15">
        <v>11</v>
      </c>
      <c r="CL224" s="15">
        <v>13.397129058837891</v>
      </c>
      <c r="CM224" s="15">
        <v>6.6666665077209473</v>
      </c>
      <c r="CN224" s="16">
        <v>22.380952835083008</v>
      </c>
      <c r="CO224" s="15">
        <v>-1.2289538383483887</v>
      </c>
      <c r="CP224" s="15">
        <v>0.19348980486392975</v>
      </c>
      <c r="CQ224" s="15">
        <v>11</v>
      </c>
      <c r="CR224" s="15">
        <v>10.09615421295166</v>
      </c>
      <c r="CS224" s="15">
        <v>5.7416267395019531</v>
      </c>
      <c r="CT224" s="16">
        <v>17.703350067138672</v>
      </c>
    </row>
    <row r="225" spans="1:98" x14ac:dyDescent="0.25">
      <c r="A225" t="s">
        <v>455</v>
      </c>
      <c r="B225" t="s">
        <v>456</v>
      </c>
      <c r="C225" s="15">
        <v>-0.46712687611579895</v>
      </c>
      <c r="D225" s="15">
        <v>0.24112845957279205</v>
      </c>
      <c r="E225" s="15">
        <v>4</v>
      </c>
      <c r="F225" s="15">
        <v>34.634147644042969</v>
      </c>
      <c r="G225" s="15">
        <v>19.417476654052734</v>
      </c>
      <c r="H225" s="16">
        <v>53.883495330810547</v>
      </c>
      <c r="I225" s="15">
        <v>-0.36877930164337158</v>
      </c>
      <c r="J225" s="15">
        <v>0.20170387625694275</v>
      </c>
      <c r="K225" s="15">
        <v>5</v>
      </c>
      <c r="L225" s="15">
        <v>41.951217651367188</v>
      </c>
      <c r="M225" s="15">
        <v>24.271844863891602</v>
      </c>
      <c r="N225" s="16">
        <v>55.339805603027344</v>
      </c>
      <c r="O225" s="15">
        <v>-0.43828585743904114</v>
      </c>
      <c r="P225" s="15">
        <v>0.17488613724708557</v>
      </c>
      <c r="Q225" s="15">
        <v>6</v>
      </c>
      <c r="R225" s="15">
        <v>38.536586761474609</v>
      </c>
      <c r="S225" s="15">
        <v>25.242717742919922</v>
      </c>
      <c r="T225" s="16">
        <v>50</v>
      </c>
      <c r="U225" s="15">
        <v>-0.44385135173797607</v>
      </c>
      <c r="V225" s="15">
        <v>0.15942549705505371</v>
      </c>
      <c r="W225" s="15">
        <v>7</v>
      </c>
      <c r="X225" s="15">
        <v>37.56097412109375</v>
      </c>
      <c r="Y225" s="15">
        <v>27.184465408325195</v>
      </c>
      <c r="Z225" s="16">
        <v>49.514564514160156</v>
      </c>
      <c r="AA225" s="15">
        <v>-0.4278266429901123</v>
      </c>
      <c r="AB225" s="15">
        <v>0.1532934308052063</v>
      </c>
      <c r="AC225" s="15">
        <v>7</v>
      </c>
      <c r="AD225" s="15">
        <v>39.024391174316406</v>
      </c>
      <c r="AE225" s="15">
        <v>27.184465408325195</v>
      </c>
      <c r="AF225" s="16">
        <v>53.398059844970703</v>
      </c>
      <c r="AG225" s="15">
        <v>-0.44335484504699707</v>
      </c>
      <c r="AH225" s="15">
        <v>0.15889580547809601</v>
      </c>
      <c r="AI225" s="15">
        <v>8</v>
      </c>
      <c r="AJ225" s="15">
        <v>40.975608825683594</v>
      </c>
      <c r="AK225" s="15">
        <v>24.271844863891602</v>
      </c>
      <c r="AL225" s="16">
        <v>50</v>
      </c>
      <c r="AM225" s="15">
        <v>-0.20088693499565125</v>
      </c>
      <c r="AN225" s="15">
        <v>0.16887639462947845</v>
      </c>
      <c r="AO225" s="15">
        <v>8</v>
      </c>
      <c r="AP225" s="15">
        <v>48.780487060546875</v>
      </c>
      <c r="AQ225" s="15">
        <v>37.864078521728516</v>
      </c>
      <c r="AR225" s="16">
        <v>57.766990661621094</v>
      </c>
      <c r="AS225" s="15">
        <v>-0.20117004215717316</v>
      </c>
      <c r="AT225" s="15">
        <v>0.1684030145406723</v>
      </c>
      <c r="AU225" s="15">
        <v>10</v>
      </c>
      <c r="AV225" s="15">
        <v>48.780487060546875</v>
      </c>
      <c r="AW225" s="15">
        <v>37.378639221191406</v>
      </c>
      <c r="AX225" s="16">
        <v>56.310680389404297</v>
      </c>
      <c r="AY225" s="15">
        <v>-0.21755844354629517</v>
      </c>
      <c r="AZ225" s="15">
        <v>0.18475452065467834</v>
      </c>
      <c r="BA225" s="15">
        <v>10</v>
      </c>
      <c r="BB225" s="15">
        <v>47.57281494140625</v>
      </c>
      <c r="BC225" s="15">
        <v>34.299518585205078</v>
      </c>
      <c r="BD225" s="16">
        <v>55.555557250976563</v>
      </c>
      <c r="BE225" s="15">
        <v>-0.20298667252063751</v>
      </c>
      <c r="BF225" s="15">
        <v>0.19027215242385864</v>
      </c>
      <c r="BG225" s="15">
        <v>10</v>
      </c>
      <c r="BH225" s="15">
        <v>47.087379455566406</v>
      </c>
      <c r="BI225" s="15">
        <v>37.198066711425781</v>
      </c>
      <c r="BJ225" s="16">
        <v>57.971015930175781</v>
      </c>
      <c r="BK225" s="15">
        <v>-0.2486034631729126</v>
      </c>
      <c r="BL225" s="15">
        <v>0.19182470440864563</v>
      </c>
      <c r="BM225" s="15">
        <v>10</v>
      </c>
      <c r="BN225" s="15">
        <v>47.846889495849609</v>
      </c>
      <c r="BO225" s="15">
        <v>37.142856597900391</v>
      </c>
      <c r="BP225" s="16">
        <v>57.619049072265625</v>
      </c>
      <c r="BQ225" s="15">
        <v>-0.26254945993423462</v>
      </c>
      <c r="BR225" s="15">
        <v>0.19174559414386749</v>
      </c>
      <c r="BS225" s="15">
        <v>10</v>
      </c>
      <c r="BT225" s="15">
        <v>45.933013916015625</v>
      </c>
      <c r="BU225" s="15">
        <v>33.333332061767578</v>
      </c>
      <c r="BV225" s="16">
        <v>57.142856597900391</v>
      </c>
      <c r="BW225" s="15">
        <v>-0.23181554675102234</v>
      </c>
      <c r="BX225" s="15">
        <v>0.19145824015140533</v>
      </c>
      <c r="BY225" s="15">
        <v>10</v>
      </c>
      <c r="BZ225" s="15">
        <v>47.393363952636719</v>
      </c>
      <c r="CA225" s="15">
        <v>36.792453765869141</v>
      </c>
      <c r="CB225" s="16">
        <v>57.075469970703125</v>
      </c>
      <c r="CC225" s="15">
        <v>-0.29068294167518616</v>
      </c>
      <c r="CD225" s="15">
        <v>0.19133822619915009</v>
      </c>
      <c r="CE225" s="15">
        <v>10</v>
      </c>
      <c r="CF225" s="15">
        <v>44.497608184814453</v>
      </c>
      <c r="CG225" s="15">
        <v>31.428571701049805</v>
      </c>
      <c r="CH225" s="16">
        <v>57.142856597900391</v>
      </c>
      <c r="CI225" s="15">
        <v>-0.29900053143501282</v>
      </c>
      <c r="CJ225" s="15">
        <v>0.1845877468585968</v>
      </c>
      <c r="CK225" s="15">
        <v>10</v>
      </c>
      <c r="CL225" s="15">
        <v>44.019138336181641</v>
      </c>
      <c r="CM225" s="15">
        <v>31.428571701049805</v>
      </c>
      <c r="CN225" s="16">
        <v>55.238094329833984</v>
      </c>
      <c r="CO225" s="15">
        <v>-6.2304392457008362E-2</v>
      </c>
      <c r="CP225" s="15">
        <v>0.19892506301403046</v>
      </c>
      <c r="CQ225" s="15">
        <v>10</v>
      </c>
      <c r="CR225" s="15">
        <v>52.403846740722656</v>
      </c>
      <c r="CS225" s="15">
        <v>39.234451293945313</v>
      </c>
      <c r="CT225" s="16">
        <v>62.200958251953125</v>
      </c>
    </row>
    <row r="226" spans="1:98" x14ac:dyDescent="0.25">
      <c r="A226" t="s">
        <v>457</v>
      </c>
      <c r="B226" t="s">
        <v>458</v>
      </c>
      <c r="C226" s="15" t="e">
        <v>#N/A</v>
      </c>
      <c r="D226" s="15" t="e">
        <v>#N/A</v>
      </c>
      <c r="E226" s="15" t="e">
        <v>#N/A</v>
      </c>
      <c r="F226" s="15" t="e">
        <v>#N/A</v>
      </c>
      <c r="G226" s="15" t="e">
        <v>#N/A</v>
      </c>
      <c r="H226" s="16" t="e">
        <v>#N/A</v>
      </c>
      <c r="I226" s="15" t="e">
        <v>#N/A</v>
      </c>
      <c r="J226" s="15" t="e">
        <v>#N/A</v>
      </c>
      <c r="K226" s="15" t="e">
        <v>#N/A</v>
      </c>
      <c r="L226" s="15" t="e">
        <v>#N/A</v>
      </c>
      <c r="M226" s="15" t="e">
        <v>#N/A</v>
      </c>
      <c r="N226" s="16" t="e">
        <v>#N/A</v>
      </c>
      <c r="O226" s="15" t="e">
        <v>#N/A</v>
      </c>
      <c r="P226" s="15" t="e">
        <v>#N/A</v>
      </c>
      <c r="Q226" s="15" t="e">
        <v>#N/A</v>
      </c>
      <c r="R226" s="15" t="e">
        <v>#N/A</v>
      </c>
      <c r="S226" s="15" t="e">
        <v>#N/A</v>
      </c>
      <c r="T226" s="16" t="e">
        <v>#N/A</v>
      </c>
      <c r="U226" s="15" t="e">
        <v>#N/A</v>
      </c>
      <c r="V226" s="15" t="e">
        <v>#N/A</v>
      </c>
      <c r="W226" s="15" t="e">
        <v>#N/A</v>
      </c>
      <c r="X226" s="15" t="e">
        <v>#N/A</v>
      </c>
      <c r="Y226" s="15" t="e">
        <v>#N/A</v>
      </c>
      <c r="Z226" s="16" t="e">
        <v>#N/A</v>
      </c>
      <c r="AA226" s="15" t="e">
        <v>#N/A</v>
      </c>
      <c r="AB226" s="15" t="e">
        <v>#N/A</v>
      </c>
      <c r="AC226" s="15" t="e">
        <v>#N/A</v>
      </c>
      <c r="AD226" s="15" t="e">
        <v>#N/A</v>
      </c>
      <c r="AE226" s="15" t="e">
        <v>#N/A</v>
      </c>
      <c r="AF226" s="16" t="e">
        <v>#N/A</v>
      </c>
      <c r="AG226" s="15">
        <v>0.55512982606887817</v>
      </c>
      <c r="AH226" s="15">
        <v>0.42259153723716736</v>
      </c>
      <c r="AI226" s="15">
        <v>1</v>
      </c>
      <c r="AJ226" s="15">
        <v>71.707313537597656</v>
      </c>
      <c r="AK226" s="15">
        <v>52.42718505859375</v>
      </c>
      <c r="AL226" s="16">
        <v>87.86407470703125</v>
      </c>
      <c r="AM226" s="15">
        <v>1.2523199319839478</v>
      </c>
      <c r="AN226" s="15">
        <v>0.3185059130191803</v>
      </c>
      <c r="AO226" s="15">
        <v>1</v>
      </c>
      <c r="AP226" s="15">
        <v>87.804878234863281</v>
      </c>
      <c r="AQ226" s="15">
        <v>73.786407470703125</v>
      </c>
      <c r="AR226" s="16">
        <v>95.631065368652344</v>
      </c>
      <c r="AS226" s="15">
        <v>1.2536747455596924</v>
      </c>
      <c r="AT226" s="15">
        <v>0.41235163807868958</v>
      </c>
      <c r="AU226" s="15">
        <v>1</v>
      </c>
      <c r="AV226" s="15">
        <v>87.317070007324219</v>
      </c>
      <c r="AW226" s="15">
        <v>70.873786926269531</v>
      </c>
      <c r="AX226" s="16">
        <v>97.57281494140625</v>
      </c>
      <c r="AY226" s="15">
        <v>1.2374032735824585</v>
      </c>
      <c r="AZ226" s="15">
        <v>0.4667278528213501</v>
      </c>
      <c r="BA226" s="15">
        <v>1</v>
      </c>
      <c r="BB226" s="15">
        <v>85.922332763671875</v>
      </c>
      <c r="BC226" s="15">
        <v>69.082122802734375</v>
      </c>
      <c r="BD226" s="16">
        <v>97.584541320800781</v>
      </c>
      <c r="BE226" s="15">
        <v>1.270820140838623</v>
      </c>
      <c r="BF226" s="15">
        <v>0.44599905610084534</v>
      </c>
      <c r="BG226" s="15">
        <v>1</v>
      </c>
      <c r="BH226" s="15">
        <v>86.407768249511719</v>
      </c>
      <c r="BI226" s="15">
        <v>70.048309326171875</v>
      </c>
      <c r="BJ226" s="16">
        <v>98.067634582519531</v>
      </c>
      <c r="BK226" s="15">
        <v>1.2627387046813965</v>
      </c>
      <c r="BL226" s="15">
        <v>0.42097222805023193</v>
      </c>
      <c r="BM226" s="15">
        <v>1</v>
      </c>
      <c r="BN226" s="15">
        <v>86.602867126464844</v>
      </c>
      <c r="BO226" s="15">
        <v>70</v>
      </c>
      <c r="BP226" s="16">
        <v>97.619049072265625</v>
      </c>
      <c r="BQ226" s="15">
        <v>1.2561306953430176</v>
      </c>
      <c r="BR226" s="15">
        <v>0.43808811902999878</v>
      </c>
      <c r="BS226" s="15">
        <v>1</v>
      </c>
      <c r="BT226" s="15">
        <v>86.124404907226563</v>
      </c>
      <c r="BU226" s="15">
        <v>69.047622680664063</v>
      </c>
      <c r="BV226" s="16">
        <v>98.095237731933594</v>
      </c>
      <c r="BW226" s="15">
        <v>1.2422682046890259</v>
      </c>
      <c r="BX226" s="15">
        <v>0.42134255170822144</v>
      </c>
      <c r="BY226" s="15">
        <v>1</v>
      </c>
      <c r="BZ226" s="15">
        <v>85.308059692382813</v>
      </c>
      <c r="CA226" s="15">
        <v>68.867927551269531</v>
      </c>
      <c r="CB226" s="16">
        <v>98.113204956054688</v>
      </c>
      <c r="CC226" s="15">
        <v>1.2569229602813721</v>
      </c>
      <c r="CD226" s="15">
        <v>0.38801050186157227</v>
      </c>
      <c r="CE226" s="15">
        <v>1</v>
      </c>
      <c r="CF226" s="15">
        <v>87.081336975097656</v>
      </c>
      <c r="CG226" s="15">
        <v>70.476188659667969</v>
      </c>
      <c r="CH226" s="16">
        <v>98.095237731933594</v>
      </c>
      <c r="CI226" s="15">
        <v>1.2654883861541748</v>
      </c>
      <c r="CJ226" s="15">
        <v>0.3687494695186615</v>
      </c>
      <c r="CK226" s="15">
        <v>1</v>
      </c>
      <c r="CL226" s="15">
        <v>87.081336975097656</v>
      </c>
      <c r="CM226" s="15">
        <v>70.476188659667969</v>
      </c>
      <c r="CN226" s="16">
        <v>98.095237731933594</v>
      </c>
      <c r="CO226" s="15">
        <v>1.1737924814224243</v>
      </c>
      <c r="CP226" s="15">
        <v>0.45967447757720947</v>
      </c>
      <c r="CQ226" s="15">
        <v>1</v>
      </c>
      <c r="CR226" s="15">
        <v>86.057693481445313</v>
      </c>
      <c r="CS226" s="15">
        <v>70.334930419921875</v>
      </c>
      <c r="CT226" s="16">
        <v>98.564590454101563</v>
      </c>
    </row>
    <row r="227" spans="1:98" x14ac:dyDescent="0.25">
      <c r="A227" t="s">
        <v>459</v>
      </c>
      <c r="B227" t="s">
        <v>460</v>
      </c>
      <c r="C227" s="15">
        <v>-1.1994634866714478</v>
      </c>
      <c r="D227" s="15">
        <v>0.31360429525375366</v>
      </c>
      <c r="E227" s="15">
        <v>1</v>
      </c>
      <c r="F227" s="15">
        <v>11.219511985778809</v>
      </c>
      <c r="G227" s="15">
        <v>3.3980581760406494</v>
      </c>
      <c r="H227" s="16">
        <v>26.213592529296875</v>
      </c>
      <c r="I227" s="15">
        <v>-1.1907449960708618</v>
      </c>
      <c r="J227" s="15">
        <v>0.33679559826850891</v>
      </c>
      <c r="K227" s="15">
        <v>1</v>
      </c>
      <c r="L227" s="15">
        <v>9.2682924270629883</v>
      </c>
      <c r="M227" s="15">
        <v>2.9126212596893311</v>
      </c>
      <c r="N227" s="16">
        <v>27.669902801513672</v>
      </c>
      <c r="O227" s="15">
        <v>-1.2575086355209351</v>
      </c>
      <c r="P227" s="15">
        <v>0.3705783486366272</v>
      </c>
      <c r="Q227" s="15">
        <v>1</v>
      </c>
      <c r="R227" s="15">
        <v>6.8292684555053711</v>
      </c>
      <c r="S227" s="15">
        <v>1.9417475461959839</v>
      </c>
      <c r="T227" s="16">
        <v>28.155340194702148</v>
      </c>
      <c r="U227" s="15">
        <v>-1.0736181735992432</v>
      </c>
      <c r="V227" s="15">
        <v>0.32306200265884399</v>
      </c>
      <c r="W227" s="15">
        <v>1</v>
      </c>
      <c r="X227" s="15">
        <v>11.219511985778809</v>
      </c>
      <c r="Y227" s="15">
        <v>3.8834950923919678</v>
      </c>
      <c r="Z227" s="16">
        <v>33.495143890380859</v>
      </c>
      <c r="AA227" s="15">
        <v>-1.3040035963058472</v>
      </c>
      <c r="AB227" s="15">
        <v>0.3804931640625</v>
      </c>
      <c r="AC227" s="15">
        <v>1</v>
      </c>
      <c r="AD227" s="15">
        <v>6.8292684555053711</v>
      </c>
      <c r="AE227" s="15">
        <v>0.97087377309799194</v>
      </c>
      <c r="AF227" s="16">
        <v>27.184465408325195</v>
      </c>
      <c r="AG227" s="15">
        <v>-0.8215944766998291</v>
      </c>
      <c r="AH227" s="15">
        <v>0.38177594542503357</v>
      </c>
      <c r="AI227" s="15">
        <v>2</v>
      </c>
      <c r="AJ227" s="15">
        <v>19.512195587158203</v>
      </c>
      <c r="AK227" s="15">
        <v>5.8252425193786621</v>
      </c>
      <c r="AL227" s="16">
        <v>50</v>
      </c>
      <c r="AM227" s="15">
        <v>-1.0860249996185303</v>
      </c>
      <c r="AN227" s="15">
        <v>0.30740109086036682</v>
      </c>
      <c r="AO227" s="15">
        <v>2</v>
      </c>
      <c r="AP227" s="15">
        <v>13.170731544494629</v>
      </c>
      <c r="AQ227" s="15">
        <v>2.9126212596893311</v>
      </c>
      <c r="AR227" s="16">
        <v>34.466018676757813</v>
      </c>
      <c r="AS227" s="15">
        <v>-1.1143919229507446</v>
      </c>
      <c r="AT227" s="15">
        <v>0.40135139226913452</v>
      </c>
      <c r="AU227" s="15">
        <v>2</v>
      </c>
      <c r="AV227" s="15">
        <v>12.195121765136719</v>
      </c>
      <c r="AW227" s="15">
        <v>0.48543688654899597</v>
      </c>
      <c r="AX227" s="16">
        <v>39.320388793945313</v>
      </c>
      <c r="AY227" s="15">
        <v>-1.216321587562561</v>
      </c>
      <c r="AZ227" s="15">
        <v>0.44908946752548218</v>
      </c>
      <c r="BA227" s="15">
        <v>2</v>
      </c>
      <c r="BB227" s="15">
        <v>10.194174766540527</v>
      </c>
      <c r="BC227" s="15">
        <v>0.96618360280990601</v>
      </c>
      <c r="BD227" s="16">
        <v>38.164249420166016</v>
      </c>
      <c r="BE227" s="15">
        <v>-1.3236953020095825</v>
      </c>
      <c r="BF227" s="15">
        <v>0.43339663743972778</v>
      </c>
      <c r="BG227" s="15">
        <v>2</v>
      </c>
      <c r="BH227" s="15">
        <v>5.8252425193786621</v>
      </c>
      <c r="BI227" s="15">
        <v>0.96618360280990601</v>
      </c>
      <c r="BJ227" s="16">
        <v>32.850242614746094</v>
      </c>
      <c r="BK227" s="15">
        <v>-0.7124900221824646</v>
      </c>
      <c r="BL227" s="15">
        <v>0.31706053018569946</v>
      </c>
      <c r="BM227" s="15">
        <v>3</v>
      </c>
      <c r="BN227" s="15">
        <v>27.272727966308594</v>
      </c>
      <c r="BO227" s="15">
        <v>8.5714282989501953</v>
      </c>
      <c r="BP227" s="16">
        <v>49.047618865966797</v>
      </c>
      <c r="BQ227" s="15">
        <v>-0.42052638530731201</v>
      </c>
      <c r="BR227" s="15">
        <v>0.32239833474159241</v>
      </c>
      <c r="BS227" s="15">
        <v>3</v>
      </c>
      <c r="BT227" s="15">
        <v>41.148326873779297</v>
      </c>
      <c r="BU227" s="15">
        <v>17.142856597900391</v>
      </c>
      <c r="BV227" s="16">
        <v>58.095237731933594</v>
      </c>
      <c r="BW227" s="15">
        <v>-0.62752622365951538</v>
      </c>
      <c r="BX227" s="15">
        <v>0.31222459673881531</v>
      </c>
      <c r="BY227" s="15">
        <v>3</v>
      </c>
      <c r="BZ227" s="15">
        <v>29.857820510864258</v>
      </c>
      <c r="CA227" s="15">
        <v>11.792452812194824</v>
      </c>
      <c r="CB227" s="16">
        <v>50</v>
      </c>
      <c r="CC227" s="15">
        <v>-0.75327008962631226</v>
      </c>
      <c r="CD227" s="15">
        <v>0.30131649971008301</v>
      </c>
      <c r="CE227" s="15">
        <v>3</v>
      </c>
      <c r="CF227" s="15">
        <v>26.315790176391602</v>
      </c>
      <c r="CG227" s="15">
        <v>9.5238094329833984</v>
      </c>
      <c r="CH227" s="16">
        <v>45.238094329833984</v>
      </c>
      <c r="CI227" s="15">
        <v>-0.77471250295639038</v>
      </c>
      <c r="CJ227" s="15">
        <v>0.28806456923484802</v>
      </c>
      <c r="CK227" s="15">
        <v>3</v>
      </c>
      <c r="CL227" s="15">
        <v>23.923444747924805</v>
      </c>
      <c r="CM227" s="15">
        <v>10</v>
      </c>
      <c r="CN227" s="16">
        <v>43.809524536132813</v>
      </c>
      <c r="CO227" s="15">
        <v>-0.52771627902984619</v>
      </c>
      <c r="CP227" s="15">
        <v>0.34041640162467957</v>
      </c>
      <c r="CQ227" s="15">
        <v>3</v>
      </c>
      <c r="CR227" s="15">
        <v>32.211540222167969</v>
      </c>
      <c r="CS227" s="15">
        <v>15.311004638671875</v>
      </c>
      <c r="CT227" s="16">
        <v>56.459331512451172</v>
      </c>
    </row>
    <row r="228" spans="1:98" x14ac:dyDescent="0.25">
      <c r="A228" t="s">
        <v>461</v>
      </c>
      <c r="B228" t="s">
        <v>462</v>
      </c>
      <c r="C228" s="15">
        <v>-0.58759850263595581</v>
      </c>
      <c r="D228" s="15">
        <v>0.24897725880146027</v>
      </c>
      <c r="E228" s="15">
        <v>3</v>
      </c>
      <c r="F228" s="15">
        <v>30.731706619262695</v>
      </c>
      <c r="G228" s="15">
        <v>15.048543930053711</v>
      </c>
      <c r="H228" s="16">
        <v>49.514564514160156</v>
      </c>
      <c r="I228" s="15">
        <v>-0.7538750171661377</v>
      </c>
      <c r="J228" s="15">
        <v>0.20895388722419739</v>
      </c>
      <c r="K228" s="15">
        <v>4</v>
      </c>
      <c r="L228" s="15">
        <v>22.439023971557617</v>
      </c>
      <c r="M228" s="15">
        <v>11.165048599243164</v>
      </c>
      <c r="N228" s="16">
        <v>40.776699066162109</v>
      </c>
      <c r="O228" s="15">
        <v>-0.78456377983093262</v>
      </c>
      <c r="P228" s="15">
        <v>0.21549636125564575</v>
      </c>
      <c r="Q228" s="15">
        <v>4</v>
      </c>
      <c r="R228" s="15">
        <v>21.95121955871582</v>
      </c>
      <c r="S228" s="15">
        <v>10.194174766540527</v>
      </c>
      <c r="T228" s="16">
        <v>39.320388793945313</v>
      </c>
      <c r="U228" s="15">
        <v>-0.81239944696426392</v>
      </c>
      <c r="V228" s="15">
        <v>0.19006328284740448</v>
      </c>
      <c r="W228" s="15">
        <v>5</v>
      </c>
      <c r="X228" s="15">
        <v>23.414634704589844</v>
      </c>
      <c r="Y228" s="15">
        <v>10.679611206054688</v>
      </c>
      <c r="Z228" s="16">
        <v>34.466018676757813</v>
      </c>
      <c r="AA228" s="15">
        <v>-0.74040454626083374</v>
      </c>
      <c r="AB228" s="15">
        <v>0.19272196292877197</v>
      </c>
      <c r="AC228" s="15">
        <v>5</v>
      </c>
      <c r="AD228" s="15">
        <v>24.390243530273438</v>
      </c>
      <c r="AE228" s="15">
        <v>12.621358871459961</v>
      </c>
      <c r="AF228" s="16">
        <v>39.320388793945313</v>
      </c>
      <c r="AG228" s="15">
        <v>-0.91232436895370483</v>
      </c>
      <c r="AH228" s="15">
        <v>0.19996349513530731</v>
      </c>
      <c r="AI228" s="15">
        <v>6</v>
      </c>
      <c r="AJ228" s="15">
        <v>15.121951103210449</v>
      </c>
      <c r="AK228" s="15">
        <v>7.7669901847839355</v>
      </c>
      <c r="AL228" s="16">
        <v>31.553398132324219</v>
      </c>
      <c r="AM228" s="15">
        <v>-0.93017870187759399</v>
      </c>
      <c r="AN228" s="15">
        <v>0.19972078502178192</v>
      </c>
      <c r="AO228" s="15">
        <v>6</v>
      </c>
      <c r="AP228" s="15">
        <v>17.560976028442383</v>
      </c>
      <c r="AQ228" s="15">
        <v>9.7087383270263672</v>
      </c>
      <c r="AR228" s="16">
        <v>32.524272918701172</v>
      </c>
      <c r="AS228" s="15">
        <v>-0.91927355527877808</v>
      </c>
      <c r="AT228" s="15">
        <v>0.21258129179477692</v>
      </c>
      <c r="AU228" s="15">
        <v>8</v>
      </c>
      <c r="AV228" s="15">
        <v>19.024391174316406</v>
      </c>
      <c r="AW228" s="15">
        <v>8.7378644943237305</v>
      </c>
      <c r="AX228" s="16">
        <v>33.495143890380859</v>
      </c>
      <c r="AY228" s="15">
        <v>-0.86069607734680176</v>
      </c>
      <c r="AZ228" s="15">
        <v>0.21444059908390045</v>
      </c>
      <c r="BA228" s="15">
        <v>8</v>
      </c>
      <c r="BB228" s="15">
        <v>17.961164474487305</v>
      </c>
      <c r="BC228" s="15">
        <v>10.628019332885742</v>
      </c>
      <c r="BD228" s="16">
        <v>36.231884002685547</v>
      </c>
      <c r="BE228" s="15">
        <v>-0.87421375513076782</v>
      </c>
      <c r="BF228" s="15">
        <v>0.21345405280590057</v>
      </c>
      <c r="BG228" s="15">
        <v>8</v>
      </c>
      <c r="BH228" s="15">
        <v>17.961164474487305</v>
      </c>
      <c r="BI228" s="15">
        <v>9.1787443161010742</v>
      </c>
      <c r="BJ228" s="16">
        <v>36.714977264404297</v>
      </c>
      <c r="BK228" s="15">
        <v>-1.0780798196792603</v>
      </c>
      <c r="BL228" s="15">
        <v>0.21449355781078339</v>
      </c>
      <c r="BM228" s="15">
        <v>8</v>
      </c>
      <c r="BN228" s="15">
        <v>12.440191268920898</v>
      </c>
      <c r="BO228" s="15">
        <v>4.7619047164916992</v>
      </c>
      <c r="BP228" s="16">
        <v>27.142856597900391</v>
      </c>
      <c r="BQ228" s="15">
        <v>-1.0219128131866455</v>
      </c>
      <c r="BR228" s="15">
        <v>0.21200971305370331</v>
      </c>
      <c r="BS228" s="15">
        <v>8</v>
      </c>
      <c r="BT228" s="15">
        <v>14.354066848754883</v>
      </c>
      <c r="BU228" s="15">
        <v>6.1904764175415039</v>
      </c>
      <c r="BV228" s="16">
        <v>29.047618865966797</v>
      </c>
      <c r="BW228" s="15">
        <v>-1.1308335065841675</v>
      </c>
      <c r="BX228" s="15">
        <v>0.19660782814025879</v>
      </c>
      <c r="BY228" s="15">
        <v>9</v>
      </c>
      <c r="BZ228" s="15">
        <v>12.322275161743164</v>
      </c>
      <c r="CA228" s="15">
        <v>5.1886792182922363</v>
      </c>
      <c r="CB228" s="16">
        <v>21.698112487792969</v>
      </c>
      <c r="CC228" s="15">
        <v>-1.27576744556427</v>
      </c>
      <c r="CD228" s="15">
        <v>0.20033882558345795</v>
      </c>
      <c r="CE228" s="15">
        <v>8</v>
      </c>
      <c r="CF228" s="15">
        <v>9.0909090042114258</v>
      </c>
      <c r="CG228" s="15">
        <v>2.8571429252624512</v>
      </c>
      <c r="CH228" s="16">
        <v>17.142856597900391</v>
      </c>
      <c r="CI228" s="15">
        <v>-1.2033010721206665</v>
      </c>
      <c r="CJ228" s="15">
        <v>0.19285064935684204</v>
      </c>
      <c r="CK228" s="15">
        <v>8</v>
      </c>
      <c r="CL228" s="15">
        <v>11.961722373962402</v>
      </c>
      <c r="CM228" s="15">
        <v>4.2857141494750977</v>
      </c>
      <c r="CN228" s="16">
        <v>20</v>
      </c>
      <c r="CO228" s="15">
        <v>-1.4054406881332397</v>
      </c>
      <c r="CP228" s="15">
        <v>0.2108210027217865</v>
      </c>
      <c r="CQ228" s="15">
        <v>8</v>
      </c>
      <c r="CR228" s="15">
        <v>7.2115383148193359</v>
      </c>
      <c r="CS228" s="15">
        <v>1.9138755798339844</v>
      </c>
      <c r="CT228" s="16">
        <v>15.789473533630371</v>
      </c>
    </row>
    <row r="229" spans="1:98" x14ac:dyDescent="0.25">
      <c r="A229" t="s">
        <v>463</v>
      </c>
      <c r="B229" t="s">
        <v>464</v>
      </c>
      <c r="C229" s="15">
        <v>-1.060415506362915</v>
      </c>
      <c r="D229" s="15">
        <v>0.24897725880146027</v>
      </c>
      <c r="E229" s="15">
        <v>3</v>
      </c>
      <c r="F229" s="15">
        <v>13.658536911010742</v>
      </c>
      <c r="G229" s="15">
        <v>3.8834950923919678</v>
      </c>
      <c r="H229" s="16">
        <v>28.155340194702148</v>
      </c>
      <c r="I229" s="15">
        <v>-0.85642433166503906</v>
      </c>
      <c r="J229" s="15">
        <v>0.20087775588035583</v>
      </c>
      <c r="K229" s="15">
        <v>5</v>
      </c>
      <c r="L229" s="15">
        <v>17.560976028442383</v>
      </c>
      <c r="M229" s="15">
        <v>10.194174766540527</v>
      </c>
      <c r="N229" s="16">
        <v>32.524272918701172</v>
      </c>
      <c r="O229" s="15">
        <v>-0.85829496383666992</v>
      </c>
      <c r="P229" s="15">
        <v>0.20770807564258575</v>
      </c>
      <c r="Q229" s="15">
        <v>5</v>
      </c>
      <c r="R229" s="15">
        <v>17.073171615600586</v>
      </c>
      <c r="S229" s="15">
        <v>9.2233009338378906</v>
      </c>
      <c r="T229" s="16">
        <v>35.922328948974609</v>
      </c>
      <c r="U229" s="15">
        <v>-0.80718868970870972</v>
      </c>
      <c r="V229" s="15">
        <v>0.1862497478723526</v>
      </c>
      <c r="W229" s="15">
        <v>7</v>
      </c>
      <c r="X229" s="15">
        <v>24.390243530273438</v>
      </c>
      <c r="Y229" s="15">
        <v>10.679611206054688</v>
      </c>
      <c r="Z229" s="16">
        <v>34.466018676757813</v>
      </c>
      <c r="AA229" s="15">
        <v>-0.82251954078674316</v>
      </c>
      <c r="AB229" s="15">
        <v>0.17131116986274719</v>
      </c>
      <c r="AC229" s="15">
        <v>8</v>
      </c>
      <c r="AD229" s="15">
        <v>20</v>
      </c>
      <c r="AE229" s="15">
        <v>11.650485038757324</v>
      </c>
      <c r="AF229" s="16">
        <v>33.980583190917969</v>
      </c>
      <c r="AG229" s="15">
        <v>-0.81642192602157593</v>
      </c>
      <c r="AH229" s="15">
        <v>0.16644583642482758</v>
      </c>
      <c r="AI229" s="15">
        <v>9</v>
      </c>
      <c r="AJ229" s="15">
        <v>20</v>
      </c>
      <c r="AK229" s="15">
        <v>10.194174766540527</v>
      </c>
      <c r="AL229" s="16">
        <v>33.495143890380859</v>
      </c>
      <c r="AM229" s="15">
        <v>-0.93610066175460815</v>
      </c>
      <c r="AN229" s="15">
        <v>0.18336980044841766</v>
      </c>
      <c r="AO229" s="15">
        <v>8</v>
      </c>
      <c r="AP229" s="15">
        <v>17.073171615600586</v>
      </c>
      <c r="AQ229" s="15">
        <v>9.7087383270263672</v>
      </c>
      <c r="AR229" s="16">
        <v>31.067960739135742</v>
      </c>
      <c r="AS229" s="15">
        <v>-0.81318718194961548</v>
      </c>
      <c r="AT229" s="15">
        <v>0.17027662694454193</v>
      </c>
      <c r="AU229" s="15">
        <v>10</v>
      </c>
      <c r="AV229" s="15">
        <v>22.926828384399414</v>
      </c>
      <c r="AW229" s="15">
        <v>13.592232704162598</v>
      </c>
      <c r="AX229" s="16">
        <v>34.951457977294922</v>
      </c>
      <c r="AY229" s="15">
        <v>-0.71129751205444336</v>
      </c>
      <c r="AZ229" s="15">
        <v>0.18687231838703156</v>
      </c>
      <c r="BA229" s="15">
        <v>10</v>
      </c>
      <c r="BB229" s="15">
        <v>26.213592529296875</v>
      </c>
      <c r="BC229" s="15">
        <v>16.425121307373047</v>
      </c>
      <c r="BD229" s="16">
        <v>41.062801361083984</v>
      </c>
      <c r="BE229" s="15">
        <v>-0.72927623987197876</v>
      </c>
      <c r="BF229" s="15">
        <v>0.18697865307331085</v>
      </c>
      <c r="BG229" s="15">
        <v>10</v>
      </c>
      <c r="BH229" s="15">
        <v>25.242717742919922</v>
      </c>
      <c r="BI229" s="15">
        <v>14.975845336914063</v>
      </c>
      <c r="BJ229" s="16">
        <v>41.062801361083984</v>
      </c>
      <c r="BK229" s="15">
        <v>-0.79114013910293579</v>
      </c>
      <c r="BL229" s="15">
        <v>0.1806909441947937</v>
      </c>
      <c r="BM229" s="15">
        <v>11</v>
      </c>
      <c r="BN229" s="15">
        <v>22.488039016723633</v>
      </c>
      <c r="BO229" s="15">
        <v>11.428571701049805</v>
      </c>
      <c r="BP229" s="16">
        <v>38.571430206298828</v>
      </c>
      <c r="BQ229" s="15">
        <v>-0.83001482486724854</v>
      </c>
      <c r="BR229" s="15">
        <v>0.18385334312915802</v>
      </c>
      <c r="BS229" s="15">
        <v>11</v>
      </c>
      <c r="BT229" s="15">
        <v>22.488039016723633</v>
      </c>
      <c r="BU229" s="15">
        <v>11.428571701049805</v>
      </c>
      <c r="BV229" s="16">
        <v>36.666667938232422</v>
      </c>
      <c r="BW229" s="15">
        <v>-0.63576287031173706</v>
      </c>
      <c r="BX229" s="15">
        <v>0.18415077030658722</v>
      </c>
      <c r="BY229" s="15">
        <v>11</v>
      </c>
      <c r="BZ229" s="15">
        <v>28.909952163696289</v>
      </c>
      <c r="CA229" s="15">
        <v>17.452829360961914</v>
      </c>
      <c r="CB229" s="16">
        <v>43.867923736572266</v>
      </c>
      <c r="CC229" s="15">
        <v>-0.49971669912338257</v>
      </c>
      <c r="CD229" s="15">
        <v>0.18290252983570099</v>
      </c>
      <c r="CE229" s="15">
        <v>11</v>
      </c>
      <c r="CF229" s="15">
        <v>37.799041748046875</v>
      </c>
      <c r="CG229" s="15">
        <v>23.333333969116211</v>
      </c>
      <c r="CH229" s="16">
        <v>46.666667938232422</v>
      </c>
      <c r="CI229" s="15">
        <v>-0.51669728755950928</v>
      </c>
      <c r="CJ229" s="15">
        <v>0.16736097633838654</v>
      </c>
      <c r="CK229" s="15">
        <v>12</v>
      </c>
      <c r="CL229" s="15">
        <v>36.363636016845703</v>
      </c>
      <c r="CM229" s="15">
        <v>23.809524536132813</v>
      </c>
      <c r="CN229" s="16">
        <v>45.238094329833984</v>
      </c>
      <c r="CO229" s="15">
        <v>-0.46850568056106567</v>
      </c>
      <c r="CP229" s="15">
        <v>0.18193741142749786</v>
      </c>
      <c r="CQ229" s="15">
        <v>12</v>
      </c>
      <c r="CR229" s="15">
        <v>36.057693481445313</v>
      </c>
      <c r="CS229" s="15">
        <v>22.00956916809082</v>
      </c>
      <c r="CT229" s="16">
        <v>46.411483764648438</v>
      </c>
    </row>
    <row r="230" spans="1:98" x14ac:dyDescent="0.25">
      <c r="A230" s="17" t="s">
        <v>465</v>
      </c>
      <c r="B230" s="18" t="s">
        <v>466</v>
      </c>
      <c r="C230" s="15">
        <v>-0.22869051992893219</v>
      </c>
      <c r="D230" s="15">
        <v>0.24112845957279205</v>
      </c>
      <c r="E230" s="15">
        <v>4</v>
      </c>
      <c r="F230" s="15">
        <v>47.317073822021484</v>
      </c>
      <c r="G230" s="15">
        <v>29.126213073730469</v>
      </c>
      <c r="H230" s="16">
        <v>60.679611206054688</v>
      </c>
      <c r="I230" s="15">
        <v>-0.36506623029708862</v>
      </c>
      <c r="J230" s="15">
        <v>0.19441109895706177</v>
      </c>
      <c r="K230" s="15">
        <v>6</v>
      </c>
      <c r="L230" s="15">
        <v>42.926830291748047</v>
      </c>
      <c r="M230" s="15">
        <v>25.242717742919922</v>
      </c>
      <c r="N230" s="16">
        <v>55.339805603027344</v>
      </c>
      <c r="O230" s="15">
        <v>-0.77933770418167114</v>
      </c>
      <c r="P230" s="15">
        <v>0.19405697286128998</v>
      </c>
      <c r="Q230" s="15">
        <v>6</v>
      </c>
      <c r="R230" s="15">
        <v>22.926828384399414</v>
      </c>
      <c r="S230" s="15">
        <v>11.165048599243164</v>
      </c>
      <c r="T230" s="16">
        <v>37.864078521728516</v>
      </c>
      <c r="U230" s="15">
        <v>-0.90019172430038452</v>
      </c>
      <c r="V230" s="15">
        <v>0.17378620803356171</v>
      </c>
      <c r="W230" s="15">
        <v>8</v>
      </c>
      <c r="X230" s="15">
        <v>18.04878044128418</v>
      </c>
      <c r="Y230" s="15">
        <v>8.7378644943237305</v>
      </c>
      <c r="Z230" s="16">
        <v>31.067960739135742</v>
      </c>
      <c r="AA230" s="15">
        <v>-0.9542003870010376</v>
      </c>
      <c r="AB230" s="15">
        <v>0.17131116986274719</v>
      </c>
      <c r="AC230" s="15">
        <v>8</v>
      </c>
      <c r="AD230" s="15">
        <v>16.097560882568359</v>
      </c>
      <c r="AE230" s="15">
        <v>8.7378644943237305</v>
      </c>
      <c r="AF230" s="16">
        <v>27.184465408325195</v>
      </c>
      <c r="AG230" s="15">
        <v>-0.9514879584312439</v>
      </c>
      <c r="AH230" s="15">
        <v>0.16644583642482758</v>
      </c>
      <c r="AI230" s="15">
        <v>9</v>
      </c>
      <c r="AJ230" s="15">
        <v>13.658536911010742</v>
      </c>
      <c r="AK230" s="15">
        <v>7.7669901847839355</v>
      </c>
      <c r="AL230" s="16">
        <v>26.213592529296875</v>
      </c>
      <c r="AM230" s="15">
        <v>-1.2853133678436279</v>
      </c>
      <c r="AN230" s="15">
        <v>0.16539031267166138</v>
      </c>
      <c r="AO230" s="15">
        <v>9</v>
      </c>
      <c r="AP230" s="15">
        <v>8.2926826477050781</v>
      </c>
      <c r="AQ230" s="15">
        <v>3.3980581760406494</v>
      </c>
      <c r="AR230" s="16">
        <v>15.048543930053711</v>
      </c>
      <c r="AS230" s="15">
        <v>-1.3044991493225098</v>
      </c>
      <c r="AT230" s="15">
        <v>0.16766150295734406</v>
      </c>
      <c r="AU230" s="15">
        <v>11</v>
      </c>
      <c r="AV230" s="15">
        <v>7.8048782348632813</v>
      </c>
      <c r="AW230" s="15">
        <v>2.9126212596893311</v>
      </c>
      <c r="AX230" s="16">
        <v>15.533980369567871</v>
      </c>
      <c r="AY230" s="15">
        <v>-1.271105170249939</v>
      </c>
      <c r="AZ230" s="15">
        <v>0.1835617870092392</v>
      </c>
      <c r="BA230" s="15">
        <v>11</v>
      </c>
      <c r="BB230" s="15">
        <v>7.7669901847839355</v>
      </c>
      <c r="BC230" s="15">
        <v>3.3816425800323486</v>
      </c>
      <c r="BD230" s="16">
        <v>16.425121307373047</v>
      </c>
      <c r="BE230" s="15">
        <v>-1.4973620176315308</v>
      </c>
      <c r="BF230" s="15">
        <v>0.18346129357814789</v>
      </c>
      <c r="BG230" s="15">
        <v>11</v>
      </c>
      <c r="BH230" s="15">
        <v>3.3980581760406494</v>
      </c>
      <c r="BI230" s="15">
        <v>0.96618360280990601</v>
      </c>
      <c r="BJ230" s="16">
        <v>10.144927978515625</v>
      </c>
      <c r="BK230" s="15">
        <v>-1.5162160396575928</v>
      </c>
      <c r="BL230" s="15">
        <v>0.1806909441947937</v>
      </c>
      <c r="BM230" s="15">
        <v>11</v>
      </c>
      <c r="BN230" s="15">
        <v>2.8708133697509766</v>
      </c>
      <c r="BO230" s="15">
        <v>0.4761904776096344</v>
      </c>
      <c r="BP230" s="16">
        <v>8.5714282989501953</v>
      </c>
      <c r="BQ230" s="15">
        <v>-1.4952002763748169</v>
      </c>
      <c r="BR230" s="15">
        <v>0.18385334312915802</v>
      </c>
      <c r="BS230" s="15">
        <v>11</v>
      </c>
      <c r="BT230" s="15">
        <v>3.8277511596679688</v>
      </c>
      <c r="BU230" s="15">
        <v>0.9523809552192688</v>
      </c>
      <c r="BV230" s="16">
        <v>10.476190567016602</v>
      </c>
      <c r="BW230" s="15">
        <v>-1.3576469421386719</v>
      </c>
      <c r="BX230" s="15">
        <v>0.18415077030658722</v>
      </c>
      <c r="BY230" s="15">
        <v>11</v>
      </c>
      <c r="BZ230" s="15">
        <v>6.6350712776184082</v>
      </c>
      <c r="CA230" s="15">
        <v>2.3584904670715332</v>
      </c>
      <c r="CB230" s="16">
        <v>14.150943756103516</v>
      </c>
      <c r="CC230" s="15">
        <v>-1.198275089263916</v>
      </c>
      <c r="CD230" s="15">
        <v>0.19058319926261902</v>
      </c>
      <c r="CE230" s="15">
        <v>10</v>
      </c>
      <c r="CF230" s="15">
        <v>11.483253479003906</v>
      </c>
      <c r="CG230" s="15">
        <v>4.2857141494750977</v>
      </c>
      <c r="CH230" s="16">
        <v>20.952381134033203</v>
      </c>
      <c r="CI230" s="15">
        <v>-1.1844098567962646</v>
      </c>
      <c r="CJ230" s="15">
        <v>0.17632177472114563</v>
      </c>
      <c r="CK230" s="15">
        <v>11</v>
      </c>
      <c r="CL230" s="15">
        <v>12.440191268920898</v>
      </c>
      <c r="CM230" s="15">
        <v>6.1904764175415039</v>
      </c>
      <c r="CN230" s="16">
        <v>20</v>
      </c>
      <c r="CO230" s="15">
        <v>-1.1759390830993652</v>
      </c>
      <c r="CP230" s="15">
        <v>0.19035497307777405</v>
      </c>
      <c r="CQ230" s="15">
        <v>11</v>
      </c>
      <c r="CR230" s="15">
        <v>12.019230842590332</v>
      </c>
      <c r="CS230" s="15">
        <v>5.7416267395019531</v>
      </c>
      <c r="CT230" s="16">
        <v>18.181818008422852</v>
      </c>
    </row>
  </sheetData>
  <mergeCells count="1">
    <mergeCell ref="A12:Q1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39"/>
  <sheetViews>
    <sheetView zoomScaleNormal="100" workbookViewId="0">
      <selection activeCell="A6" sqref="A6"/>
    </sheetView>
  </sheetViews>
  <sheetFormatPr defaultRowHeight="14.25" x14ac:dyDescent="0.2"/>
  <cols>
    <col min="1" max="16384" width="9.140625" style="66"/>
  </cols>
  <sheetData>
    <row r="1" spans="1:23" x14ac:dyDescent="0.2">
      <c r="A1" s="65" t="s">
        <v>1047</v>
      </c>
    </row>
    <row r="3" spans="1:23" x14ac:dyDescent="0.2">
      <c r="A3" s="65" t="s">
        <v>1048</v>
      </c>
      <c r="B3" s="67">
        <v>42515.295555555553</v>
      </c>
    </row>
    <row r="4" spans="1:23" x14ac:dyDescent="0.2">
      <c r="A4" s="65" t="s">
        <v>1049</v>
      </c>
      <c r="B4" s="67">
        <v>42544.812866307868</v>
      </c>
    </row>
    <row r="5" spans="1:23" x14ac:dyDescent="0.2">
      <c r="A5" s="65" t="s">
        <v>1050</v>
      </c>
      <c r="B5" s="65" t="s">
        <v>1051</v>
      </c>
    </row>
    <row r="7" spans="1:23" x14ac:dyDescent="0.2">
      <c r="A7" s="65" t="s">
        <v>1052</v>
      </c>
      <c r="B7" s="65" t="s">
        <v>1053</v>
      </c>
    </row>
    <row r="8" spans="1:23" x14ac:dyDescent="0.2">
      <c r="A8" s="65" t="s">
        <v>1054</v>
      </c>
      <c r="B8" s="65" t="s">
        <v>1053</v>
      </c>
    </row>
    <row r="9" spans="1:23" x14ac:dyDescent="0.2">
      <c r="A9" s="65" t="s">
        <v>1055</v>
      </c>
      <c r="B9" s="65" t="s">
        <v>1053</v>
      </c>
    </row>
    <row r="10" spans="1:23" x14ac:dyDescent="0.2">
      <c r="A10" s="65" t="s">
        <v>1056</v>
      </c>
      <c r="B10" s="65" t="s">
        <v>1057</v>
      </c>
    </row>
    <row r="11" spans="1:23" x14ac:dyDescent="0.2">
      <c r="L11" s="68" t="s">
        <v>1058</v>
      </c>
      <c r="M11" s="68" t="s">
        <v>1059</v>
      </c>
      <c r="N11" s="68" t="s">
        <v>1060</v>
      </c>
      <c r="P11" s="66" t="str">
        <f>L11</f>
        <v>immigrants</v>
      </c>
      <c r="Q11" s="66" t="str">
        <f t="shared" ref="Q11:R11" si="0">M11</f>
        <v>eu</v>
      </c>
      <c r="R11" s="66" t="str">
        <f t="shared" si="0"/>
        <v>non-eu</v>
      </c>
      <c r="S11" s="68" t="s">
        <v>1061</v>
      </c>
    </row>
    <row r="12" spans="1:23" x14ac:dyDescent="0.2">
      <c r="A12" s="69" t="s">
        <v>1062</v>
      </c>
      <c r="B12" s="69" t="s">
        <v>531</v>
      </c>
      <c r="C12" s="69" t="s">
        <v>532</v>
      </c>
      <c r="D12" s="69" t="s">
        <v>533</v>
      </c>
      <c r="E12" s="69" t="s">
        <v>534</v>
      </c>
      <c r="F12" s="69" t="s">
        <v>535</v>
      </c>
      <c r="G12" s="69" t="s">
        <v>536</v>
      </c>
      <c r="H12" s="69" t="s">
        <v>537</v>
      </c>
      <c r="I12" s="69" t="s">
        <v>538</v>
      </c>
      <c r="J12" s="69" t="s">
        <v>539</v>
      </c>
      <c r="K12" s="69" t="s">
        <v>540</v>
      </c>
    </row>
    <row r="13" spans="1:23" x14ac:dyDescent="0.2">
      <c r="A13" s="69" t="s">
        <v>474</v>
      </c>
      <c r="B13" s="70">
        <v>10511382</v>
      </c>
      <c r="C13" s="70">
        <v>10584534</v>
      </c>
      <c r="D13" s="70">
        <v>10666866</v>
      </c>
      <c r="E13" s="70">
        <v>10753080</v>
      </c>
      <c r="F13" s="70">
        <v>10839905</v>
      </c>
      <c r="G13" s="70">
        <v>11000638</v>
      </c>
      <c r="H13" s="70">
        <v>11094850</v>
      </c>
      <c r="I13" s="70">
        <v>11161642</v>
      </c>
      <c r="J13" s="70">
        <v>11203992</v>
      </c>
      <c r="K13" s="70">
        <v>11258434</v>
      </c>
      <c r="L13" s="71">
        <f>K337</f>
        <v>1300493</v>
      </c>
      <c r="M13" s="71">
        <f>K499</f>
        <v>857075</v>
      </c>
      <c r="N13" s="71">
        <f>K661</f>
        <v>442752</v>
      </c>
      <c r="P13" s="66">
        <f t="shared" ref="P13:R56" si="1">L13/$K13*100</f>
        <v>11.551277913073879</v>
      </c>
      <c r="Q13" s="66">
        <f t="shared" si="1"/>
        <v>7.6127372599066616</v>
      </c>
      <c r="R13" s="66">
        <f t="shared" si="1"/>
        <v>3.9326250880006937</v>
      </c>
      <c r="S13" s="66">
        <f>ROUND(SUM(Q13:R13)-P13,1)</f>
        <v>0</v>
      </c>
      <c r="U13" s="71">
        <f t="shared" ref="U13:U43" si="2">B337</f>
        <v>900473</v>
      </c>
      <c r="V13" s="66" t="str">
        <f t="shared" ref="V13:V43" si="3">B499</f>
        <v>:</v>
      </c>
      <c r="W13" s="66" t="str">
        <f t="shared" ref="W13:W43" si="4">B661</f>
        <v>:</v>
      </c>
    </row>
    <row r="14" spans="1:23" x14ac:dyDescent="0.2">
      <c r="A14" s="69" t="s">
        <v>559</v>
      </c>
      <c r="B14" s="70">
        <v>7718750</v>
      </c>
      <c r="C14" s="70">
        <v>7679290</v>
      </c>
      <c r="D14" s="70">
        <v>7518002</v>
      </c>
      <c r="E14" s="70">
        <v>7467119</v>
      </c>
      <c r="F14" s="70">
        <v>7421766</v>
      </c>
      <c r="G14" s="70">
        <v>7369431</v>
      </c>
      <c r="H14" s="70">
        <v>7327224</v>
      </c>
      <c r="I14" s="70">
        <v>7284552</v>
      </c>
      <c r="J14" s="70">
        <v>7245677</v>
      </c>
      <c r="K14" s="70">
        <v>7202198</v>
      </c>
      <c r="L14" s="71">
        <f t="shared" ref="L14:L56" si="5">K338</f>
        <v>65622</v>
      </c>
      <c r="M14" s="71">
        <f t="shared" ref="M13:M55" si="6">K500</f>
        <v>12501</v>
      </c>
      <c r="N14" s="71">
        <f t="shared" ref="N13:N55" si="7">K662</f>
        <v>51246</v>
      </c>
      <c r="P14" s="66">
        <f t="shared" si="1"/>
        <v>0.9111385163251553</v>
      </c>
      <c r="Q14" s="66">
        <f t="shared" si="1"/>
        <v>0.17357201232179398</v>
      </c>
      <c r="R14" s="66">
        <f t="shared" si="1"/>
        <v>0.71153278485262417</v>
      </c>
      <c r="S14" s="66">
        <f t="shared" ref="S14:S44" si="8">ROUND(SUM(Q14:R14)-P14,1)</f>
        <v>0</v>
      </c>
      <c r="U14" s="71">
        <f t="shared" si="2"/>
        <v>26000</v>
      </c>
      <c r="V14" s="66" t="str">
        <f t="shared" si="3"/>
        <v>:</v>
      </c>
      <c r="W14" s="66" t="str">
        <f t="shared" si="4"/>
        <v>:</v>
      </c>
    </row>
    <row r="15" spans="1:23" x14ac:dyDescent="0.2">
      <c r="A15" s="69" t="s">
        <v>593</v>
      </c>
      <c r="B15" s="70">
        <v>10251079</v>
      </c>
      <c r="C15" s="70">
        <v>10287189</v>
      </c>
      <c r="D15" s="70">
        <v>10381130</v>
      </c>
      <c r="E15" s="70">
        <v>10467542</v>
      </c>
      <c r="F15" s="70">
        <v>10506813</v>
      </c>
      <c r="G15" s="70">
        <v>10532770</v>
      </c>
      <c r="H15" s="70">
        <v>10505445</v>
      </c>
      <c r="I15" s="70">
        <v>10516125</v>
      </c>
      <c r="J15" s="70">
        <v>10512419</v>
      </c>
      <c r="K15" s="70">
        <v>10538275</v>
      </c>
      <c r="L15" s="71">
        <f t="shared" si="5"/>
        <v>457323</v>
      </c>
      <c r="M15" s="71">
        <f t="shared" si="6"/>
        <v>184330</v>
      </c>
      <c r="N15" s="71">
        <f t="shared" si="7"/>
        <v>272993</v>
      </c>
      <c r="P15" s="66">
        <f t="shared" si="1"/>
        <v>4.3396381286311092</v>
      </c>
      <c r="Q15" s="66">
        <f t="shared" si="1"/>
        <v>1.7491477495130845</v>
      </c>
      <c r="R15" s="66">
        <f t="shared" si="1"/>
        <v>2.5904903791180245</v>
      </c>
      <c r="S15" s="66">
        <f t="shared" si="8"/>
        <v>0</v>
      </c>
      <c r="U15" s="71">
        <f t="shared" si="2"/>
        <v>258360</v>
      </c>
      <c r="V15" s="66" t="str">
        <f t="shared" si="3"/>
        <v>:</v>
      </c>
      <c r="W15" s="66" t="str">
        <f t="shared" si="4"/>
        <v>:</v>
      </c>
    </row>
    <row r="16" spans="1:23" x14ac:dyDescent="0.2">
      <c r="A16" s="69" t="s">
        <v>476</v>
      </c>
      <c r="B16" s="70">
        <v>5427459</v>
      </c>
      <c r="C16" s="70">
        <v>5447084</v>
      </c>
      <c r="D16" s="70">
        <v>5475751</v>
      </c>
      <c r="E16" s="70">
        <v>5511451</v>
      </c>
      <c r="F16" s="70">
        <v>5534738</v>
      </c>
      <c r="G16" s="70">
        <v>5560628</v>
      </c>
      <c r="H16" s="70">
        <v>5580516</v>
      </c>
      <c r="I16" s="70">
        <v>5602628</v>
      </c>
      <c r="J16" s="70">
        <v>5627235</v>
      </c>
      <c r="K16" s="70">
        <v>5659715</v>
      </c>
      <c r="L16" s="71">
        <f t="shared" si="5"/>
        <v>422492</v>
      </c>
      <c r="M16" s="71">
        <f t="shared" si="6"/>
        <v>173195</v>
      </c>
      <c r="N16" s="71">
        <f t="shared" si="7"/>
        <v>244380</v>
      </c>
      <c r="P16" s="66">
        <f t="shared" si="1"/>
        <v>7.4648988509138716</v>
      </c>
      <c r="Q16" s="66">
        <f t="shared" si="1"/>
        <v>3.0601364202967818</v>
      </c>
      <c r="R16" s="66">
        <f t="shared" si="1"/>
        <v>4.3178852645407062</v>
      </c>
      <c r="S16" s="66">
        <f t="shared" si="8"/>
        <v>-0.1</v>
      </c>
      <c r="U16" s="71">
        <f t="shared" si="2"/>
        <v>270051</v>
      </c>
      <c r="V16" s="66" t="str">
        <f t="shared" si="3"/>
        <v>:</v>
      </c>
      <c r="W16" s="66" t="str">
        <f t="shared" si="4"/>
        <v>:</v>
      </c>
    </row>
    <row r="17" spans="1:23" x14ac:dyDescent="0.2">
      <c r="A17" s="69" t="s">
        <v>4</v>
      </c>
      <c r="B17" s="70">
        <v>82437995</v>
      </c>
      <c r="C17" s="70">
        <v>82314906</v>
      </c>
      <c r="D17" s="70">
        <v>82217837</v>
      </c>
      <c r="E17" s="70">
        <v>82002356</v>
      </c>
      <c r="F17" s="70">
        <v>81802257</v>
      </c>
      <c r="G17" s="70">
        <v>81751602</v>
      </c>
      <c r="H17" s="70">
        <v>81843743</v>
      </c>
      <c r="I17" s="70">
        <v>82020578</v>
      </c>
      <c r="J17" s="70">
        <v>80767463</v>
      </c>
      <c r="K17" s="70">
        <v>81197537</v>
      </c>
      <c r="L17" s="71">
        <f t="shared" si="5"/>
        <v>7539774</v>
      </c>
      <c r="M17" s="71">
        <f t="shared" si="6"/>
        <v>3475492</v>
      </c>
      <c r="N17" s="71">
        <f t="shared" si="7"/>
        <v>4055321</v>
      </c>
      <c r="P17" s="66">
        <f t="shared" si="1"/>
        <v>9.2857176197351894</v>
      </c>
      <c r="Q17" s="66">
        <f t="shared" si="1"/>
        <v>4.2802923935980965</v>
      </c>
      <c r="R17" s="66">
        <f t="shared" si="1"/>
        <v>4.9943891771002855</v>
      </c>
      <c r="S17" s="66">
        <f t="shared" si="8"/>
        <v>0</v>
      </c>
      <c r="U17" s="71">
        <f t="shared" si="2"/>
        <v>7289149</v>
      </c>
      <c r="V17" s="66" t="str">
        <f t="shared" si="3"/>
        <v>:</v>
      </c>
      <c r="W17" s="66" t="str">
        <f t="shared" si="4"/>
        <v>:</v>
      </c>
    </row>
    <row r="18" spans="1:23" x14ac:dyDescent="0.2">
      <c r="A18" s="69" t="s">
        <v>611</v>
      </c>
      <c r="B18" s="70">
        <v>1344684</v>
      </c>
      <c r="C18" s="70">
        <v>1342409</v>
      </c>
      <c r="D18" s="70">
        <v>1340935</v>
      </c>
      <c r="E18" s="70">
        <v>1340415</v>
      </c>
      <c r="F18" s="70">
        <v>1340127</v>
      </c>
      <c r="G18" s="70">
        <v>1320976</v>
      </c>
      <c r="H18" s="70">
        <v>1318005</v>
      </c>
      <c r="I18" s="70">
        <v>1320174</v>
      </c>
      <c r="J18" s="70">
        <v>1315819</v>
      </c>
      <c r="K18" s="70">
        <v>1313271</v>
      </c>
      <c r="L18" s="71">
        <f t="shared" si="5"/>
        <v>191317</v>
      </c>
      <c r="M18" s="71">
        <f t="shared" si="6"/>
        <v>7902</v>
      </c>
      <c r="N18" s="71">
        <f t="shared" si="7"/>
        <v>183415</v>
      </c>
      <c r="P18" s="66">
        <f t="shared" si="1"/>
        <v>14.567975688186216</v>
      </c>
      <c r="Q18" s="66">
        <f t="shared" si="1"/>
        <v>0.60170368492108639</v>
      </c>
      <c r="R18" s="66">
        <f t="shared" si="1"/>
        <v>13.966272003265129</v>
      </c>
      <c r="S18" s="66">
        <f t="shared" si="8"/>
        <v>0</v>
      </c>
      <c r="U18" s="71">
        <f t="shared" si="2"/>
        <v>242000</v>
      </c>
      <c r="V18" s="66" t="str">
        <f t="shared" si="3"/>
        <v>:</v>
      </c>
      <c r="W18" s="66" t="str">
        <f t="shared" si="4"/>
        <v>:</v>
      </c>
    </row>
    <row r="19" spans="1:23" x14ac:dyDescent="0.2">
      <c r="A19" s="69" t="s">
        <v>5</v>
      </c>
      <c r="B19" s="70">
        <v>4208156</v>
      </c>
      <c r="C19" s="70">
        <v>4340118</v>
      </c>
      <c r="D19" s="70">
        <v>4457765</v>
      </c>
      <c r="E19" s="70">
        <v>4521322</v>
      </c>
      <c r="F19" s="70">
        <v>4549428</v>
      </c>
      <c r="G19" s="70">
        <v>4570881</v>
      </c>
      <c r="H19" s="70">
        <v>4582707</v>
      </c>
      <c r="I19" s="70">
        <v>4591087</v>
      </c>
      <c r="J19" s="70">
        <v>4605501</v>
      </c>
      <c r="K19" s="70">
        <v>4628949</v>
      </c>
      <c r="L19" s="71">
        <f t="shared" si="5"/>
        <v>550555</v>
      </c>
      <c r="M19" s="71">
        <f t="shared" si="6"/>
        <v>368564</v>
      </c>
      <c r="N19" s="71">
        <f t="shared" si="7"/>
        <v>180219</v>
      </c>
      <c r="P19" s="66">
        <f t="shared" si="1"/>
        <v>11.893736569575513</v>
      </c>
      <c r="Q19" s="66">
        <f t="shared" si="1"/>
        <v>7.962152963880138</v>
      </c>
      <c r="R19" s="66">
        <f t="shared" si="1"/>
        <v>3.8933027778011811</v>
      </c>
      <c r="S19" s="66">
        <f t="shared" si="8"/>
        <v>0</v>
      </c>
      <c r="U19" s="71">
        <f t="shared" si="2"/>
        <v>429281</v>
      </c>
      <c r="V19" s="66" t="str">
        <f t="shared" si="3"/>
        <v>:</v>
      </c>
      <c r="W19" s="66" t="str">
        <f t="shared" si="4"/>
        <v>:</v>
      </c>
    </row>
    <row r="20" spans="1:23" x14ac:dyDescent="0.2">
      <c r="A20" s="69" t="s">
        <v>475</v>
      </c>
      <c r="B20" s="70">
        <v>11125179</v>
      </c>
      <c r="C20" s="70">
        <v>11171740</v>
      </c>
      <c r="D20" s="70">
        <v>11213785</v>
      </c>
      <c r="E20" s="70">
        <v>11094745</v>
      </c>
      <c r="F20" s="70">
        <v>11119289</v>
      </c>
      <c r="G20" s="70">
        <v>11123392</v>
      </c>
      <c r="H20" s="70">
        <v>11086406</v>
      </c>
      <c r="I20" s="70">
        <v>11003615</v>
      </c>
      <c r="J20" s="70">
        <v>10926807</v>
      </c>
      <c r="K20" s="70">
        <v>10858018</v>
      </c>
      <c r="L20" s="71">
        <f t="shared" si="5"/>
        <v>821969</v>
      </c>
      <c r="M20" s="71">
        <f t="shared" si="6"/>
        <v>198723</v>
      </c>
      <c r="N20" s="71">
        <f t="shared" si="7"/>
        <v>623246</v>
      </c>
      <c r="P20" s="66">
        <f t="shared" si="1"/>
        <v>7.5701569107732176</v>
      </c>
      <c r="Q20" s="66">
        <f t="shared" si="1"/>
        <v>1.8301958976306727</v>
      </c>
      <c r="R20" s="66">
        <f t="shared" si="1"/>
        <v>5.7399610131425458</v>
      </c>
      <c r="S20" s="66">
        <f t="shared" si="8"/>
        <v>0</v>
      </c>
      <c r="U20" s="71">
        <f t="shared" si="2"/>
        <v>884000</v>
      </c>
      <c r="V20" s="66" t="str">
        <f t="shared" si="3"/>
        <v>:</v>
      </c>
      <c r="W20" s="66" t="str">
        <f t="shared" si="4"/>
        <v>:</v>
      </c>
    </row>
    <row r="21" spans="1:23" x14ac:dyDescent="0.2">
      <c r="A21" s="69" t="s">
        <v>14</v>
      </c>
      <c r="B21" s="70">
        <v>43758250</v>
      </c>
      <c r="C21" s="70">
        <v>44474631</v>
      </c>
      <c r="D21" s="70">
        <v>45283259</v>
      </c>
      <c r="E21" s="70">
        <v>46239273</v>
      </c>
      <c r="F21" s="70">
        <v>46486619</v>
      </c>
      <c r="G21" s="70">
        <v>46667174</v>
      </c>
      <c r="H21" s="70">
        <v>46818219</v>
      </c>
      <c r="I21" s="70">
        <v>46727890</v>
      </c>
      <c r="J21" s="70">
        <v>46512199</v>
      </c>
      <c r="K21" s="70">
        <v>46449565</v>
      </c>
      <c r="L21" s="71">
        <f t="shared" si="5"/>
        <v>4454354</v>
      </c>
      <c r="M21" s="71">
        <f t="shared" si="6"/>
        <v>1948413</v>
      </c>
      <c r="N21" s="71">
        <f t="shared" si="7"/>
        <v>2505196</v>
      </c>
      <c r="P21" s="66">
        <f t="shared" si="1"/>
        <v>9.5896570829027148</v>
      </c>
      <c r="Q21" s="66">
        <f t="shared" si="1"/>
        <v>4.1946851386014057</v>
      </c>
      <c r="R21" s="66">
        <f t="shared" si="1"/>
        <v>5.3933680541464701</v>
      </c>
      <c r="S21" s="66">
        <f t="shared" si="8"/>
        <v>0</v>
      </c>
      <c r="U21" s="71">
        <f t="shared" si="2"/>
        <v>4002509</v>
      </c>
      <c r="V21" s="66" t="str">
        <f t="shared" si="3"/>
        <v>:</v>
      </c>
      <c r="W21" s="66" t="str">
        <f t="shared" si="4"/>
        <v>:</v>
      </c>
    </row>
    <row r="22" spans="1:23" x14ac:dyDescent="0.2">
      <c r="A22" s="69" t="s">
        <v>3</v>
      </c>
      <c r="B22" s="70">
        <v>62998773</v>
      </c>
      <c r="C22" s="70">
        <v>63645065</v>
      </c>
      <c r="D22" s="70">
        <v>64007193</v>
      </c>
      <c r="E22" s="70">
        <v>64350226</v>
      </c>
      <c r="F22" s="70">
        <v>64658856</v>
      </c>
      <c r="G22" s="70">
        <v>64978721</v>
      </c>
      <c r="H22" s="70">
        <v>65276983</v>
      </c>
      <c r="I22" s="70">
        <v>65600350</v>
      </c>
      <c r="J22" s="70">
        <v>65889148</v>
      </c>
      <c r="K22" s="70">
        <v>66415161</v>
      </c>
      <c r="L22" s="71">
        <f t="shared" si="5"/>
        <v>4355707</v>
      </c>
      <c r="M22" s="71">
        <f t="shared" si="6"/>
        <v>1485825</v>
      </c>
      <c r="N22" s="71">
        <f t="shared" si="7"/>
        <v>2869882</v>
      </c>
      <c r="P22" s="66">
        <f t="shared" si="1"/>
        <v>6.558302252704018</v>
      </c>
      <c r="Q22" s="66">
        <f t="shared" si="1"/>
        <v>2.237177442060255</v>
      </c>
      <c r="R22" s="66">
        <f t="shared" si="1"/>
        <v>4.3211248106437621</v>
      </c>
      <c r="S22" s="66">
        <f t="shared" si="8"/>
        <v>0</v>
      </c>
      <c r="U22" s="71">
        <f t="shared" si="2"/>
        <v>3510000</v>
      </c>
      <c r="V22" s="66" t="str">
        <f t="shared" si="3"/>
        <v>:</v>
      </c>
      <c r="W22" s="66" t="str">
        <f t="shared" si="4"/>
        <v>:</v>
      </c>
    </row>
    <row r="23" spans="1:23" x14ac:dyDescent="0.2">
      <c r="A23" s="69" t="s">
        <v>639</v>
      </c>
      <c r="B23" s="72" t="s">
        <v>1064</v>
      </c>
      <c r="C23" s="70">
        <v>4441238</v>
      </c>
      <c r="D23" s="70">
        <v>4436401</v>
      </c>
      <c r="E23" s="72" t="s">
        <v>1064</v>
      </c>
      <c r="F23" s="70">
        <v>4425747</v>
      </c>
      <c r="G23" s="72" t="s">
        <v>1064</v>
      </c>
      <c r="H23" s="72" t="s">
        <v>1064</v>
      </c>
      <c r="I23" s="70">
        <v>4262140</v>
      </c>
      <c r="J23" s="70">
        <v>4246809</v>
      </c>
      <c r="K23" s="70">
        <v>4225316</v>
      </c>
      <c r="L23" s="71">
        <f t="shared" si="5"/>
        <v>36679</v>
      </c>
      <c r="M23" s="71">
        <f t="shared" si="6"/>
        <v>11690</v>
      </c>
      <c r="N23" s="71">
        <f t="shared" si="7"/>
        <v>24218</v>
      </c>
      <c r="P23" s="66">
        <f t="shared" si="1"/>
        <v>0.86807708583216026</v>
      </c>
      <c r="Q23" s="66">
        <f t="shared" si="1"/>
        <v>0.27666569790283141</v>
      </c>
      <c r="R23" s="66">
        <f t="shared" si="1"/>
        <v>0.57316423197696931</v>
      </c>
      <c r="S23" s="66">
        <f t="shared" si="8"/>
        <v>0</v>
      </c>
      <c r="U23" s="71" t="str">
        <f t="shared" si="2"/>
        <v>:</v>
      </c>
      <c r="V23" s="66" t="str">
        <f t="shared" si="3"/>
        <v>:</v>
      </c>
      <c r="W23" s="66" t="str">
        <f t="shared" si="4"/>
        <v>:</v>
      </c>
    </row>
    <row r="24" spans="1:23" x14ac:dyDescent="0.2">
      <c r="A24" s="69" t="s">
        <v>6</v>
      </c>
      <c r="B24" s="70">
        <v>58751711</v>
      </c>
      <c r="C24" s="70">
        <v>59131287</v>
      </c>
      <c r="D24" s="70">
        <v>59619290</v>
      </c>
      <c r="E24" s="70">
        <v>59000586</v>
      </c>
      <c r="F24" s="70">
        <v>59190143</v>
      </c>
      <c r="G24" s="70">
        <v>59364690</v>
      </c>
      <c r="H24" s="70">
        <v>59394207</v>
      </c>
      <c r="I24" s="70">
        <v>59685227</v>
      </c>
      <c r="J24" s="70">
        <v>60782668</v>
      </c>
      <c r="K24" s="70">
        <v>60795612</v>
      </c>
      <c r="L24" s="71">
        <f t="shared" si="5"/>
        <v>5014437</v>
      </c>
      <c r="M24" s="71">
        <f t="shared" si="6"/>
        <v>1491865</v>
      </c>
      <c r="N24" s="71">
        <f t="shared" si="7"/>
        <v>3521825</v>
      </c>
      <c r="P24" s="66">
        <f t="shared" si="1"/>
        <v>8.2480245449293275</v>
      </c>
      <c r="Q24" s="66">
        <f t="shared" si="1"/>
        <v>2.4539024296687728</v>
      </c>
      <c r="R24" s="66">
        <f t="shared" si="1"/>
        <v>5.7928934081624179</v>
      </c>
      <c r="S24" s="66">
        <f t="shared" si="8"/>
        <v>0</v>
      </c>
      <c r="U24" s="71">
        <f t="shared" si="2"/>
        <v>2670514</v>
      </c>
      <c r="V24" s="66" t="str">
        <f t="shared" si="3"/>
        <v>:</v>
      </c>
      <c r="W24" s="66" t="str">
        <f t="shared" si="4"/>
        <v>:</v>
      </c>
    </row>
    <row r="25" spans="1:23" x14ac:dyDescent="0.2">
      <c r="A25" s="69" t="s">
        <v>592</v>
      </c>
      <c r="B25" s="70">
        <v>766400</v>
      </c>
      <c r="C25" s="70">
        <v>778700</v>
      </c>
      <c r="D25" s="70">
        <v>789258</v>
      </c>
      <c r="E25" s="70">
        <v>796875</v>
      </c>
      <c r="F25" s="70">
        <v>819140</v>
      </c>
      <c r="G25" s="70">
        <v>839751</v>
      </c>
      <c r="H25" s="70">
        <v>862011</v>
      </c>
      <c r="I25" s="70">
        <v>865878</v>
      </c>
      <c r="J25" s="70">
        <v>858000</v>
      </c>
      <c r="K25" s="70">
        <v>847008</v>
      </c>
      <c r="L25" s="71">
        <f t="shared" si="5"/>
        <v>144599</v>
      </c>
      <c r="M25" s="71">
        <f t="shared" si="6"/>
        <v>106357</v>
      </c>
      <c r="N25" s="71">
        <f t="shared" si="7"/>
        <v>38242</v>
      </c>
      <c r="P25" s="66">
        <f t="shared" si="1"/>
        <v>17.071739582152706</v>
      </c>
      <c r="Q25" s="66">
        <f t="shared" si="1"/>
        <v>12.556788129509993</v>
      </c>
      <c r="R25" s="66">
        <f t="shared" si="1"/>
        <v>4.5149514526427144</v>
      </c>
      <c r="S25" s="66">
        <f t="shared" si="8"/>
        <v>0</v>
      </c>
      <c r="U25" s="71">
        <f t="shared" si="2"/>
        <v>110200</v>
      </c>
      <c r="V25" s="66" t="str">
        <f t="shared" si="3"/>
        <v>:</v>
      </c>
      <c r="W25" s="66" t="str">
        <f t="shared" si="4"/>
        <v>:</v>
      </c>
    </row>
    <row r="26" spans="1:23" x14ac:dyDescent="0.2">
      <c r="A26" s="69" t="s">
        <v>685</v>
      </c>
      <c r="B26" s="70">
        <v>2294590</v>
      </c>
      <c r="C26" s="70">
        <v>2281305</v>
      </c>
      <c r="D26" s="70">
        <v>2191810</v>
      </c>
      <c r="E26" s="70">
        <v>2162834</v>
      </c>
      <c r="F26" s="70">
        <v>2120504</v>
      </c>
      <c r="G26" s="70">
        <v>2074605</v>
      </c>
      <c r="H26" s="70">
        <v>2044813</v>
      </c>
      <c r="I26" s="70">
        <v>2023825</v>
      </c>
      <c r="J26" s="70">
        <v>2001468</v>
      </c>
      <c r="K26" s="70">
        <v>1986096</v>
      </c>
      <c r="L26" s="71">
        <f t="shared" si="5"/>
        <v>298433</v>
      </c>
      <c r="M26" s="71">
        <f t="shared" si="6"/>
        <v>6805</v>
      </c>
      <c r="N26" s="71">
        <f t="shared" si="7"/>
        <v>291440</v>
      </c>
      <c r="P26" s="66">
        <f t="shared" si="1"/>
        <v>15.026111527338054</v>
      </c>
      <c r="Q26" s="66">
        <f t="shared" si="1"/>
        <v>0.34263197750763308</v>
      </c>
      <c r="R26" s="66">
        <f t="shared" si="1"/>
        <v>14.674013743545125</v>
      </c>
      <c r="S26" s="66">
        <f t="shared" si="8"/>
        <v>0</v>
      </c>
      <c r="U26" s="71">
        <f t="shared" si="2"/>
        <v>456758</v>
      </c>
      <c r="V26" s="66" t="str">
        <f t="shared" si="3"/>
        <v>:</v>
      </c>
      <c r="W26" s="66" t="str">
        <f t="shared" si="4"/>
        <v>:</v>
      </c>
    </row>
    <row r="27" spans="1:23" x14ac:dyDescent="0.2">
      <c r="A27" s="69" t="s">
        <v>683</v>
      </c>
      <c r="B27" s="70">
        <v>3289835</v>
      </c>
      <c r="C27" s="70">
        <v>3249983</v>
      </c>
      <c r="D27" s="70">
        <v>3212605</v>
      </c>
      <c r="E27" s="70">
        <v>3183856</v>
      </c>
      <c r="F27" s="70">
        <v>3141976</v>
      </c>
      <c r="G27" s="70">
        <v>3052588</v>
      </c>
      <c r="H27" s="70">
        <v>3003641</v>
      </c>
      <c r="I27" s="70">
        <v>2971905</v>
      </c>
      <c r="J27" s="70">
        <v>2943472</v>
      </c>
      <c r="K27" s="70">
        <v>2921262</v>
      </c>
      <c r="L27" s="71">
        <f t="shared" si="5"/>
        <v>22470</v>
      </c>
      <c r="M27" s="71">
        <f t="shared" si="6"/>
        <v>4269</v>
      </c>
      <c r="N27" s="71">
        <f t="shared" si="7"/>
        <v>16573</v>
      </c>
      <c r="P27" s="66">
        <f t="shared" si="1"/>
        <v>0.76918811116565378</v>
      </c>
      <c r="Q27" s="66">
        <f t="shared" si="1"/>
        <v>0.14613547158727974</v>
      </c>
      <c r="R27" s="66">
        <f t="shared" si="1"/>
        <v>0.56732330068306092</v>
      </c>
      <c r="S27" s="66">
        <f t="shared" si="8"/>
        <v>-0.1</v>
      </c>
      <c r="U27" s="71">
        <f t="shared" si="2"/>
        <v>32685</v>
      </c>
      <c r="V27" s="66" t="str">
        <f t="shared" si="3"/>
        <v>:</v>
      </c>
      <c r="W27" s="66" t="str">
        <f t="shared" si="4"/>
        <v>:</v>
      </c>
    </row>
    <row r="28" spans="1:23" x14ac:dyDescent="0.2">
      <c r="A28" s="69" t="s">
        <v>684</v>
      </c>
      <c r="B28" s="70">
        <v>469100</v>
      </c>
      <c r="C28" s="70">
        <v>476187</v>
      </c>
      <c r="D28" s="70">
        <v>483799</v>
      </c>
      <c r="E28" s="70">
        <v>493500</v>
      </c>
      <c r="F28" s="70">
        <v>502066</v>
      </c>
      <c r="G28" s="70">
        <v>511840</v>
      </c>
      <c r="H28" s="70">
        <v>524853</v>
      </c>
      <c r="I28" s="70">
        <v>537039</v>
      </c>
      <c r="J28" s="70">
        <v>549680</v>
      </c>
      <c r="K28" s="70">
        <v>562958</v>
      </c>
      <c r="L28" s="71">
        <f t="shared" si="5"/>
        <v>258679</v>
      </c>
      <c r="M28" s="71">
        <f t="shared" si="6"/>
        <v>222192</v>
      </c>
      <c r="N28" s="71">
        <f t="shared" si="7"/>
        <v>36429</v>
      </c>
      <c r="P28" s="66">
        <f t="shared" si="1"/>
        <v>45.949964295737871</v>
      </c>
      <c r="Q28" s="66">
        <f t="shared" si="1"/>
        <v>39.468663736903999</v>
      </c>
      <c r="R28" s="66">
        <f t="shared" si="1"/>
        <v>6.4709978364282952</v>
      </c>
      <c r="S28" s="66">
        <f t="shared" si="8"/>
        <v>0</v>
      </c>
      <c r="U28" s="71">
        <f t="shared" si="2"/>
        <v>191400</v>
      </c>
      <c r="V28" s="66" t="str">
        <f t="shared" si="3"/>
        <v>:</v>
      </c>
      <c r="W28" s="66" t="str">
        <f t="shared" si="4"/>
        <v>:</v>
      </c>
    </row>
    <row r="29" spans="1:23" x14ac:dyDescent="0.2">
      <c r="A29" s="69" t="s">
        <v>641</v>
      </c>
      <c r="B29" s="70">
        <v>10076581</v>
      </c>
      <c r="C29" s="70">
        <v>10066158</v>
      </c>
      <c r="D29" s="70">
        <v>10045401</v>
      </c>
      <c r="E29" s="70">
        <v>10030975</v>
      </c>
      <c r="F29" s="70">
        <v>10014324</v>
      </c>
      <c r="G29" s="70">
        <v>9985722</v>
      </c>
      <c r="H29" s="70">
        <v>9931925</v>
      </c>
      <c r="I29" s="70">
        <v>9908798</v>
      </c>
      <c r="J29" s="70">
        <v>9877365</v>
      </c>
      <c r="K29" s="70">
        <v>9855571</v>
      </c>
      <c r="L29" s="71">
        <f t="shared" si="5"/>
        <v>145727</v>
      </c>
      <c r="M29" s="71">
        <f t="shared" si="6"/>
        <v>80758</v>
      </c>
      <c r="N29" s="71">
        <f t="shared" si="7"/>
        <v>64821</v>
      </c>
      <c r="P29" s="66">
        <f t="shared" si="1"/>
        <v>1.4786256422890161</v>
      </c>
      <c r="Q29" s="66">
        <f t="shared" si="1"/>
        <v>0.81941472493070167</v>
      </c>
      <c r="R29" s="66">
        <f t="shared" si="1"/>
        <v>0.65770922861800696</v>
      </c>
      <c r="S29" s="66">
        <f t="shared" si="8"/>
        <v>0</v>
      </c>
      <c r="U29" s="71">
        <f t="shared" si="2"/>
        <v>156160</v>
      </c>
      <c r="V29" s="66" t="str">
        <f t="shared" si="3"/>
        <v>:</v>
      </c>
      <c r="W29" s="66" t="str">
        <f t="shared" si="4"/>
        <v>:</v>
      </c>
    </row>
    <row r="30" spans="1:23" x14ac:dyDescent="0.2">
      <c r="A30" s="69" t="s">
        <v>702</v>
      </c>
      <c r="B30" s="70">
        <v>404000</v>
      </c>
      <c r="C30" s="70">
        <v>407810</v>
      </c>
      <c r="D30" s="70">
        <v>410290</v>
      </c>
      <c r="E30" s="70">
        <v>410926</v>
      </c>
      <c r="F30" s="70">
        <v>414027</v>
      </c>
      <c r="G30" s="70">
        <v>414989</v>
      </c>
      <c r="H30" s="70">
        <v>417546</v>
      </c>
      <c r="I30" s="70">
        <v>421364</v>
      </c>
      <c r="J30" s="70">
        <v>425384</v>
      </c>
      <c r="K30" s="70">
        <v>429344</v>
      </c>
      <c r="L30" s="71">
        <f t="shared" si="5"/>
        <v>27476</v>
      </c>
      <c r="M30" s="71">
        <f t="shared" si="6"/>
        <v>14918</v>
      </c>
      <c r="N30" s="71">
        <f t="shared" si="7"/>
        <v>12558</v>
      </c>
      <c r="P30" s="66">
        <f t="shared" si="1"/>
        <v>6.3995304464485354</v>
      </c>
      <c r="Q30" s="66">
        <f t="shared" si="1"/>
        <v>3.4746031154505483</v>
      </c>
      <c r="R30" s="66">
        <f t="shared" si="1"/>
        <v>2.924927330997988</v>
      </c>
      <c r="S30" s="66">
        <f t="shared" si="8"/>
        <v>0</v>
      </c>
      <c r="U30" s="71">
        <f t="shared" si="2"/>
        <v>12000</v>
      </c>
      <c r="V30" s="66" t="str">
        <f t="shared" si="3"/>
        <v>:</v>
      </c>
      <c r="W30" s="66" t="str">
        <f t="shared" si="4"/>
        <v>:</v>
      </c>
    </row>
    <row r="31" spans="1:23" x14ac:dyDescent="0.2">
      <c r="A31" s="69" t="s">
        <v>9</v>
      </c>
      <c r="B31" s="70">
        <v>16334210</v>
      </c>
      <c r="C31" s="70">
        <v>16357992</v>
      </c>
      <c r="D31" s="70">
        <v>16405399</v>
      </c>
      <c r="E31" s="70">
        <v>16485787</v>
      </c>
      <c r="F31" s="70">
        <v>16574989</v>
      </c>
      <c r="G31" s="70">
        <v>16655799</v>
      </c>
      <c r="H31" s="70">
        <v>16730348</v>
      </c>
      <c r="I31" s="70">
        <v>16779575</v>
      </c>
      <c r="J31" s="70">
        <v>16829289</v>
      </c>
      <c r="K31" s="70">
        <v>16900726</v>
      </c>
      <c r="L31" s="71">
        <f t="shared" si="5"/>
        <v>773288</v>
      </c>
      <c r="M31" s="71">
        <f t="shared" si="6"/>
        <v>430934</v>
      </c>
      <c r="N31" s="71">
        <f t="shared" si="7"/>
        <v>338773</v>
      </c>
      <c r="P31" s="66">
        <f t="shared" si="1"/>
        <v>4.5754720832702693</v>
      </c>
      <c r="Q31" s="66">
        <f t="shared" si="1"/>
        <v>2.5497957898376673</v>
      </c>
      <c r="R31" s="66">
        <f t="shared" si="1"/>
        <v>2.0044878545454203</v>
      </c>
      <c r="S31" s="66">
        <f t="shared" si="8"/>
        <v>0</v>
      </c>
      <c r="U31" s="71">
        <f t="shared" si="2"/>
        <v>691357</v>
      </c>
      <c r="V31" s="66" t="str">
        <f t="shared" si="3"/>
        <v>:</v>
      </c>
      <c r="W31" s="66" t="str">
        <f t="shared" si="4"/>
        <v>:</v>
      </c>
    </row>
    <row r="32" spans="1:23" x14ac:dyDescent="0.2">
      <c r="A32" s="69" t="s">
        <v>477</v>
      </c>
      <c r="B32" s="70">
        <v>8254298</v>
      </c>
      <c r="C32" s="70">
        <v>8282984</v>
      </c>
      <c r="D32" s="70">
        <v>8309665</v>
      </c>
      <c r="E32" s="70">
        <v>8335136</v>
      </c>
      <c r="F32" s="70">
        <v>8351687</v>
      </c>
      <c r="G32" s="70">
        <v>8374950</v>
      </c>
      <c r="H32" s="70">
        <v>8409699</v>
      </c>
      <c r="I32" s="70">
        <v>8451149</v>
      </c>
      <c r="J32" s="70">
        <v>8506889</v>
      </c>
      <c r="K32" s="70">
        <v>8576261</v>
      </c>
      <c r="L32" s="71">
        <f t="shared" si="5"/>
        <v>1131164</v>
      </c>
      <c r="M32" s="71">
        <f t="shared" si="6"/>
        <v>565394</v>
      </c>
      <c r="N32" s="71">
        <f t="shared" si="7"/>
        <v>562850</v>
      </c>
      <c r="P32" s="66">
        <f t="shared" si="1"/>
        <v>13.189477325841645</v>
      </c>
      <c r="Q32" s="66">
        <f t="shared" si="1"/>
        <v>6.5925465654555051</v>
      </c>
      <c r="R32" s="66">
        <f t="shared" si="1"/>
        <v>6.5628832891163187</v>
      </c>
      <c r="S32" s="66">
        <f t="shared" si="8"/>
        <v>0</v>
      </c>
      <c r="U32" s="71">
        <f t="shared" si="2"/>
        <v>796666</v>
      </c>
      <c r="V32" s="66" t="str">
        <f t="shared" si="3"/>
        <v>:</v>
      </c>
      <c r="W32" s="66" t="str">
        <f t="shared" si="4"/>
        <v>:</v>
      </c>
    </row>
    <row r="33" spans="1:23" x14ac:dyDescent="0.2">
      <c r="A33" s="69" t="s">
        <v>738</v>
      </c>
      <c r="B33" s="70">
        <v>38157055</v>
      </c>
      <c r="C33" s="70">
        <v>38125479</v>
      </c>
      <c r="D33" s="70">
        <v>38115641</v>
      </c>
      <c r="E33" s="70">
        <v>38135876</v>
      </c>
      <c r="F33" s="70">
        <v>38022869</v>
      </c>
      <c r="G33" s="70">
        <v>38062718</v>
      </c>
      <c r="H33" s="70">
        <v>38063792</v>
      </c>
      <c r="I33" s="70">
        <v>38062535</v>
      </c>
      <c r="J33" s="70">
        <v>38017856</v>
      </c>
      <c r="K33" s="70">
        <v>38005614</v>
      </c>
      <c r="L33" s="71">
        <f t="shared" si="5"/>
        <v>108279</v>
      </c>
      <c r="M33" s="71">
        <f t="shared" si="6"/>
        <v>29962</v>
      </c>
      <c r="N33" s="71">
        <f t="shared" si="7"/>
        <v>76595</v>
      </c>
      <c r="P33" s="66">
        <f t="shared" si="1"/>
        <v>0.28490264622484457</v>
      </c>
      <c r="Q33" s="66">
        <f t="shared" si="1"/>
        <v>7.8835721480516013E-2</v>
      </c>
      <c r="R33" s="66">
        <f t="shared" si="1"/>
        <v>0.20153601517923117</v>
      </c>
      <c r="S33" s="66">
        <f t="shared" si="8"/>
        <v>0</v>
      </c>
      <c r="U33" s="71">
        <f t="shared" si="2"/>
        <v>49499</v>
      </c>
      <c r="V33" s="66" t="str">
        <f t="shared" si="3"/>
        <v>:</v>
      </c>
      <c r="W33" s="66" t="str">
        <f t="shared" si="4"/>
        <v>:</v>
      </c>
    </row>
    <row r="34" spans="1:23" x14ac:dyDescent="0.2">
      <c r="A34" s="69" t="s">
        <v>12</v>
      </c>
      <c r="B34" s="70">
        <v>10569592</v>
      </c>
      <c r="C34" s="70">
        <v>10599095</v>
      </c>
      <c r="D34" s="70">
        <v>10617575</v>
      </c>
      <c r="E34" s="70">
        <v>10563014</v>
      </c>
      <c r="F34" s="70">
        <v>10573479</v>
      </c>
      <c r="G34" s="70">
        <v>10572721</v>
      </c>
      <c r="H34" s="70">
        <v>10542398</v>
      </c>
      <c r="I34" s="70">
        <v>10487289</v>
      </c>
      <c r="J34" s="70">
        <v>10427301</v>
      </c>
      <c r="K34" s="70">
        <v>10374822</v>
      </c>
      <c r="L34" s="71">
        <f t="shared" si="5"/>
        <v>395195</v>
      </c>
      <c r="M34" s="71">
        <f t="shared" si="6"/>
        <v>100406</v>
      </c>
      <c r="N34" s="71">
        <f t="shared" si="7"/>
        <v>294778</v>
      </c>
      <c r="P34" s="66">
        <f t="shared" si="1"/>
        <v>3.809173786306888</v>
      </c>
      <c r="Q34" s="66">
        <f t="shared" si="1"/>
        <v>0.96778527862935859</v>
      </c>
      <c r="R34" s="66">
        <f t="shared" si="1"/>
        <v>2.8412824817620965</v>
      </c>
      <c r="S34" s="66">
        <f t="shared" si="8"/>
        <v>0</v>
      </c>
      <c r="U34" s="71">
        <f t="shared" si="2"/>
        <v>276000</v>
      </c>
      <c r="V34" s="66" t="str">
        <f t="shared" si="3"/>
        <v>:</v>
      </c>
      <c r="W34" s="66" t="str">
        <f t="shared" si="4"/>
        <v>:</v>
      </c>
    </row>
    <row r="35" spans="1:23" x14ac:dyDescent="0.2">
      <c r="A35" s="69" t="s">
        <v>747</v>
      </c>
      <c r="B35" s="70">
        <v>21610213</v>
      </c>
      <c r="C35" s="70">
        <v>21565119</v>
      </c>
      <c r="D35" s="70">
        <v>21528627</v>
      </c>
      <c r="E35" s="70">
        <v>21498616</v>
      </c>
      <c r="F35" s="70">
        <v>21462186</v>
      </c>
      <c r="G35" s="70">
        <v>21413815</v>
      </c>
      <c r="H35" s="70">
        <v>21355849</v>
      </c>
      <c r="I35" s="70">
        <v>20020074</v>
      </c>
      <c r="J35" s="70">
        <v>19947311</v>
      </c>
      <c r="K35" s="70">
        <v>19870647</v>
      </c>
      <c r="L35" s="71">
        <f t="shared" si="5"/>
        <v>88771</v>
      </c>
      <c r="M35" s="71">
        <f t="shared" si="6"/>
        <v>33803</v>
      </c>
      <c r="N35" s="71">
        <f t="shared" si="7"/>
        <v>54687</v>
      </c>
      <c r="P35" s="66">
        <f t="shared" si="1"/>
        <v>0.44674438633024882</v>
      </c>
      <c r="Q35" s="66">
        <f t="shared" si="1"/>
        <v>0.17011524586995078</v>
      </c>
      <c r="R35" s="66">
        <f t="shared" si="1"/>
        <v>0.27521499425761026</v>
      </c>
      <c r="S35" s="66">
        <f t="shared" si="8"/>
        <v>0</v>
      </c>
      <c r="U35" s="71">
        <f t="shared" si="2"/>
        <v>25993</v>
      </c>
      <c r="V35" s="66" t="str">
        <f t="shared" si="3"/>
        <v>:</v>
      </c>
      <c r="W35" s="66" t="str">
        <f t="shared" si="4"/>
        <v>:</v>
      </c>
    </row>
    <row r="36" spans="1:23" x14ac:dyDescent="0.2">
      <c r="A36" s="69" t="s">
        <v>772</v>
      </c>
      <c r="B36" s="70">
        <v>2003358</v>
      </c>
      <c r="C36" s="70">
        <v>2010377</v>
      </c>
      <c r="D36" s="70">
        <v>2025866</v>
      </c>
      <c r="E36" s="70">
        <v>2032362</v>
      </c>
      <c r="F36" s="70">
        <v>2046976</v>
      </c>
      <c r="G36" s="70">
        <v>2050189</v>
      </c>
      <c r="H36" s="70">
        <v>2055496</v>
      </c>
      <c r="I36" s="70">
        <v>2058821</v>
      </c>
      <c r="J36" s="70">
        <v>2061085</v>
      </c>
      <c r="K36" s="70">
        <v>2062874</v>
      </c>
      <c r="L36" s="71">
        <f t="shared" si="5"/>
        <v>101532</v>
      </c>
      <c r="M36" s="71">
        <f t="shared" si="6"/>
        <v>17165</v>
      </c>
      <c r="N36" s="71">
        <f t="shared" si="7"/>
        <v>84367</v>
      </c>
      <c r="P36" s="66">
        <f t="shared" si="1"/>
        <v>4.9218711370641159</v>
      </c>
      <c r="Q36" s="66">
        <f t="shared" si="1"/>
        <v>0.83209153831014393</v>
      </c>
      <c r="R36" s="66">
        <f t="shared" si="1"/>
        <v>4.0897795987539718</v>
      </c>
      <c r="S36" s="66">
        <f t="shared" si="8"/>
        <v>0</v>
      </c>
      <c r="U36" s="71">
        <f t="shared" si="2"/>
        <v>48968</v>
      </c>
      <c r="V36" s="66" t="str">
        <f t="shared" si="3"/>
        <v>:</v>
      </c>
      <c r="W36" s="66" t="str">
        <f t="shared" si="4"/>
        <v>:</v>
      </c>
    </row>
    <row r="37" spans="1:23" x14ac:dyDescent="0.2">
      <c r="A37" s="69" t="s">
        <v>1065</v>
      </c>
      <c r="B37" s="70">
        <v>5389180</v>
      </c>
      <c r="C37" s="70">
        <v>5393637</v>
      </c>
      <c r="D37" s="70">
        <v>5400998</v>
      </c>
      <c r="E37" s="70">
        <v>5412254</v>
      </c>
      <c r="F37" s="70">
        <v>5424925</v>
      </c>
      <c r="G37" s="70">
        <v>5435273</v>
      </c>
      <c r="H37" s="70">
        <v>5404322</v>
      </c>
      <c r="I37" s="70">
        <v>5410836</v>
      </c>
      <c r="J37" s="70">
        <v>5415949</v>
      </c>
      <c r="K37" s="70">
        <v>5421349</v>
      </c>
      <c r="L37" s="71">
        <f t="shared" si="5"/>
        <v>61766</v>
      </c>
      <c r="M37" s="71">
        <f t="shared" si="6"/>
        <v>47202</v>
      </c>
      <c r="N37" s="71">
        <f t="shared" si="7"/>
        <v>13064</v>
      </c>
      <c r="P37" s="66">
        <f t="shared" si="1"/>
        <v>1.1393105295379433</v>
      </c>
      <c r="Q37" s="66">
        <f t="shared" si="1"/>
        <v>0.87066890546983777</v>
      </c>
      <c r="R37" s="66">
        <f t="shared" si="1"/>
        <v>0.24097323378369481</v>
      </c>
      <c r="S37" s="66">
        <f t="shared" si="8"/>
        <v>0</v>
      </c>
      <c r="U37" s="71">
        <f t="shared" si="2"/>
        <v>25563</v>
      </c>
      <c r="V37" s="66" t="str">
        <f t="shared" si="3"/>
        <v>:</v>
      </c>
      <c r="W37" s="66" t="str">
        <f t="shared" si="4"/>
        <v>:</v>
      </c>
    </row>
    <row r="38" spans="1:23" x14ac:dyDescent="0.2">
      <c r="A38" s="69" t="s">
        <v>2</v>
      </c>
      <c r="B38" s="70">
        <v>5255580</v>
      </c>
      <c r="C38" s="70">
        <v>5276955</v>
      </c>
      <c r="D38" s="70">
        <v>5300484</v>
      </c>
      <c r="E38" s="70">
        <v>5326314</v>
      </c>
      <c r="F38" s="70">
        <v>5351427</v>
      </c>
      <c r="G38" s="70">
        <v>5375276</v>
      </c>
      <c r="H38" s="70">
        <v>5401267</v>
      </c>
      <c r="I38" s="70">
        <v>5426674</v>
      </c>
      <c r="J38" s="70">
        <v>5451270</v>
      </c>
      <c r="K38" s="70">
        <v>5471753</v>
      </c>
      <c r="L38" s="71">
        <f t="shared" si="5"/>
        <v>218803</v>
      </c>
      <c r="M38" s="71">
        <f t="shared" si="6"/>
        <v>90178</v>
      </c>
      <c r="N38" s="71">
        <f t="shared" si="7"/>
        <v>127792</v>
      </c>
      <c r="P38" s="66">
        <f t="shared" si="1"/>
        <v>3.9987733364426354</v>
      </c>
      <c r="Q38" s="66">
        <f t="shared" si="1"/>
        <v>1.648064157866775</v>
      </c>
      <c r="R38" s="66">
        <f t="shared" si="1"/>
        <v>2.335485538181274</v>
      </c>
      <c r="S38" s="66">
        <f t="shared" si="8"/>
        <v>0</v>
      </c>
      <c r="U38" s="71">
        <f t="shared" si="2"/>
        <v>113852</v>
      </c>
      <c r="V38" s="66" t="str">
        <f t="shared" si="3"/>
        <v>:</v>
      </c>
      <c r="W38" s="66" t="str">
        <f t="shared" si="4"/>
        <v>:</v>
      </c>
    </row>
    <row r="39" spans="1:23" x14ac:dyDescent="0.2">
      <c r="A39" s="69" t="s">
        <v>15</v>
      </c>
      <c r="B39" s="70">
        <v>9047752</v>
      </c>
      <c r="C39" s="70">
        <v>9113257</v>
      </c>
      <c r="D39" s="70">
        <v>9182927</v>
      </c>
      <c r="E39" s="70">
        <v>9256347</v>
      </c>
      <c r="F39" s="70">
        <v>9340682</v>
      </c>
      <c r="G39" s="70">
        <v>9415570</v>
      </c>
      <c r="H39" s="70">
        <v>9482855</v>
      </c>
      <c r="I39" s="70">
        <v>9555893</v>
      </c>
      <c r="J39" s="70">
        <v>9644864</v>
      </c>
      <c r="K39" s="70">
        <v>9747355</v>
      </c>
      <c r="L39" s="71">
        <f t="shared" si="5"/>
        <v>731215</v>
      </c>
      <c r="M39" s="71">
        <f t="shared" si="6"/>
        <v>295968</v>
      </c>
      <c r="N39" s="71">
        <f t="shared" si="7"/>
        <v>416246</v>
      </c>
      <c r="P39" s="66">
        <f t="shared" si="1"/>
        <v>7.5016760957203266</v>
      </c>
      <c r="Q39" s="66">
        <f t="shared" si="1"/>
        <v>3.0363929496771176</v>
      </c>
      <c r="R39" s="66">
        <f t="shared" si="1"/>
        <v>4.2703482124124958</v>
      </c>
      <c r="S39" s="66">
        <f t="shared" si="8"/>
        <v>-0.2</v>
      </c>
      <c r="U39" s="71">
        <f t="shared" si="2"/>
        <v>479899</v>
      </c>
      <c r="V39" s="66" t="str">
        <f t="shared" si="3"/>
        <v>:</v>
      </c>
      <c r="W39" s="66" t="str">
        <f t="shared" si="4"/>
        <v>:</v>
      </c>
    </row>
    <row r="40" spans="1:23" x14ac:dyDescent="0.2">
      <c r="A40" s="69" t="s">
        <v>17</v>
      </c>
      <c r="B40" s="70">
        <v>60393000</v>
      </c>
      <c r="C40" s="70">
        <v>60852828</v>
      </c>
      <c r="D40" s="70">
        <v>61175586</v>
      </c>
      <c r="E40" s="70">
        <v>62042343</v>
      </c>
      <c r="F40" s="70">
        <v>62510197</v>
      </c>
      <c r="G40" s="70">
        <v>63022532</v>
      </c>
      <c r="H40" s="70">
        <v>63495303</v>
      </c>
      <c r="I40" s="70">
        <v>63905297</v>
      </c>
      <c r="J40" s="70">
        <v>64308261</v>
      </c>
      <c r="K40" s="70">
        <v>64875165</v>
      </c>
      <c r="L40" s="71">
        <f t="shared" si="5"/>
        <v>5422094</v>
      </c>
      <c r="M40" s="71">
        <f t="shared" si="6"/>
        <v>2988072</v>
      </c>
      <c r="N40" s="71">
        <f t="shared" si="7"/>
        <v>2434022</v>
      </c>
      <c r="P40" s="66">
        <f t="shared" si="1"/>
        <v>8.3577344273421126</v>
      </c>
      <c r="Q40" s="66">
        <f t="shared" si="1"/>
        <v>4.605879615103869</v>
      </c>
      <c r="R40" s="66">
        <f t="shared" si="1"/>
        <v>3.7518548122382422</v>
      </c>
      <c r="S40" s="66">
        <f t="shared" si="8"/>
        <v>0</v>
      </c>
      <c r="U40" s="71">
        <f t="shared" si="2"/>
        <v>3425000</v>
      </c>
      <c r="V40" s="66" t="str">
        <f t="shared" si="3"/>
        <v>:</v>
      </c>
      <c r="W40" s="66" t="str">
        <f t="shared" si="4"/>
        <v>:</v>
      </c>
    </row>
    <row r="41" spans="1:23" x14ac:dyDescent="0.2">
      <c r="A41" s="69" t="s">
        <v>650</v>
      </c>
      <c r="B41" s="70">
        <v>299891</v>
      </c>
      <c r="C41" s="72" t="s">
        <v>1064</v>
      </c>
      <c r="D41" s="70">
        <v>315459</v>
      </c>
      <c r="E41" s="70">
        <v>319368</v>
      </c>
      <c r="F41" s="70">
        <v>317630</v>
      </c>
      <c r="G41" s="70">
        <v>318452</v>
      </c>
      <c r="H41" s="70">
        <v>319575</v>
      </c>
      <c r="I41" s="70">
        <v>321857</v>
      </c>
      <c r="J41" s="70">
        <v>325671</v>
      </c>
      <c r="K41" s="70">
        <v>329100</v>
      </c>
      <c r="L41" s="71">
        <f t="shared" si="5"/>
        <v>24294</v>
      </c>
      <c r="M41" s="71">
        <f t="shared" si="6"/>
        <v>19795</v>
      </c>
      <c r="N41" s="71">
        <f t="shared" si="7"/>
        <v>4368</v>
      </c>
      <c r="P41" s="66">
        <f t="shared" si="1"/>
        <v>7.3819507748404734</v>
      </c>
      <c r="Q41" s="66">
        <f t="shared" si="1"/>
        <v>6.014889091461562</v>
      </c>
      <c r="R41" s="66">
        <f t="shared" si="1"/>
        <v>1.3272561531449407</v>
      </c>
      <c r="S41" s="66">
        <f t="shared" si="8"/>
        <v>0</v>
      </c>
      <c r="U41" s="71">
        <f t="shared" si="2"/>
        <v>13778</v>
      </c>
      <c r="V41" s="66" t="str">
        <f t="shared" si="3"/>
        <v>:</v>
      </c>
      <c r="W41" s="66" t="str">
        <f t="shared" si="4"/>
        <v>:</v>
      </c>
    </row>
    <row r="42" spans="1:23" x14ac:dyDescent="0.2">
      <c r="A42" s="69" t="s">
        <v>676</v>
      </c>
      <c r="B42" s="72" t="s">
        <v>1064</v>
      </c>
      <c r="C42" s="72" t="s">
        <v>1064</v>
      </c>
      <c r="D42" s="72" t="s">
        <v>1064</v>
      </c>
      <c r="E42" s="70">
        <v>35589</v>
      </c>
      <c r="F42" s="70">
        <v>35894</v>
      </c>
      <c r="G42" s="70">
        <v>36149</v>
      </c>
      <c r="H42" s="70">
        <v>36475</v>
      </c>
      <c r="I42" s="70">
        <v>36838</v>
      </c>
      <c r="J42" s="70">
        <v>37129</v>
      </c>
      <c r="K42" s="70">
        <v>37366</v>
      </c>
      <c r="L42" s="71">
        <f t="shared" si="5"/>
        <v>12579</v>
      </c>
      <c r="M42" s="71">
        <f t="shared" si="6"/>
        <v>6549</v>
      </c>
      <c r="N42" s="71">
        <f t="shared" si="7"/>
        <v>6028</v>
      </c>
      <c r="P42" s="66">
        <f t="shared" si="1"/>
        <v>33.664293742974898</v>
      </c>
      <c r="Q42" s="66">
        <f t="shared" si="1"/>
        <v>17.526628485789221</v>
      </c>
      <c r="R42" s="66">
        <f t="shared" si="1"/>
        <v>16.13231279773056</v>
      </c>
      <c r="S42" s="66">
        <f t="shared" si="8"/>
        <v>0</v>
      </c>
      <c r="U42" s="71" t="str">
        <f t="shared" si="2"/>
        <v>:</v>
      </c>
      <c r="V42" s="66" t="str">
        <f t="shared" si="3"/>
        <v>:</v>
      </c>
      <c r="W42" s="66" t="str">
        <f t="shared" si="4"/>
        <v>:</v>
      </c>
    </row>
    <row r="43" spans="1:23" x14ac:dyDescent="0.2">
      <c r="A43" s="69" t="s">
        <v>11</v>
      </c>
      <c r="B43" s="70">
        <v>4640219</v>
      </c>
      <c r="C43" s="70">
        <v>4681134</v>
      </c>
      <c r="D43" s="70">
        <v>4737171</v>
      </c>
      <c r="E43" s="70">
        <v>4799252</v>
      </c>
      <c r="F43" s="70">
        <v>4854512</v>
      </c>
      <c r="G43" s="70">
        <v>4918169</v>
      </c>
      <c r="H43" s="70">
        <v>4979711</v>
      </c>
      <c r="I43" s="70">
        <v>5049223</v>
      </c>
      <c r="J43" s="70">
        <v>5107970</v>
      </c>
      <c r="K43" s="70">
        <v>5166493</v>
      </c>
      <c r="L43" s="71">
        <f t="shared" si="5"/>
        <v>512279</v>
      </c>
      <c r="M43" s="71">
        <f t="shared" si="6"/>
        <v>328098</v>
      </c>
      <c r="N43" s="71">
        <f t="shared" si="7"/>
        <v>182314</v>
      </c>
      <c r="P43" s="66">
        <f t="shared" si="1"/>
        <v>9.9154107050953133</v>
      </c>
      <c r="Q43" s="66">
        <f t="shared" si="1"/>
        <v>6.3504973296199179</v>
      </c>
      <c r="R43" s="66">
        <f t="shared" si="1"/>
        <v>3.5287766769450766</v>
      </c>
      <c r="S43" s="66">
        <f t="shared" si="8"/>
        <v>0</v>
      </c>
      <c r="U43" s="71">
        <f t="shared" si="2"/>
        <v>222277</v>
      </c>
      <c r="V43" s="66" t="str">
        <f t="shared" si="3"/>
        <v>:</v>
      </c>
      <c r="W43" s="66" t="str">
        <f t="shared" si="4"/>
        <v>:</v>
      </c>
    </row>
    <row r="44" spans="1:23" x14ac:dyDescent="0.2">
      <c r="A44" s="69" t="s">
        <v>16</v>
      </c>
      <c r="B44" s="70">
        <v>7459128</v>
      </c>
      <c r="C44" s="70">
        <v>7508739</v>
      </c>
      <c r="D44" s="70">
        <v>7593494</v>
      </c>
      <c r="E44" s="70">
        <v>7701856</v>
      </c>
      <c r="F44" s="70">
        <v>7785806</v>
      </c>
      <c r="G44" s="70">
        <v>7870134</v>
      </c>
      <c r="H44" s="70">
        <v>7954662</v>
      </c>
      <c r="I44" s="70">
        <v>8039060</v>
      </c>
      <c r="J44" s="70">
        <v>8139631</v>
      </c>
      <c r="K44" s="70">
        <v>8237666</v>
      </c>
      <c r="L44" s="71">
        <f t="shared" si="5"/>
        <v>1997179</v>
      </c>
      <c r="M44" s="71">
        <f t="shared" si="6"/>
        <v>1322845</v>
      </c>
      <c r="N44" s="71">
        <f t="shared" si="7"/>
        <v>674074</v>
      </c>
      <c r="P44" s="66">
        <f t="shared" si="1"/>
        <v>24.244476530123947</v>
      </c>
      <c r="Q44" s="66">
        <f t="shared" si="1"/>
        <v>16.058492781814653</v>
      </c>
      <c r="R44" s="66">
        <f t="shared" si="1"/>
        <v>8.1828275144925762</v>
      </c>
      <c r="S44" s="66">
        <f t="shared" si="8"/>
        <v>0</v>
      </c>
      <c r="U44" s="71">
        <f>B368</f>
        <v>1541912</v>
      </c>
      <c r="V44" s="66" t="str">
        <f>B530</f>
        <v>:</v>
      </c>
      <c r="W44" s="66" t="str">
        <f>B692</f>
        <v>:</v>
      </c>
    </row>
    <row r="45" spans="1:23" x14ac:dyDescent="0.2">
      <c r="A45" s="69" t="s">
        <v>706</v>
      </c>
      <c r="B45" s="72" t="s">
        <v>1064</v>
      </c>
      <c r="C45" s="72" t="s">
        <v>1064</v>
      </c>
      <c r="D45" s="72" t="s">
        <v>1064</v>
      </c>
      <c r="E45" s="72" t="s">
        <v>1064</v>
      </c>
      <c r="F45" s="72" t="s">
        <v>1064</v>
      </c>
      <c r="G45" s="70">
        <v>619872</v>
      </c>
      <c r="H45" s="72" t="s">
        <v>1064</v>
      </c>
      <c r="I45" s="72" t="s">
        <v>1064</v>
      </c>
      <c r="J45" s="72" t="s">
        <v>1064</v>
      </c>
      <c r="K45" s="72" t="s">
        <v>1064</v>
      </c>
      <c r="L45" s="71" t="str">
        <f t="shared" si="5"/>
        <v>:</v>
      </c>
      <c r="M45" s="71" t="str">
        <f t="shared" si="6"/>
        <v>:</v>
      </c>
      <c r="N45" s="71" t="str">
        <f t="shared" si="7"/>
        <v>:</v>
      </c>
    </row>
    <row r="46" spans="1:23" x14ac:dyDescent="0.2">
      <c r="A46" s="69" t="s">
        <v>1066</v>
      </c>
      <c r="B46" s="72" t="s">
        <v>1064</v>
      </c>
      <c r="C46" s="70">
        <v>2041941</v>
      </c>
      <c r="D46" s="72" t="s">
        <v>1064</v>
      </c>
      <c r="E46" s="72" t="s">
        <v>1064</v>
      </c>
      <c r="F46" s="70">
        <v>2052722</v>
      </c>
      <c r="G46" s="72" t="s">
        <v>1064</v>
      </c>
      <c r="H46" s="72" t="s">
        <v>1064</v>
      </c>
      <c r="I46" s="72" t="s">
        <v>1064</v>
      </c>
      <c r="J46" s="72" t="s">
        <v>1064</v>
      </c>
      <c r="K46" s="72" t="s">
        <v>1064</v>
      </c>
      <c r="L46" s="71" t="str">
        <f t="shared" si="5"/>
        <v>:</v>
      </c>
      <c r="M46" s="71" t="str">
        <f t="shared" si="6"/>
        <v>:</v>
      </c>
      <c r="N46" s="71" t="str">
        <f t="shared" si="7"/>
        <v>:</v>
      </c>
    </row>
    <row r="47" spans="1:23" x14ac:dyDescent="0.2">
      <c r="A47" s="69" t="s">
        <v>546</v>
      </c>
      <c r="B47" s="72" t="s">
        <v>1064</v>
      </c>
      <c r="C47" s="72" t="s">
        <v>1064</v>
      </c>
      <c r="D47" s="72" t="s">
        <v>1064</v>
      </c>
      <c r="E47" s="72" t="s">
        <v>1064</v>
      </c>
      <c r="F47" s="72" t="s">
        <v>1064</v>
      </c>
      <c r="G47" s="72" t="s">
        <v>1064</v>
      </c>
      <c r="H47" s="72" t="s">
        <v>1064</v>
      </c>
      <c r="I47" s="72" t="s">
        <v>1064</v>
      </c>
      <c r="J47" s="72" t="s">
        <v>1064</v>
      </c>
      <c r="K47" s="72" t="s">
        <v>1064</v>
      </c>
      <c r="L47" s="71" t="str">
        <f t="shared" si="5"/>
        <v>:</v>
      </c>
      <c r="M47" s="71" t="str">
        <f t="shared" si="6"/>
        <v>:</v>
      </c>
      <c r="N47" s="71" t="str">
        <f t="shared" si="7"/>
        <v>:</v>
      </c>
    </row>
    <row r="48" spans="1:23" x14ac:dyDescent="0.2">
      <c r="A48" s="69" t="s">
        <v>790</v>
      </c>
      <c r="B48" s="72" t="s">
        <v>1064</v>
      </c>
      <c r="C48" s="72" t="s">
        <v>1064</v>
      </c>
      <c r="D48" s="70">
        <v>70586256</v>
      </c>
      <c r="E48" s="70">
        <v>71517100</v>
      </c>
      <c r="F48" s="70">
        <v>72561312</v>
      </c>
      <c r="G48" s="70">
        <v>73722988</v>
      </c>
      <c r="H48" s="70">
        <v>74724269</v>
      </c>
      <c r="I48" s="70">
        <v>75627384</v>
      </c>
      <c r="J48" s="70">
        <v>76667864</v>
      </c>
      <c r="K48" s="70">
        <v>77695904</v>
      </c>
      <c r="L48" s="71" t="str">
        <f t="shared" si="5"/>
        <v>:</v>
      </c>
      <c r="M48" s="71">
        <f t="shared" si="6"/>
        <v>132712</v>
      </c>
      <c r="N48" s="71">
        <f t="shared" si="7"/>
        <v>383710</v>
      </c>
    </row>
    <row r="49" spans="1:14" x14ac:dyDescent="0.2">
      <c r="A49" s="69" t="s">
        <v>542</v>
      </c>
      <c r="B49" s="70">
        <v>78549</v>
      </c>
      <c r="C49" s="70">
        <v>81222</v>
      </c>
      <c r="D49" s="72" t="s">
        <v>1064</v>
      </c>
      <c r="E49" s="72" t="s">
        <v>1064</v>
      </c>
      <c r="F49" s="72" t="s">
        <v>1064</v>
      </c>
      <c r="G49" s="72" t="s">
        <v>1064</v>
      </c>
      <c r="H49" s="72" t="s">
        <v>1064</v>
      </c>
      <c r="I49" s="72" t="s">
        <v>1064</v>
      </c>
      <c r="J49" s="72" t="s">
        <v>1064</v>
      </c>
      <c r="K49" s="72" t="s">
        <v>1064</v>
      </c>
      <c r="L49" s="71" t="str">
        <f t="shared" si="5"/>
        <v>:</v>
      </c>
      <c r="M49" s="71" t="str">
        <f t="shared" si="6"/>
        <v>:</v>
      </c>
      <c r="N49" s="71" t="str">
        <f t="shared" si="7"/>
        <v>:</v>
      </c>
    </row>
    <row r="50" spans="1:14" x14ac:dyDescent="0.2">
      <c r="A50" s="69" t="s">
        <v>691</v>
      </c>
      <c r="B50" s="72" t="s">
        <v>1064</v>
      </c>
      <c r="C50" s="72" t="s">
        <v>1064</v>
      </c>
      <c r="D50" s="72" t="s">
        <v>1064</v>
      </c>
      <c r="E50" s="72" t="s">
        <v>1064</v>
      </c>
      <c r="F50" s="72" t="s">
        <v>1064</v>
      </c>
      <c r="G50" s="72" t="s">
        <v>1064</v>
      </c>
      <c r="H50" s="72" t="s">
        <v>1064</v>
      </c>
      <c r="I50" s="72" t="s">
        <v>1064</v>
      </c>
      <c r="J50" s="72" t="s">
        <v>1064</v>
      </c>
      <c r="K50" s="72" t="s">
        <v>1064</v>
      </c>
      <c r="L50" s="71" t="str">
        <f t="shared" si="5"/>
        <v>:</v>
      </c>
      <c r="M50" s="71" t="str">
        <f t="shared" si="6"/>
        <v>:</v>
      </c>
      <c r="N50" s="71" t="str">
        <f t="shared" si="7"/>
        <v>:</v>
      </c>
    </row>
    <row r="51" spans="1:14" x14ac:dyDescent="0.2">
      <c r="A51" s="69" t="s">
        <v>794</v>
      </c>
      <c r="B51" s="72" t="s">
        <v>1064</v>
      </c>
      <c r="C51" s="72" t="s">
        <v>1064</v>
      </c>
      <c r="D51" s="70">
        <v>46192309</v>
      </c>
      <c r="E51" s="72" t="s">
        <v>1064</v>
      </c>
      <c r="F51" s="72" t="s">
        <v>1064</v>
      </c>
      <c r="G51" s="72" t="s">
        <v>1064</v>
      </c>
      <c r="H51" s="72" t="s">
        <v>1064</v>
      </c>
      <c r="I51" s="72" t="s">
        <v>1064</v>
      </c>
      <c r="J51" s="72" t="s">
        <v>1064</v>
      </c>
      <c r="K51" s="72" t="s">
        <v>1064</v>
      </c>
      <c r="L51" s="71" t="str">
        <f t="shared" si="5"/>
        <v>:</v>
      </c>
      <c r="M51" s="71" t="str">
        <f t="shared" si="6"/>
        <v>:</v>
      </c>
      <c r="N51" s="71" t="str">
        <f t="shared" si="7"/>
        <v>:</v>
      </c>
    </row>
    <row r="52" spans="1:14" x14ac:dyDescent="0.2">
      <c r="A52" s="69" t="s">
        <v>783</v>
      </c>
      <c r="B52" s="70">
        <v>7063849</v>
      </c>
      <c r="C52" s="72" t="s">
        <v>1064</v>
      </c>
      <c r="D52" s="72" t="s">
        <v>1064</v>
      </c>
      <c r="E52" s="72" t="s">
        <v>1064</v>
      </c>
      <c r="F52" s="72" t="s">
        <v>1064</v>
      </c>
      <c r="G52" s="72" t="s">
        <v>1064</v>
      </c>
      <c r="H52" s="72" t="s">
        <v>1064</v>
      </c>
      <c r="I52" s="72" t="s">
        <v>1064</v>
      </c>
      <c r="J52" s="72" t="s">
        <v>1064</v>
      </c>
      <c r="K52" s="72" t="s">
        <v>1064</v>
      </c>
      <c r="L52" s="71" t="str">
        <f t="shared" si="5"/>
        <v>:</v>
      </c>
      <c r="M52" s="71" t="str">
        <f t="shared" si="6"/>
        <v>:</v>
      </c>
      <c r="N52" s="71" t="str">
        <f t="shared" si="7"/>
        <v>:</v>
      </c>
    </row>
    <row r="53" spans="1:14" x14ac:dyDescent="0.2">
      <c r="A53" s="69" t="s">
        <v>798</v>
      </c>
      <c r="B53" s="72" t="s">
        <v>1064</v>
      </c>
      <c r="C53" s="70">
        <v>26663822</v>
      </c>
      <c r="D53" s="72" t="s">
        <v>1064</v>
      </c>
      <c r="E53" s="72" t="s">
        <v>1064</v>
      </c>
      <c r="F53" s="72" t="s">
        <v>1064</v>
      </c>
      <c r="G53" s="72" t="s">
        <v>1064</v>
      </c>
      <c r="H53" s="72" t="s">
        <v>1064</v>
      </c>
      <c r="I53" s="72" t="s">
        <v>1064</v>
      </c>
      <c r="J53" s="72" t="s">
        <v>1064</v>
      </c>
      <c r="K53" s="72" t="s">
        <v>1064</v>
      </c>
      <c r="L53" s="71" t="str">
        <f t="shared" si="5"/>
        <v>:</v>
      </c>
      <c r="M53" s="71" t="str">
        <f t="shared" si="6"/>
        <v>:</v>
      </c>
      <c r="N53" s="71" t="str">
        <f t="shared" si="7"/>
        <v>:</v>
      </c>
    </row>
    <row r="54" spans="1:14" x14ac:dyDescent="0.2">
      <c r="A54" s="69" t="s">
        <v>551</v>
      </c>
      <c r="B54" s="72" t="s">
        <v>1064</v>
      </c>
      <c r="C54" s="70">
        <v>3222953</v>
      </c>
      <c r="D54" s="70">
        <v>3230086</v>
      </c>
      <c r="E54" s="72" t="s">
        <v>1064</v>
      </c>
      <c r="F54" s="72" t="s">
        <v>1064</v>
      </c>
      <c r="G54" s="72" t="s">
        <v>1064</v>
      </c>
      <c r="H54" s="72" t="s">
        <v>1064</v>
      </c>
      <c r="I54" s="72" t="s">
        <v>1064</v>
      </c>
      <c r="J54" s="72" t="s">
        <v>1064</v>
      </c>
      <c r="K54" s="72" t="s">
        <v>1064</v>
      </c>
      <c r="L54" s="71" t="str">
        <f t="shared" si="5"/>
        <v>:</v>
      </c>
      <c r="M54" s="71" t="str">
        <f t="shared" si="6"/>
        <v>:</v>
      </c>
      <c r="N54" s="71" t="str">
        <f t="shared" si="7"/>
        <v>:</v>
      </c>
    </row>
    <row r="55" spans="1:14" x14ac:dyDescent="0.2">
      <c r="A55" s="69" t="s">
        <v>554</v>
      </c>
      <c r="B55" s="72" t="s">
        <v>1064</v>
      </c>
      <c r="C55" s="72" t="s">
        <v>1064</v>
      </c>
      <c r="D55" s="70">
        <v>8629858</v>
      </c>
      <c r="E55" s="72" t="s">
        <v>1064</v>
      </c>
      <c r="F55" s="72" t="s">
        <v>1064</v>
      </c>
      <c r="G55" s="72" t="s">
        <v>1064</v>
      </c>
      <c r="H55" s="72" t="s">
        <v>1064</v>
      </c>
      <c r="I55" s="72" t="s">
        <v>1064</v>
      </c>
      <c r="J55" s="72" t="s">
        <v>1064</v>
      </c>
      <c r="K55" s="72" t="s">
        <v>1064</v>
      </c>
      <c r="L55" s="71" t="str">
        <f t="shared" si="5"/>
        <v>:</v>
      </c>
      <c r="M55" s="71" t="str">
        <f t="shared" si="6"/>
        <v>:</v>
      </c>
      <c r="N55" s="71" t="str">
        <f t="shared" si="7"/>
        <v>:</v>
      </c>
    </row>
    <row r="56" spans="1:14" x14ac:dyDescent="0.2">
      <c r="A56" s="69" t="s">
        <v>651</v>
      </c>
      <c r="B56" s="70">
        <v>6990700</v>
      </c>
      <c r="C56" s="72" t="s">
        <v>1064</v>
      </c>
      <c r="D56" s="72" t="s">
        <v>1064</v>
      </c>
      <c r="E56" s="72" t="s">
        <v>1064</v>
      </c>
      <c r="F56" s="72" t="s">
        <v>1064</v>
      </c>
      <c r="G56" s="72" t="s">
        <v>1064</v>
      </c>
      <c r="H56" s="72" t="s">
        <v>1064</v>
      </c>
      <c r="I56" s="72" t="s">
        <v>1064</v>
      </c>
      <c r="J56" s="72" t="s">
        <v>1064</v>
      </c>
      <c r="K56" s="72" t="s">
        <v>1064</v>
      </c>
      <c r="L56" s="71" t="str">
        <f t="shared" si="5"/>
        <v>:</v>
      </c>
      <c r="M56" s="71" t="str">
        <f>K542</f>
        <v>:</v>
      </c>
      <c r="N56" s="71" t="str">
        <f>K704</f>
        <v>:</v>
      </c>
    </row>
    <row r="58" spans="1:14" x14ac:dyDescent="0.2">
      <c r="A58" s="65" t="s">
        <v>1067</v>
      </c>
    </row>
    <row r="59" spans="1:14" x14ac:dyDescent="0.2">
      <c r="A59" s="65" t="s">
        <v>1064</v>
      </c>
      <c r="B59" s="65" t="s">
        <v>1068</v>
      </c>
    </row>
    <row r="61" spans="1:14" x14ac:dyDescent="0.2">
      <c r="A61" s="65" t="s">
        <v>1052</v>
      </c>
      <c r="B61" s="65" t="s">
        <v>1053</v>
      </c>
    </row>
    <row r="62" spans="1:14" x14ac:dyDescent="0.2">
      <c r="A62" s="65" t="s">
        <v>1054</v>
      </c>
      <c r="B62" s="65" t="s">
        <v>1053</v>
      </c>
    </row>
    <row r="63" spans="1:14" x14ac:dyDescent="0.2">
      <c r="A63" s="65" t="s">
        <v>1055</v>
      </c>
      <c r="B63" s="65" t="s">
        <v>1069</v>
      </c>
    </row>
    <row r="64" spans="1:14" x14ac:dyDescent="0.2">
      <c r="A64" s="65" t="s">
        <v>1056</v>
      </c>
      <c r="B64" s="65" t="s">
        <v>1057</v>
      </c>
    </row>
    <row r="66" spans="1:11" x14ac:dyDescent="0.2">
      <c r="A66" s="69" t="s">
        <v>1062</v>
      </c>
      <c r="B66" s="69" t="s">
        <v>531</v>
      </c>
      <c r="C66" s="69" t="s">
        <v>532</v>
      </c>
      <c r="D66" s="69" t="s">
        <v>533</v>
      </c>
      <c r="E66" s="69" t="s">
        <v>534</v>
      </c>
      <c r="F66" s="69" t="s">
        <v>535</v>
      </c>
      <c r="G66" s="69" t="s">
        <v>536</v>
      </c>
      <c r="H66" s="69" t="s">
        <v>537</v>
      </c>
      <c r="I66" s="69" t="s">
        <v>538</v>
      </c>
      <c r="J66" s="69" t="s">
        <v>539</v>
      </c>
      <c r="K66" s="69" t="s">
        <v>540</v>
      </c>
    </row>
    <row r="67" spans="1:11" x14ac:dyDescent="0.2">
      <c r="A67" s="69" t="s">
        <v>474</v>
      </c>
      <c r="B67" s="70">
        <v>5143821</v>
      </c>
      <c r="C67" s="70">
        <v>5181408</v>
      </c>
      <c r="D67" s="70">
        <v>5224309</v>
      </c>
      <c r="E67" s="70">
        <v>5268651</v>
      </c>
      <c r="F67" s="70">
        <v>5312221</v>
      </c>
      <c r="G67" s="70">
        <v>5401718</v>
      </c>
      <c r="H67" s="70">
        <v>5451780</v>
      </c>
      <c r="I67" s="70">
        <v>5487436</v>
      </c>
      <c r="J67" s="70">
        <v>5508069</v>
      </c>
      <c r="K67" s="70">
        <v>5536256</v>
      </c>
    </row>
    <row r="68" spans="1:11" x14ac:dyDescent="0.2">
      <c r="A68" s="69" t="s">
        <v>559</v>
      </c>
      <c r="B68" s="72" t="s">
        <v>1064</v>
      </c>
      <c r="C68" s="72" t="s">
        <v>1064</v>
      </c>
      <c r="D68" s="70">
        <v>3660367</v>
      </c>
      <c r="E68" s="70">
        <v>3635855</v>
      </c>
      <c r="F68" s="70">
        <v>3613958</v>
      </c>
      <c r="G68" s="70">
        <v>3588926</v>
      </c>
      <c r="H68" s="70">
        <v>3566767</v>
      </c>
      <c r="I68" s="70">
        <v>3545073</v>
      </c>
      <c r="J68" s="70">
        <v>3524945</v>
      </c>
      <c r="K68" s="70">
        <v>3502015</v>
      </c>
    </row>
    <row r="69" spans="1:11" x14ac:dyDescent="0.2">
      <c r="A69" s="69" t="s">
        <v>593</v>
      </c>
      <c r="B69" s="70">
        <v>5002648</v>
      </c>
      <c r="C69" s="70">
        <v>5026184</v>
      </c>
      <c r="D69" s="70">
        <v>5082934</v>
      </c>
      <c r="E69" s="70">
        <v>5136377</v>
      </c>
      <c r="F69" s="70">
        <v>5157197</v>
      </c>
      <c r="G69" s="70">
        <v>5168799</v>
      </c>
      <c r="H69" s="70">
        <v>5158210</v>
      </c>
      <c r="I69" s="70">
        <v>5164349</v>
      </c>
      <c r="J69" s="70">
        <v>5162380</v>
      </c>
      <c r="K69" s="70">
        <v>5176927</v>
      </c>
    </row>
    <row r="70" spans="1:11" x14ac:dyDescent="0.2">
      <c r="A70" s="69" t="s">
        <v>476</v>
      </c>
      <c r="B70" s="70">
        <v>2685846</v>
      </c>
      <c r="C70" s="70">
        <v>2696662</v>
      </c>
      <c r="D70" s="70">
        <v>2712650</v>
      </c>
      <c r="E70" s="70">
        <v>2732020</v>
      </c>
      <c r="F70" s="70">
        <v>2743286</v>
      </c>
      <c r="G70" s="70">
        <v>2756582</v>
      </c>
      <c r="H70" s="70">
        <v>2766776</v>
      </c>
      <c r="I70" s="70">
        <v>2778852</v>
      </c>
      <c r="J70" s="70">
        <v>2792279</v>
      </c>
      <c r="K70" s="70">
        <v>2811014</v>
      </c>
    </row>
    <row r="71" spans="1:11" x14ac:dyDescent="0.2">
      <c r="A71" s="69" t="s">
        <v>1063</v>
      </c>
      <c r="B71" s="70">
        <v>40339961</v>
      </c>
      <c r="C71" s="70">
        <v>40301166</v>
      </c>
      <c r="D71" s="70">
        <v>40274292</v>
      </c>
      <c r="E71" s="70">
        <v>40184283</v>
      </c>
      <c r="F71" s="70">
        <v>40103606</v>
      </c>
      <c r="G71" s="70">
        <v>40112425</v>
      </c>
      <c r="H71" s="70">
        <v>40206663</v>
      </c>
      <c r="I71" s="70">
        <v>40346853</v>
      </c>
      <c r="J71" s="70">
        <v>39556923</v>
      </c>
      <c r="K71" s="70">
        <v>39835457</v>
      </c>
    </row>
    <row r="72" spans="1:11" x14ac:dyDescent="0.2">
      <c r="A72" s="69" t="s">
        <v>611</v>
      </c>
      <c r="B72" s="72" t="s">
        <v>1064</v>
      </c>
      <c r="C72" s="72" t="s">
        <v>1064</v>
      </c>
      <c r="D72" s="72" t="s">
        <v>1064</v>
      </c>
      <c r="E72" s="70">
        <v>617299</v>
      </c>
      <c r="F72" s="70">
        <v>617323</v>
      </c>
      <c r="G72" s="70">
        <v>610991</v>
      </c>
      <c r="H72" s="70">
        <v>610318</v>
      </c>
      <c r="I72" s="70">
        <v>616167</v>
      </c>
      <c r="J72" s="70">
        <v>614919</v>
      </c>
      <c r="K72" s="70">
        <v>614389</v>
      </c>
    </row>
    <row r="73" spans="1:11" x14ac:dyDescent="0.2">
      <c r="A73" s="69" t="s">
        <v>5</v>
      </c>
      <c r="B73" s="70">
        <v>2103449</v>
      </c>
      <c r="C73" s="70">
        <v>2172790</v>
      </c>
      <c r="D73" s="70">
        <v>2226754</v>
      </c>
      <c r="E73" s="70">
        <v>2252658</v>
      </c>
      <c r="F73" s="70">
        <v>2260974</v>
      </c>
      <c r="G73" s="70">
        <v>2269426</v>
      </c>
      <c r="H73" s="70">
        <v>2269789</v>
      </c>
      <c r="I73" s="70">
        <v>2272790</v>
      </c>
      <c r="J73" s="70">
        <v>2278225</v>
      </c>
      <c r="K73" s="70">
        <v>2287083</v>
      </c>
    </row>
    <row r="74" spans="1:11" x14ac:dyDescent="0.2">
      <c r="A74" s="69" t="s">
        <v>475</v>
      </c>
      <c r="B74" s="72" t="s">
        <v>1064</v>
      </c>
      <c r="C74" s="72" t="s">
        <v>1064</v>
      </c>
      <c r="D74" s="72" t="s">
        <v>1064</v>
      </c>
      <c r="E74" s="70">
        <v>5456095</v>
      </c>
      <c r="F74" s="70">
        <v>5460865</v>
      </c>
      <c r="G74" s="70">
        <v>5453444</v>
      </c>
      <c r="H74" s="70">
        <v>5423884</v>
      </c>
      <c r="I74" s="70">
        <v>5366251</v>
      </c>
      <c r="J74" s="70">
        <v>5313239</v>
      </c>
      <c r="K74" s="70">
        <v>5268390</v>
      </c>
    </row>
    <row r="75" spans="1:11" x14ac:dyDescent="0.2">
      <c r="A75" s="69" t="s">
        <v>14</v>
      </c>
      <c r="B75" s="70">
        <v>21561262</v>
      </c>
      <c r="C75" s="70">
        <v>21942724</v>
      </c>
      <c r="D75" s="70">
        <v>22356882</v>
      </c>
      <c r="E75" s="70">
        <v>22880534</v>
      </c>
      <c r="F75" s="70">
        <v>22982272</v>
      </c>
      <c r="G75" s="70">
        <v>23049480</v>
      </c>
      <c r="H75" s="70">
        <v>23099012</v>
      </c>
      <c r="I75" s="70">
        <v>23017758</v>
      </c>
      <c r="J75" s="70">
        <v>22877461</v>
      </c>
      <c r="K75" s="70">
        <v>22826546</v>
      </c>
    </row>
    <row r="76" spans="1:11" x14ac:dyDescent="0.2">
      <c r="A76" s="69" t="s">
        <v>3</v>
      </c>
      <c r="B76" s="72" t="s">
        <v>1064</v>
      </c>
      <c r="C76" s="70">
        <v>30803231</v>
      </c>
      <c r="D76" s="70">
        <v>30980230</v>
      </c>
      <c r="E76" s="70">
        <v>31147979</v>
      </c>
      <c r="F76" s="70">
        <v>31301764</v>
      </c>
      <c r="G76" s="70">
        <v>31462902</v>
      </c>
      <c r="H76" s="70">
        <v>31605383</v>
      </c>
      <c r="I76" s="70">
        <v>31772665</v>
      </c>
      <c r="J76" s="70">
        <v>31919076</v>
      </c>
      <c r="K76" s="70">
        <v>32180169</v>
      </c>
    </row>
    <row r="77" spans="1:11" x14ac:dyDescent="0.2">
      <c r="A77" s="69" t="s">
        <v>639</v>
      </c>
      <c r="B77" s="72" t="s">
        <v>1064</v>
      </c>
      <c r="C77" s="72" t="s">
        <v>1064</v>
      </c>
      <c r="D77" s="72" t="s">
        <v>1064</v>
      </c>
      <c r="E77" s="72" t="s">
        <v>1064</v>
      </c>
      <c r="F77" s="72" t="s">
        <v>1064</v>
      </c>
      <c r="G77" s="72" t="s">
        <v>1064</v>
      </c>
      <c r="H77" s="72" t="s">
        <v>1064</v>
      </c>
      <c r="I77" s="70">
        <v>2056483</v>
      </c>
      <c r="J77" s="70">
        <v>2049748</v>
      </c>
      <c r="K77" s="70">
        <v>2039227</v>
      </c>
    </row>
    <row r="78" spans="1:11" x14ac:dyDescent="0.2">
      <c r="A78" s="69" t="s">
        <v>6</v>
      </c>
      <c r="B78" s="70">
        <v>28526888</v>
      </c>
      <c r="C78" s="70">
        <v>28718441</v>
      </c>
      <c r="D78" s="70">
        <v>28949747</v>
      </c>
      <c r="E78" s="70">
        <v>28570007</v>
      </c>
      <c r="F78" s="70">
        <v>28649385</v>
      </c>
      <c r="G78" s="70">
        <v>28715256</v>
      </c>
      <c r="H78" s="70">
        <v>28726599</v>
      </c>
      <c r="I78" s="70">
        <v>28889597</v>
      </c>
      <c r="J78" s="70">
        <v>29484564</v>
      </c>
      <c r="K78" s="70">
        <v>29501590</v>
      </c>
    </row>
    <row r="79" spans="1:11" x14ac:dyDescent="0.2">
      <c r="A79" s="69" t="s">
        <v>592</v>
      </c>
      <c r="B79" s="72" t="s">
        <v>1064</v>
      </c>
      <c r="C79" s="72" t="s">
        <v>1064</v>
      </c>
      <c r="D79" s="72" t="s">
        <v>1064</v>
      </c>
      <c r="E79" s="70">
        <v>395001</v>
      </c>
      <c r="F79" s="70">
        <v>399605</v>
      </c>
      <c r="G79" s="70">
        <v>408758</v>
      </c>
      <c r="H79" s="70">
        <v>418993</v>
      </c>
      <c r="I79" s="70">
        <v>421036</v>
      </c>
      <c r="J79" s="70">
        <v>417538</v>
      </c>
      <c r="K79" s="70">
        <v>411825</v>
      </c>
    </row>
    <row r="80" spans="1:11" x14ac:dyDescent="0.2">
      <c r="A80" s="69" t="s">
        <v>685</v>
      </c>
      <c r="B80" s="70">
        <v>1057284</v>
      </c>
      <c r="C80" s="70">
        <v>1051034</v>
      </c>
      <c r="D80" s="70">
        <v>1007041</v>
      </c>
      <c r="E80" s="70">
        <v>992648</v>
      </c>
      <c r="F80" s="70">
        <v>970931</v>
      </c>
      <c r="G80" s="70">
        <v>947939</v>
      </c>
      <c r="H80" s="70">
        <v>934812</v>
      </c>
      <c r="I80" s="70">
        <v>926580</v>
      </c>
      <c r="J80" s="70">
        <v>917045</v>
      </c>
      <c r="K80" s="70">
        <v>911207</v>
      </c>
    </row>
    <row r="81" spans="1:11" x14ac:dyDescent="0.2">
      <c r="A81" s="69" t="s">
        <v>683</v>
      </c>
      <c r="B81" s="70">
        <v>1528463</v>
      </c>
      <c r="C81" s="70">
        <v>1506794</v>
      </c>
      <c r="D81" s="70">
        <v>1487419</v>
      </c>
      <c r="E81" s="70">
        <v>1473352</v>
      </c>
      <c r="F81" s="70">
        <v>1450199</v>
      </c>
      <c r="G81" s="70">
        <v>1407223</v>
      </c>
      <c r="H81" s="70">
        <v>1383511</v>
      </c>
      <c r="I81" s="70">
        <v>1368891</v>
      </c>
      <c r="J81" s="70">
        <v>1355995</v>
      </c>
      <c r="K81" s="70">
        <v>1346257</v>
      </c>
    </row>
    <row r="82" spans="1:11" x14ac:dyDescent="0.2">
      <c r="A82" s="69" t="s">
        <v>684</v>
      </c>
      <c r="B82" s="70">
        <v>232100</v>
      </c>
      <c r="C82" s="70">
        <v>235792</v>
      </c>
      <c r="D82" s="70">
        <v>239607</v>
      </c>
      <c r="E82" s="70">
        <v>244835</v>
      </c>
      <c r="F82" s="70">
        <v>249406</v>
      </c>
      <c r="G82" s="70">
        <v>254619</v>
      </c>
      <c r="H82" s="70">
        <v>261820</v>
      </c>
      <c r="I82" s="70">
        <v>268412</v>
      </c>
      <c r="J82" s="70">
        <v>275117</v>
      </c>
      <c r="K82" s="70">
        <v>281972</v>
      </c>
    </row>
    <row r="83" spans="1:11" x14ac:dyDescent="0.2">
      <c r="A83" s="69" t="s">
        <v>641</v>
      </c>
      <c r="B83" s="70">
        <v>4784579</v>
      </c>
      <c r="C83" s="70">
        <v>4779078</v>
      </c>
      <c r="D83" s="70">
        <v>4769562</v>
      </c>
      <c r="E83" s="70">
        <v>4763050</v>
      </c>
      <c r="F83" s="70">
        <v>4756900</v>
      </c>
      <c r="G83" s="70">
        <v>4743901</v>
      </c>
      <c r="H83" s="70">
        <v>4724666</v>
      </c>
      <c r="I83" s="70">
        <v>4715953</v>
      </c>
      <c r="J83" s="70">
        <v>4703391</v>
      </c>
      <c r="K83" s="70">
        <v>4695779</v>
      </c>
    </row>
    <row r="84" spans="1:11" x14ac:dyDescent="0.2">
      <c r="A84" s="69" t="s">
        <v>702</v>
      </c>
      <c r="B84" s="72" t="s">
        <v>1064</v>
      </c>
      <c r="C84" s="70">
        <v>202613</v>
      </c>
      <c r="D84" s="70">
        <v>204106</v>
      </c>
      <c r="E84" s="70">
        <v>204607</v>
      </c>
      <c r="F84" s="70">
        <v>206203</v>
      </c>
      <c r="G84" s="70">
        <v>206405</v>
      </c>
      <c r="H84" s="70">
        <v>207695</v>
      </c>
      <c r="I84" s="70">
        <v>209880</v>
      </c>
      <c r="J84" s="70">
        <v>212424</v>
      </c>
      <c r="K84" s="70">
        <v>214735</v>
      </c>
    </row>
    <row r="85" spans="1:11" x14ac:dyDescent="0.2">
      <c r="A85" s="69" t="s">
        <v>9</v>
      </c>
      <c r="B85" s="70">
        <v>8077407</v>
      </c>
      <c r="C85" s="70">
        <v>8088514</v>
      </c>
      <c r="D85" s="70">
        <v>8112073</v>
      </c>
      <c r="E85" s="70">
        <v>8156396</v>
      </c>
      <c r="F85" s="70">
        <v>8203476</v>
      </c>
      <c r="G85" s="70">
        <v>8243482</v>
      </c>
      <c r="H85" s="70">
        <v>8282871</v>
      </c>
      <c r="I85" s="70">
        <v>8307339</v>
      </c>
      <c r="J85" s="70">
        <v>8334385</v>
      </c>
      <c r="K85" s="70">
        <v>8372858</v>
      </c>
    </row>
    <row r="86" spans="1:11" x14ac:dyDescent="0.2">
      <c r="A86" s="69" t="s">
        <v>477</v>
      </c>
      <c r="B86" s="70">
        <v>4014344</v>
      </c>
      <c r="C86" s="70">
        <v>4030062</v>
      </c>
      <c r="D86" s="70">
        <v>4044477</v>
      </c>
      <c r="E86" s="70">
        <v>4058213</v>
      </c>
      <c r="F86" s="70">
        <v>4067305</v>
      </c>
      <c r="G86" s="70">
        <v>4079752</v>
      </c>
      <c r="H86" s="70">
        <v>4099728</v>
      </c>
      <c r="I86" s="70">
        <v>4123501</v>
      </c>
      <c r="J86" s="70">
        <v>4155636</v>
      </c>
      <c r="K86" s="70">
        <v>4194965</v>
      </c>
    </row>
    <row r="87" spans="1:11" x14ac:dyDescent="0.2">
      <c r="A87" s="69" t="s">
        <v>738</v>
      </c>
      <c r="B87" s="70">
        <v>18453855</v>
      </c>
      <c r="C87" s="70">
        <v>18426775</v>
      </c>
      <c r="D87" s="70">
        <v>18411501</v>
      </c>
      <c r="E87" s="70">
        <v>18414926</v>
      </c>
      <c r="F87" s="70">
        <v>18412237</v>
      </c>
      <c r="G87" s="70">
        <v>18429700</v>
      </c>
      <c r="H87" s="70">
        <v>18427296</v>
      </c>
      <c r="I87" s="70">
        <v>18426093</v>
      </c>
      <c r="J87" s="70">
        <v>18403964</v>
      </c>
      <c r="K87" s="70">
        <v>18397163</v>
      </c>
    </row>
    <row r="88" spans="1:11" x14ac:dyDescent="0.2">
      <c r="A88" s="69" t="s">
        <v>12</v>
      </c>
      <c r="B88" s="72" t="s">
        <v>1064</v>
      </c>
      <c r="C88" s="72" t="s">
        <v>1064</v>
      </c>
      <c r="D88" s="72" t="s">
        <v>1064</v>
      </c>
      <c r="E88" s="70">
        <v>5066239</v>
      </c>
      <c r="F88" s="70">
        <v>5063745</v>
      </c>
      <c r="G88" s="70">
        <v>5053543</v>
      </c>
      <c r="H88" s="70">
        <v>5030437</v>
      </c>
      <c r="I88" s="70">
        <v>4995697</v>
      </c>
      <c r="J88" s="70">
        <v>4958020</v>
      </c>
      <c r="K88" s="70">
        <v>4923666</v>
      </c>
    </row>
    <row r="89" spans="1:11" x14ac:dyDescent="0.2">
      <c r="A89" s="69" t="s">
        <v>747</v>
      </c>
      <c r="B89" s="70">
        <v>10535140</v>
      </c>
      <c r="C89" s="70">
        <v>10511076</v>
      </c>
      <c r="D89" s="70">
        <v>10490913</v>
      </c>
      <c r="E89" s="70">
        <v>10472812</v>
      </c>
      <c r="F89" s="70">
        <v>10451093</v>
      </c>
      <c r="G89" s="70">
        <v>10423518</v>
      </c>
      <c r="H89" s="70">
        <v>10394402</v>
      </c>
      <c r="I89" s="70">
        <v>9761480</v>
      </c>
      <c r="J89" s="70">
        <v>9746052</v>
      </c>
      <c r="K89" s="70">
        <v>9707074</v>
      </c>
    </row>
    <row r="90" spans="1:11" x14ac:dyDescent="0.2">
      <c r="A90" s="69" t="s">
        <v>772</v>
      </c>
      <c r="B90" s="70">
        <v>981465</v>
      </c>
      <c r="C90" s="70">
        <v>986982</v>
      </c>
      <c r="D90" s="70">
        <v>1000624</v>
      </c>
      <c r="E90" s="70">
        <v>1003945</v>
      </c>
      <c r="F90" s="70">
        <v>1014107</v>
      </c>
      <c r="G90" s="70">
        <v>1014563</v>
      </c>
      <c r="H90" s="70">
        <v>1016731</v>
      </c>
      <c r="I90" s="70">
        <v>1019061</v>
      </c>
      <c r="J90" s="70">
        <v>1020874</v>
      </c>
      <c r="K90" s="70">
        <v>1022229</v>
      </c>
    </row>
    <row r="91" spans="1:11" x14ac:dyDescent="0.2">
      <c r="A91" s="69" t="s">
        <v>1065</v>
      </c>
      <c r="B91" s="70">
        <v>2615872</v>
      </c>
      <c r="C91" s="70">
        <v>2618284</v>
      </c>
      <c r="D91" s="70">
        <v>2623127</v>
      </c>
      <c r="E91" s="70">
        <v>2629804</v>
      </c>
      <c r="F91" s="70">
        <v>2636938</v>
      </c>
      <c r="G91" s="70">
        <v>2642240</v>
      </c>
      <c r="H91" s="70">
        <v>2631752</v>
      </c>
      <c r="I91" s="70">
        <v>2635979</v>
      </c>
      <c r="J91" s="70">
        <v>2639060</v>
      </c>
      <c r="K91" s="70">
        <v>2642328</v>
      </c>
    </row>
    <row r="92" spans="1:11" x14ac:dyDescent="0.2">
      <c r="A92" s="69" t="s">
        <v>2</v>
      </c>
      <c r="B92" s="70">
        <v>2572350</v>
      </c>
      <c r="C92" s="70">
        <v>2583742</v>
      </c>
      <c r="D92" s="70">
        <v>2596787</v>
      </c>
      <c r="E92" s="70">
        <v>2611653</v>
      </c>
      <c r="F92" s="70">
        <v>2625067</v>
      </c>
      <c r="G92" s="70">
        <v>2638416</v>
      </c>
      <c r="H92" s="70">
        <v>2652534</v>
      </c>
      <c r="I92" s="70">
        <v>2666622</v>
      </c>
      <c r="J92" s="70">
        <v>2680364</v>
      </c>
      <c r="K92" s="70">
        <v>2691863</v>
      </c>
    </row>
    <row r="93" spans="1:11" x14ac:dyDescent="0.2">
      <c r="A93" s="69" t="s">
        <v>15</v>
      </c>
      <c r="B93" s="70">
        <v>4486550</v>
      </c>
      <c r="C93" s="70">
        <v>4523523</v>
      </c>
      <c r="D93" s="70">
        <v>4563921</v>
      </c>
      <c r="E93" s="70">
        <v>4603710</v>
      </c>
      <c r="F93" s="70">
        <v>4649014</v>
      </c>
      <c r="G93" s="70">
        <v>4690244</v>
      </c>
      <c r="H93" s="70">
        <v>4726834</v>
      </c>
      <c r="I93" s="70">
        <v>4765905</v>
      </c>
      <c r="J93" s="70">
        <v>4814357</v>
      </c>
      <c r="K93" s="70">
        <v>4872240</v>
      </c>
    </row>
    <row r="94" spans="1:11" x14ac:dyDescent="0.2">
      <c r="A94" s="69" t="s">
        <v>17</v>
      </c>
      <c r="B94" s="72" t="s">
        <v>1064</v>
      </c>
      <c r="C94" s="72" t="s">
        <v>1064</v>
      </c>
      <c r="D94" s="72" t="s">
        <v>1064</v>
      </c>
      <c r="E94" s="70">
        <v>30416523</v>
      </c>
      <c r="F94" s="70">
        <v>30668969</v>
      </c>
      <c r="G94" s="70">
        <v>30951490</v>
      </c>
      <c r="H94" s="70">
        <v>31206267</v>
      </c>
      <c r="I94" s="70">
        <v>31423950</v>
      </c>
      <c r="J94" s="70">
        <v>31648586</v>
      </c>
      <c r="K94" s="70">
        <v>31947040</v>
      </c>
    </row>
    <row r="95" spans="1:11" x14ac:dyDescent="0.2">
      <c r="A95" s="69" t="s">
        <v>650</v>
      </c>
      <c r="B95" s="72" t="s">
        <v>1064</v>
      </c>
      <c r="C95" s="72" t="s">
        <v>1064</v>
      </c>
      <c r="D95" s="70">
        <v>160896</v>
      </c>
      <c r="E95" s="70">
        <v>162068</v>
      </c>
      <c r="F95" s="70">
        <v>159936</v>
      </c>
      <c r="G95" s="70">
        <v>160006</v>
      </c>
      <c r="H95" s="70">
        <v>160365</v>
      </c>
      <c r="I95" s="70">
        <v>161438</v>
      </c>
      <c r="J95" s="70">
        <v>163318</v>
      </c>
      <c r="K95" s="70">
        <v>165186</v>
      </c>
    </row>
    <row r="96" spans="1:11" x14ac:dyDescent="0.2">
      <c r="A96" s="69" t="s">
        <v>676</v>
      </c>
      <c r="B96" s="72" t="s">
        <v>1064</v>
      </c>
      <c r="C96" s="72" t="s">
        <v>1064</v>
      </c>
      <c r="D96" s="72" t="s">
        <v>1064</v>
      </c>
      <c r="E96" s="70">
        <v>17591</v>
      </c>
      <c r="F96" s="70">
        <v>17769</v>
      </c>
      <c r="G96" s="70">
        <v>17886</v>
      </c>
      <c r="H96" s="70">
        <v>18042</v>
      </c>
      <c r="I96" s="70">
        <v>18247</v>
      </c>
      <c r="J96" s="70">
        <v>18400</v>
      </c>
      <c r="K96" s="70">
        <v>18553</v>
      </c>
    </row>
    <row r="97" spans="1:11" x14ac:dyDescent="0.2">
      <c r="A97" s="69" t="s">
        <v>11</v>
      </c>
      <c r="B97" s="70">
        <v>2301981</v>
      </c>
      <c r="C97" s="70">
        <v>2325788</v>
      </c>
      <c r="D97" s="70">
        <v>2359690</v>
      </c>
      <c r="E97" s="70">
        <v>2395053</v>
      </c>
      <c r="F97" s="70">
        <v>2424712</v>
      </c>
      <c r="G97" s="70">
        <v>2459665</v>
      </c>
      <c r="H97" s="70">
        <v>2495613</v>
      </c>
      <c r="I97" s="70">
        <v>2534815</v>
      </c>
      <c r="J97" s="70">
        <v>2567007</v>
      </c>
      <c r="K97" s="70">
        <v>2599202</v>
      </c>
    </row>
    <row r="98" spans="1:11" x14ac:dyDescent="0.2">
      <c r="A98" s="69" t="s">
        <v>16</v>
      </c>
      <c r="B98" s="70">
        <v>3652502</v>
      </c>
      <c r="C98" s="70">
        <v>3679359</v>
      </c>
      <c r="D98" s="70">
        <v>3727014</v>
      </c>
      <c r="E98" s="70">
        <v>3786675</v>
      </c>
      <c r="F98" s="70">
        <v>3830566</v>
      </c>
      <c r="G98" s="70">
        <v>3877426</v>
      </c>
      <c r="H98" s="70">
        <v>3922253</v>
      </c>
      <c r="I98" s="70">
        <v>3968524</v>
      </c>
      <c r="J98" s="70">
        <v>4022091</v>
      </c>
      <c r="K98" s="70">
        <v>4073880</v>
      </c>
    </row>
    <row r="99" spans="1:11" x14ac:dyDescent="0.2">
      <c r="A99" s="69" t="s">
        <v>706</v>
      </c>
      <c r="B99" s="72" t="s">
        <v>1064</v>
      </c>
      <c r="C99" s="72" t="s">
        <v>1064</v>
      </c>
      <c r="D99" s="72" t="s">
        <v>1064</v>
      </c>
      <c r="E99" s="72" t="s">
        <v>1064</v>
      </c>
      <c r="F99" s="72" t="s">
        <v>1064</v>
      </c>
      <c r="G99" s="70">
        <v>306140</v>
      </c>
      <c r="H99" s="72" t="s">
        <v>1064</v>
      </c>
      <c r="I99" s="72" t="s">
        <v>1064</v>
      </c>
      <c r="J99" s="72" t="s">
        <v>1064</v>
      </c>
      <c r="K99" s="72" t="s">
        <v>1064</v>
      </c>
    </row>
    <row r="100" spans="1:11" x14ac:dyDescent="0.2">
      <c r="A100" s="69" t="s">
        <v>1066</v>
      </c>
      <c r="B100" s="72" t="s">
        <v>1064</v>
      </c>
      <c r="C100" s="72" t="s">
        <v>1064</v>
      </c>
      <c r="D100" s="72" t="s">
        <v>1064</v>
      </c>
      <c r="E100" s="72" t="s">
        <v>1064</v>
      </c>
      <c r="F100" s="72" t="s">
        <v>1064</v>
      </c>
      <c r="G100" s="72" t="s">
        <v>1064</v>
      </c>
      <c r="H100" s="72" t="s">
        <v>1064</v>
      </c>
      <c r="I100" s="72" t="s">
        <v>1064</v>
      </c>
      <c r="J100" s="72" t="s">
        <v>1064</v>
      </c>
      <c r="K100" s="72" t="s">
        <v>1064</v>
      </c>
    </row>
    <row r="101" spans="1:11" x14ac:dyDescent="0.2">
      <c r="A101" s="69" t="s">
        <v>546</v>
      </c>
      <c r="B101" s="72" t="s">
        <v>1064</v>
      </c>
      <c r="C101" s="72" t="s">
        <v>1064</v>
      </c>
      <c r="D101" s="72" t="s">
        <v>1064</v>
      </c>
      <c r="E101" s="72" t="s">
        <v>1064</v>
      </c>
      <c r="F101" s="72" t="s">
        <v>1064</v>
      </c>
      <c r="G101" s="72" t="s">
        <v>1064</v>
      </c>
      <c r="H101" s="72" t="s">
        <v>1064</v>
      </c>
      <c r="I101" s="72" t="s">
        <v>1064</v>
      </c>
      <c r="J101" s="72" t="s">
        <v>1064</v>
      </c>
      <c r="K101" s="72" t="s">
        <v>1064</v>
      </c>
    </row>
    <row r="102" spans="1:11" x14ac:dyDescent="0.2">
      <c r="A102" s="69" t="s">
        <v>790</v>
      </c>
      <c r="B102" s="72" t="s">
        <v>1064</v>
      </c>
      <c r="C102" s="72" t="s">
        <v>1064</v>
      </c>
      <c r="D102" s="70">
        <v>35376533</v>
      </c>
      <c r="E102" s="70">
        <v>35901154</v>
      </c>
      <c r="F102" s="70">
        <v>36462470</v>
      </c>
      <c r="G102" s="70">
        <v>37043182</v>
      </c>
      <c r="H102" s="70">
        <v>37532954</v>
      </c>
      <c r="I102" s="70">
        <v>37956168</v>
      </c>
      <c r="J102" s="70">
        <v>38473360</v>
      </c>
      <c r="K102" s="70">
        <v>38984302</v>
      </c>
    </row>
    <row r="103" spans="1:11" x14ac:dyDescent="0.2">
      <c r="A103" s="69" t="s">
        <v>542</v>
      </c>
      <c r="B103" s="70">
        <v>40974</v>
      </c>
      <c r="C103" s="70">
        <v>42517</v>
      </c>
      <c r="D103" s="72" t="s">
        <v>1064</v>
      </c>
      <c r="E103" s="72" t="s">
        <v>1064</v>
      </c>
      <c r="F103" s="72" t="s">
        <v>1064</v>
      </c>
      <c r="G103" s="72" t="s">
        <v>1064</v>
      </c>
      <c r="H103" s="72" t="s">
        <v>1064</v>
      </c>
      <c r="I103" s="72" t="s">
        <v>1064</v>
      </c>
      <c r="J103" s="72" t="s">
        <v>1064</v>
      </c>
      <c r="K103" s="72" t="s">
        <v>1064</v>
      </c>
    </row>
    <row r="104" spans="1:11" x14ac:dyDescent="0.2">
      <c r="A104" s="69" t="s">
        <v>691</v>
      </c>
      <c r="B104" s="72" t="s">
        <v>1064</v>
      </c>
      <c r="C104" s="72" t="s">
        <v>1064</v>
      </c>
      <c r="D104" s="72" t="s">
        <v>1064</v>
      </c>
      <c r="E104" s="72" t="s">
        <v>1064</v>
      </c>
      <c r="F104" s="72" t="s">
        <v>1064</v>
      </c>
      <c r="G104" s="72" t="s">
        <v>1064</v>
      </c>
      <c r="H104" s="72" t="s">
        <v>1064</v>
      </c>
      <c r="I104" s="72" t="s">
        <v>1064</v>
      </c>
      <c r="J104" s="72" t="s">
        <v>1064</v>
      </c>
      <c r="K104" s="72" t="s">
        <v>1064</v>
      </c>
    </row>
    <row r="105" spans="1:11" x14ac:dyDescent="0.2">
      <c r="A105" s="69" t="s">
        <v>794</v>
      </c>
      <c r="B105" s="72" t="s">
        <v>1064</v>
      </c>
      <c r="C105" s="72" t="s">
        <v>1064</v>
      </c>
      <c r="D105" s="70">
        <v>21297678</v>
      </c>
      <c r="E105" s="72" t="s">
        <v>1064</v>
      </c>
      <c r="F105" s="72" t="s">
        <v>1064</v>
      </c>
      <c r="G105" s="72" t="s">
        <v>1064</v>
      </c>
      <c r="H105" s="72" t="s">
        <v>1064</v>
      </c>
      <c r="I105" s="72" t="s">
        <v>1064</v>
      </c>
      <c r="J105" s="72" t="s">
        <v>1064</v>
      </c>
      <c r="K105" s="72" t="s">
        <v>1064</v>
      </c>
    </row>
    <row r="106" spans="1:11" x14ac:dyDescent="0.2">
      <c r="A106" s="69" t="s">
        <v>783</v>
      </c>
      <c r="B106" s="70">
        <v>3544221</v>
      </c>
      <c r="C106" s="72" t="s">
        <v>1064</v>
      </c>
      <c r="D106" s="72" t="s">
        <v>1064</v>
      </c>
      <c r="E106" s="72" t="s">
        <v>1064</v>
      </c>
      <c r="F106" s="72" t="s">
        <v>1064</v>
      </c>
      <c r="G106" s="72" t="s">
        <v>1064</v>
      </c>
      <c r="H106" s="72" t="s">
        <v>1064</v>
      </c>
      <c r="I106" s="72" t="s">
        <v>1064</v>
      </c>
      <c r="J106" s="72" t="s">
        <v>1064</v>
      </c>
      <c r="K106" s="72" t="s">
        <v>1064</v>
      </c>
    </row>
    <row r="107" spans="1:11" x14ac:dyDescent="0.2">
      <c r="A107" s="69" t="s">
        <v>798</v>
      </c>
      <c r="B107" s="72" t="s">
        <v>1064</v>
      </c>
      <c r="C107" s="70">
        <v>13325604</v>
      </c>
      <c r="D107" s="72" t="s">
        <v>1064</v>
      </c>
      <c r="E107" s="72" t="s">
        <v>1064</v>
      </c>
      <c r="F107" s="72" t="s">
        <v>1064</v>
      </c>
      <c r="G107" s="72" t="s">
        <v>1064</v>
      </c>
      <c r="H107" s="72" t="s">
        <v>1064</v>
      </c>
      <c r="I107" s="72" t="s">
        <v>1064</v>
      </c>
      <c r="J107" s="72" t="s">
        <v>1064</v>
      </c>
      <c r="K107" s="72" t="s">
        <v>1064</v>
      </c>
    </row>
    <row r="108" spans="1:11" x14ac:dyDescent="0.2">
      <c r="A108" s="69" t="s">
        <v>551</v>
      </c>
      <c r="B108" s="72" t="s">
        <v>1064</v>
      </c>
      <c r="C108" s="70">
        <v>1557399</v>
      </c>
      <c r="D108" s="70">
        <v>1562557</v>
      </c>
      <c r="E108" s="72" t="s">
        <v>1064</v>
      </c>
      <c r="F108" s="72" t="s">
        <v>1064</v>
      </c>
      <c r="G108" s="72" t="s">
        <v>1064</v>
      </c>
      <c r="H108" s="72" t="s">
        <v>1064</v>
      </c>
      <c r="I108" s="72" t="s">
        <v>1064</v>
      </c>
      <c r="J108" s="72" t="s">
        <v>1064</v>
      </c>
      <c r="K108" s="72" t="s">
        <v>1064</v>
      </c>
    </row>
    <row r="109" spans="1:11" x14ac:dyDescent="0.2">
      <c r="A109" s="69" t="s">
        <v>554</v>
      </c>
      <c r="B109" s="72" t="s">
        <v>1064</v>
      </c>
      <c r="C109" s="72" t="s">
        <v>1064</v>
      </c>
      <c r="D109" s="70">
        <v>4258041</v>
      </c>
      <c r="E109" s="72" t="s">
        <v>1064</v>
      </c>
      <c r="F109" s="72" t="s">
        <v>1064</v>
      </c>
      <c r="G109" s="72" t="s">
        <v>1064</v>
      </c>
      <c r="H109" s="72" t="s">
        <v>1064</v>
      </c>
      <c r="I109" s="72" t="s">
        <v>1064</v>
      </c>
      <c r="J109" s="72" t="s">
        <v>1064</v>
      </c>
      <c r="K109" s="72" t="s">
        <v>1064</v>
      </c>
    </row>
    <row r="110" spans="1:11" x14ac:dyDescent="0.2">
      <c r="A110" s="69" t="s">
        <v>651</v>
      </c>
      <c r="B110" s="72" t="s">
        <v>1064</v>
      </c>
      <c r="C110" s="72" t="s">
        <v>1064</v>
      </c>
      <c r="D110" s="72" t="s">
        <v>1064</v>
      </c>
      <c r="E110" s="72" t="s">
        <v>1064</v>
      </c>
      <c r="F110" s="72" t="s">
        <v>1064</v>
      </c>
      <c r="G110" s="72" t="s">
        <v>1064</v>
      </c>
      <c r="H110" s="72" t="s">
        <v>1064</v>
      </c>
      <c r="I110" s="72" t="s">
        <v>1064</v>
      </c>
      <c r="J110" s="72" t="s">
        <v>1064</v>
      </c>
      <c r="K110" s="72" t="s">
        <v>1064</v>
      </c>
    </row>
    <row r="112" spans="1:11" x14ac:dyDescent="0.2">
      <c r="A112" s="65" t="s">
        <v>1067</v>
      </c>
    </row>
    <row r="113" spans="1:11" x14ac:dyDescent="0.2">
      <c r="A113" s="65" t="s">
        <v>1064</v>
      </c>
      <c r="B113" s="65" t="s">
        <v>1068</v>
      </c>
    </row>
    <row r="115" spans="1:11" x14ac:dyDescent="0.2">
      <c r="A115" s="65" t="s">
        <v>1052</v>
      </c>
      <c r="B115" s="65" t="s">
        <v>1053</v>
      </c>
    </row>
    <row r="116" spans="1:11" x14ac:dyDescent="0.2">
      <c r="A116" s="65" t="s">
        <v>1054</v>
      </c>
      <c r="B116" s="65" t="s">
        <v>1053</v>
      </c>
    </row>
    <row r="117" spans="1:11" x14ac:dyDescent="0.2">
      <c r="A117" s="65" t="s">
        <v>1055</v>
      </c>
      <c r="B117" s="65" t="s">
        <v>1070</v>
      </c>
    </row>
    <row r="118" spans="1:11" x14ac:dyDescent="0.2">
      <c r="A118" s="65" t="s">
        <v>1056</v>
      </c>
      <c r="B118" s="65" t="s">
        <v>1057</v>
      </c>
    </row>
    <row r="120" spans="1:11" x14ac:dyDescent="0.2">
      <c r="A120" s="69" t="s">
        <v>1062</v>
      </c>
      <c r="B120" s="69" t="s">
        <v>531</v>
      </c>
      <c r="C120" s="69" t="s">
        <v>532</v>
      </c>
      <c r="D120" s="69" t="s">
        <v>533</v>
      </c>
      <c r="E120" s="69" t="s">
        <v>534</v>
      </c>
      <c r="F120" s="69" t="s">
        <v>535</v>
      </c>
      <c r="G120" s="69" t="s">
        <v>536</v>
      </c>
      <c r="H120" s="69" t="s">
        <v>537</v>
      </c>
      <c r="I120" s="69" t="s">
        <v>538</v>
      </c>
      <c r="J120" s="69" t="s">
        <v>539</v>
      </c>
      <c r="K120" s="69" t="s">
        <v>540</v>
      </c>
    </row>
    <row r="121" spans="1:11" x14ac:dyDescent="0.2">
      <c r="A121" s="69" t="s">
        <v>474</v>
      </c>
      <c r="B121" s="70">
        <v>5367561</v>
      </c>
      <c r="C121" s="70">
        <v>5403126</v>
      </c>
      <c r="D121" s="70">
        <v>5442557</v>
      </c>
      <c r="E121" s="70">
        <v>5484429</v>
      </c>
      <c r="F121" s="70">
        <v>5527684</v>
      </c>
      <c r="G121" s="70">
        <v>5598920</v>
      </c>
      <c r="H121" s="70">
        <v>5643070</v>
      </c>
      <c r="I121" s="70">
        <v>5674206</v>
      </c>
      <c r="J121" s="70">
        <v>5695923</v>
      </c>
      <c r="K121" s="70">
        <v>5722178</v>
      </c>
    </row>
    <row r="122" spans="1:11" x14ac:dyDescent="0.2">
      <c r="A122" s="69" t="s">
        <v>559</v>
      </c>
      <c r="B122" s="72" t="s">
        <v>1064</v>
      </c>
      <c r="C122" s="72" t="s">
        <v>1064</v>
      </c>
      <c r="D122" s="70">
        <v>3857635</v>
      </c>
      <c r="E122" s="70">
        <v>3831264</v>
      </c>
      <c r="F122" s="70">
        <v>3807808</v>
      </c>
      <c r="G122" s="70">
        <v>3780505</v>
      </c>
      <c r="H122" s="70">
        <v>3760457</v>
      </c>
      <c r="I122" s="70">
        <v>3739479</v>
      </c>
      <c r="J122" s="70">
        <v>3720732</v>
      </c>
      <c r="K122" s="70">
        <v>3700183</v>
      </c>
    </row>
    <row r="123" spans="1:11" x14ac:dyDescent="0.2">
      <c r="A123" s="69" t="s">
        <v>593</v>
      </c>
      <c r="B123" s="70">
        <v>5248431</v>
      </c>
      <c r="C123" s="70">
        <v>5261005</v>
      </c>
      <c r="D123" s="70">
        <v>5298196</v>
      </c>
      <c r="E123" s="70">
        <v>5331165</v>
      </c>
      <c r="F123" s="70">
        <v>5349616</v>
      </c>
      <c r="G123" s="70">
        <v>5363971</v>
      </c>
      <c r="H123" s="70">
        <v>5347235</v>
      </c>
      <c r="I123" s="70">
        <v>5351776</v>
      </c>
      <c r="J123" s="70">
        <v>5350039</v>
      </c>
      <c r="K123" s="70">
        <v>5361348</v>
      </c>
    </row>
    <row r="124" spans="1:11" x14ac:dyDescent="0.2">
      <c r="A124" s="69" t="s">
        <v>476</v>
      </c>
      <c r="B124" s="70">
        <v>2741613</v>
      </c>
      <c r="C124" s="70">
        <v>2750422</v>
      </c>
      <c r="D124" s="70">
        <v>2763101</v>
      </c>
      <c r="E124" s="70">
        <v>2779431</v>
      </c>
      <c r="F124" s="70">
        <v>2791452</v>
      </c>
      <c r="G124" s="70">
        <v>2804046</v>
      </c>
      <c r="H124" s="70">
        <v>2813740</v>
      </c>
      <c r="I124" s="70">
        <v>2823776</v>
      </c>
      <c r="J124" s="70">
        <v>2834956</v>
      </c>
      <c r="K124" s="70">
        <v>2848701</v>
      </c>
    </row>
    <row r="125" spans="1:11" x14ac:dyDescent="0.2">
      <c r="A125" s="69" t="s">
        <v>1063</v>
      </c>
      <c r="B125" s="70">
        <v>42098034</v>
      </c>
      <c r="C125" s="70">
        <v>42013740</v>
      </c>
      <c r="D125" s="70">
        <v>41943545</v>
      </c>
      <c r="E125" s="70">
        <v>41818073</v>
      </c>
      <c r="F125" s="70">
        <v>41698651</v>
      </c>
      <c r="G125" s="70">
        <v>41639177</v>
      </c>
      <c r="H125" s="70">
        <v>41637080</v>
      </c>
      <c r="I125" s="70">
        <v>41673725</v>
      </c>
      <c r="J125" s="70">
        <v>41210540</v>
      </c>
      <c r="K125" s="70">
        <v>41362080</v>
      </c>
    </row>
    <row r="126" spans="1:11" x14ac:dyDescent="0.2">
      <c r="A126" s="69" t="s">
        <v>611</v>
      </c>
      <c r="B126" s="72" t="s">
        <v>1064</v>
      </c>
      <c r="C126" s="72" t="s">
        <v>1064</v>
      </c>
      <c r="D126" s="72" t="s">
        <v>1064</v>
      </c>
      <c r="E126" s="70">
        <v>723116</v>
      </c>
      <c r="F126" s="70">
        <v>722804</v>
      </c>
      <c r="G126" s="70">
        <v>709985</v>
      </c>
      <c r="H126" s="70">
        <v>707687</v>
      </c>
      <c r="I126" s="70">
        <v>704007</v>
      </c>
      <c r="J126" s="70">
        <v>700900</v>
      </c>
      <c r="K126" s="70">
        <v>698882</v>
      </c>
    </row>
    <row r="127" spans="1:11" x14ac:dyDescent="0.2">
      <c r="A127" s="69" t="s">
        <v>5</v>
      </c>
      <c r="B127" s="70">
        <v>2104707</v>
      </c>
      <c r="C127" s="70">
        <v>2167328</v>
      </c>
      <c r="D127" s="70">
        <v>2231011</v>
      </c>
      <c r="E127" s="70">
        <v>2268664</v>
      </c>
      <c r="F127" s="70">
        <v>2288454</v>
      </c>
      <c r="G127" s="70">
        <v>2301455</v>
      </c>
      <c r="H127" s="70">
        <v>2312918</v>
      </c>
      <c r="I127" s="70">
        <v>2318297</v>
      </c>
      <c r="J127" s="70">
        <v>2327276</v>
      </c>
      <c r="K127" s="70">
        <v>2341866</v>
      </c>
    </row>
    <row r="128" spans="1:11" x14ac:dyDescent="0.2">
      <c r="A128" s="69" t="s">
        <v>475</v>
      </c>
      <c r="B128" s="72" t="s">
        <v>1064</v>
      </c>
      <c r="C128" s="72" t="s">
        <v>1064</v>
      </c>
      <c r="D128" s="72" t="s">
        <v>1064</v>
      </c>
      <c r="E128" s="70">
        <v>5638650</v>
      </c>
      <c r="F128" s="70">
        <v>5658424</v>
      </c>
      <c r="G128" s="70">
        <v>5669948</v>
      </c>
      <c r="H128" s="70">
        <v>5662522</v>
      </c>
      <c r="I128" s="70">
        <v>5637364</v>
      </c>
      <c r="J128" s="70">
        <v>5613568</v>
      </c>
      <c r="K128" s="70">
        <v>5589628</v>
      </c>
    </row>
    <row r="129" spans="1:11" x14ac:dyDescent="0.2">
      <c r="A129" s="69" t="s">
        <v>14</v>
      </c>
      <c r="B129" s="70">
        <v>22196988</v>
      </c>
      <c r="C129" s="70">
        <v>22531907</v>
      </c>
      <c r="D129" s="70">
        <v>22926377</v>
      </c>
      <c r="E129" s="70">
        <v>23358739</v>
      </c>
      <c r="F129" s="70">
        <v>23504347</v>
      </c>
      <c r="G129" s="70">
        <v>23617694</v>
      </c>
      <c r="H129" s="70">
        <v>23719207</v>
      </c>
      <c r="I129" s="70">
        <v>23710132</v>
      </c>
      <c r="J129" s="70">
        <v>23634738</v>
      </c>
      <c r="K129" s="70">
        <v>23623019</v>
      </c>
    </row>
    <row r="130" spans="1:11" x14ac:dyDescent="0.2">
      <c r="A130" s="69" t="s">
        <v>3</v>
      </c>
      <c r="B130" s="72" t="s">
        <v>1064</v>
      </c>
      <c r="C130" s="70">
        <v>32841834</v>
      </c>
      <c r="D130" s="70">
        <v>33026963</v>
      </c>
      <c r="E130" s="70">
        <v>33202247</v>
      </c>
      <c r="F130" s="70">
        <v>33357092</v>
      </c>
      <c r="G130" s="70">
        <v>33515819</v>
      </c>
      <c r="H130" s="70">
        <v>33671600</v>
      </c>
      <c r="I130" s="70">
        <v>33827685</v>
      </c>
      <c r="J130" s="70">
        <v>33970072</v>
      </c>
      <c r="K130" s="70">
        <v>34234992</v>
      </c>
    </row>
    <row r="131" spans="1:11" x14ac:dyDescent="0.2">
      <c r="A131" s="69" t="s">
        <v>639</v>
      </c>
      <c r="B131" s="72" t="s">
        <v>1064</v>
      </c>
      <c r="C131" s="72" t="s">
        <v>1064</v>
      </c>
      <c r="D131" s="72" t="s">
        <v>1064</v>
      </c>
      <c r="E131" s="72" t="s">
        <v>1064</v>
      </c>
      <c r="F131" s="72" t="s">
        <v>1064</v>
      </c>
      <c r="G131" s="72" t="s">
        <v>1064</v>
      </c>
      <c r="H131" s="72" t="s">
        <v>1064</v>
      </c>
      <c r="I131" s="70">
        <v>2205657</v>
      </c>
      <c r="J131" s="70">
        <v>2197061</v>
      </c>
      <c r="K131" s="70">
        <v>2186089</v>
      </c>
    </row>
    <row r="132" spans="1:11" x14ac:dyDescent="0.2">
      <c r="A132" s="69" t="s">
        <v>6</v>
      </c>
      <c r="B132" s="70">
        <v>30224823</v>
      </c>
      <c r="C132" s="70">
        <v>30412846</v>
      </c>
      <c r="D132" s="70">
        <v>30669543</v>
      </c>
      <c r="E132" s="70">
        <v>30430579</v>
      </c>
      <c r="F132" s="70">
        <v>30540758</v>
      </c>
      <c r="G132" s="70">
        <v>30649434</v>
      </c>
      <c r="H132" s="70">
        <v>30667608</v>
      </c>
      <c r="I132" s="70">
        <v>30795630</v>
      </c>
      <c r="J132" s="70">
        <v>31298104</v>
      </c>
      <c r="K132" s="70">
        <v>31294022</v>
      </c>
    </row>
    <row r="133" spans="1:11" x14ac:dyDescent="0.2">
      <c r="A133" s="69" t="s">
        <v>592</v>
      </c>
      <c r="B133" s="72" t="s">
        <v>1064</v>
      </c>
      <c r="C133" s="72" t="s">
        <v>1064</v>
      </c>
      <c r="D133" s="72" t="s">
        <v>1064</v>
      </c>
      <c r="E133" s="70">
        <v>401874</v>
      </c>
      <c r="F133" s="70">
        <v>419535</v>
      </c>
      <c r="G133" s="70">
        <v>430993</v>
      </c>
      <c r="H133" s="70">
        <v>443018</v>
      </c>
      <c r="I133" s="70">
        <v>444842</v>
      </c>
      <c r="J133" s="70">
        <v>440462</v>
      </c>
      <c r="K133" s="70">
        <v>435183</v>
      </c>
    </row>
    <row r="134" spans="1:11" x14ac:dyDescent="0.2">
      <c r="A134" s="69" t="s">
        <v>685</v>
      </c>
      <c r="B134" s="70">
        <v>1237306</v>
      </c>
      <c r="C134" s="70">
        <v>1230271</v>
      </c>
      <c r="D134" s="70">
        <v>1184769</v>
      </c>
      <c r="E134" s="70">
        <v>1170186</v>
      </c>
      <c r="F134" s="70">
        <v>1149573</v>
      </c>
      <c r="G134" s="70">
        <v>1126666</v>
      </c>
      <c r="H134" s="70">
        <v>1110001</v>
      </c>
      <c r="I134" s="70">
        <v>1097245</v>
      </c>
      <c r="J134" s="70">
        <v>1084423</v>
      </c>
      <c r="K134" s="70">
        <v>1074889</v>
      </c>
    </row>
    <row r="135" spans="1:11" x14ac:dyDescent="0.2">
      <c r="A135" s="69" t="s">
        <v>683</v>
      </c>
      <c r="B135" s="70">
        <v>1761372</v>
      </c>
      <c r="C135" s="70">
        <v>1743189</v>
      </c>
      <c r="D135" s="70">
        <v>1725186</v>
      </c>
      <c r="E135" s="70">
        <v>1710504</v>
      </c>
      <c r="F135" s="70">
        <v>1691777</v>
      </c>
      <c r="G135" s="70">
        <v>1645365</v>
      </c>
      <c r="H135" s="70">
        <v>1620130</v>
      </c>
      <c r="I135" s="70">
        <v>1603014</v>
      </c>
      <c r="J135" s="70">
        <v>1587477</v>
      </c>
      <c r="K135" s="70">
        <v>1575005</v>
      </c>
    </row>
    <row r="136" spans="1:11" x14ac:dyDescent="0.2">
      <c r="A136" s="69" t="s">
        <v>684</v>
      </c>
      <c r="B136" s="70">
        <v>237000</v>
      </c>
      <c r="C136" s="70">
        <v>240395</v>
      </c>
      <c r="D136" s="70">
        <v>244192</v>
      </c>
      <c r="E136" s="70">
        <v>248665</v>
      </c>
      <c r="F136" s="70">
        <v>252660</v>
      </c>
      <c r="G136" s="70">
        <v>257221</v>
      </c>
      <c r="H136" s="70">
        <v>263033</v>
      </c>
      <c r="I136" s="70">
        <v>268627</v>
      </c>
      <c r="J136" s="70">
        <v>274563</v>
      </c>
      <c r="K136" s="70">
        <v>280986</v>
      </c>
    </row>
    <row r="137" spans="1:11" x14ac:dyDescent="0.2">
      <c r="A137" s="69" t="s">
        <v>641</v>
      </c>
      <c r="B137" s="70">
        <v>5292002</v>
      </c>
      <c r="C137" s="70">
        <v>5287080</v>
      </c>
      <c r="D137" s="70">
        <v>5275839</v>
      </c>
      <c r="E137" s="70">
        <v>5267925</v>
      </c>
      <c r="F137" s="70">
        <v>5257424</v>
      </c>
      <c r="G137" s="70">
        <v>5241821</v>
      </c>
      <c r="H137" s="70">
        <v>5207259</v>
      </c>
      <c r="I137" s="70">
        <v>5192845</v>
      </c>
      <c r="J137" s="70">
        <v>5173974</v>
      </c>
      <c r="K137" s="70">
        <v>5159792</v>
      </c>
    </row>
    <row r="138" spans="1:11" x14ac:dyDescent="0.2">
      <c r="A138" s="69" t="s">
        <v>702</v>
      </c>
      <c r="B138" s="72" t="s">
        <v>1064</v>
      </c>
      <c r="C138" s="70">
        <v>205197</v>
      </c>
      <c r="D138" s="70">
        <v>206184</v>
      </c>
      <c r="E138" s="70">
        <v>206319</v>
      </c>
      <c r="F138" s="70">
        <v>207824</v>
      </c>
      <c r="G138" s="70">
        <v>208584</v>
      </c>
      <c r="H138" s="70">
        <v>209851</v>
      </c>
      <c r="I138" s="70">
        <v>211484</v>
      </c>
      <c r="J138" s="70">
        <v>212960</v>
      </c>
      <c r="K138" s="70">
        <v>214609</v>
      </c>
    </row>
    <row r="139" spans="1:11" x14ac:dyDescent="0.2">
      <c r="A139" s="69" t="s">
        <v>9</v>
      </c>
      <c r="B139" s="70">
        <v>8256803</v>
      </c>
      <c r="C139" s="70">
        <v>8269478</v>
      </c>
      <c r="D139" s="70">
        <v>8293326</v>
      </c>
      <c r="E139" s="70">
        <v>8329391</v>
      </c>
      <c r="F139" s="70">
        <v>8371513</v>
      </c>
      <c r="G139" s="70">
        <v>8412317</v>
      </c>
      <c r="H139" s="70">
        <v>8447477</v>
      </c>
      <c r="I139" s="70">
        <v>8472236</v>
      </c>
      <c r="J139" s="70">
        <v>8494904</v>
      </c>
      <c r="K139" s="70">
        <v>8527868</v>
      </c>
    </row>
    <row r="140" spans="1:11" x14ac:dyDescent="0.2">
      <c r="A140" s="69" t="s">
        <v>477</v>
      </c>
      <c r="B140" s="70">
        <v>4239954</v>
      </c>
      <c r="C140" s="70">
        <v>4252922</v>
      </c>
      <c r="D140" s="70">
        <v>4265188</v>
      </c>
      <c r="E140" s="70">
        <v>4276923</v>
      </c>
      <c r="F140" s="70">
        <v>4284382</v>
      </c>
      <c r="G140" s="70">
        <v>4295198</v>
      </c>
      <c r="H140" s="70">
        <v>4309971</v>
      </c>
      <c r="I140" s="70">
        <v>4327648</v>
      </c>
      <c r="J140" s="70">
        <v>4351253</v>
      </c>
      <c r="K140" s="70">
        <v>4381296</v>
      </c>
    </row>
    <row r="141" spans="1:11" x14ac:dyDescent="0.2">
      <c r="A141" s="69" t="s">
        <v>738</v>
      </c>
      <c r="B141" s="70">
        <v>19703200</v>
      </c>
      <c r="C141" s="70">
        <v>19698704</v>
      </c>
      <c r="D141" s="70">
        <v>19704140</v>
      </c>
      <c r="E141" s="70">
        <v>19720950</v>
      </c>
      <c r="F141" s="70">
        <v>19610632</v>
      </c>
      <c r="G141" s="70">
        <v>19633018</v>
      </c>
      <c r="H141" s="70">
        <v>19636496</v>
      </c>
      <c r="I141" s="70">
        <v>19636442</v>
      </c>
      <c r="J141" s="70">
        <v>19613892</v>
      </c>
      <c r="K141" s="70">
        <v>19608451</v>
      </c>
    </row>
    <row r="142" spans="1:11" x14ac:dyDescent="0.2">
      <c r="A142" s="69" t="s">
        <v>12</v>
      </c>
      <c r="B142" s="72" t="s">
        <v>1064</v>
      </c>
      <c r="C142" s="72" t="s">
        <v>1064</v>
      </c>
      <c r="D142" s="72" t="s">
        <v>1064</v>
      </c>
      <c r="E142" s="70">
        <v>5496775</v>
      </c>
      <c r="F142" s="70">
        <v>5509734</v>
      </c>
      <c r="G142" s="70">
        <v>5519178</v>
      </c>
      <c r="H142" s="70">
        <v>5511961</v>
      </c>
      <c r="I142" s="70">
        <v>5491592</v>
      </c>
      <c r="J142" s="70">
        <v>5469281</v>
      </c>
      <c r="K142" s="70">
        <v>5451156</v>
      </c>
    </row>
    <row r="143" spans="1:11" x14ac:dyDescent="0.2">
      <c r="A143" s="69" t="s">
        <v>747</v>
      </c>
      <c r="B143" s="70">
        <v>11075073</v>
      </c>
      <c r="C143" s="70">
        <v>11054043</v>
      </c>
      <c r="D143" s="70">
        <v>11037714</v>
      </c>
      <c r="E143" s="70">
        <v>11025804</v>
      </c>
      <c r="F143" s="70">
        <v>11011093</v>
      </c>
      <c r="G143" s="70">
        <v>10990297</v>
      </c>
      <c r="H143" s="70">
        <v>10961447</v>
      </c>
      <c r="I143" s="70">
        <v>10258594</v>
      </c>
      <c r="J143" s="70">
        <v>10201259</v>
      </c>
      <c r="K143" s="70">
        <v>10163573</v>
      </c>
    </row>
    <row r="144" spans="1:11" x14ac:dyDescent="0.2">
      <c r="A144" s="69" t="s">
        <v>772</v>
      </c>
      <c r="B144" s="70">
        <v>1021893</v>
      </c>
      <c r="C144" s="70">
        <v>1023395</v>
      </c>
      <c r="D144" s="70">
        <v>1025242</v>
      </c>
      <c r="E144" s="70">
        <v>1028417</v>
      </c>
      <c r="F144" s="70">
        <v>1032869</v>
      </c>
      <c r="G144" s="70">
        <v>1035626</v>
      </c>
      <c r="H144" s="70">
        <v>1038765</v>
      </c>
      <c r="I144" s="70">
        <v>1039760</v>
      </c>
      <c r="J144" s="70">
        <v>1040211</v>
      </c>
      <c r="K144" s="70">
        <v>1040645</v>
      </c>
    </row>
    <row r="145" spans="1:11" x14ac:dyDescent="0.2">
      <c r="A145" s="69" t="s">
        <v>1065</v>
      </c>
      <c r="B145" s="70">
        <v>2773308</v>
      </c>
      <c r="C145" s="70">
        <v>2775353</v>
      </c>
      <c r="D145" s="70">
        <v>2777871</v>
      </c>
      <c r="E145" s="70">
        <v>2782450</v>
      </c>
      <c r="F145" s="70">
        <v>2787987</v>
      </c>
      <c r="G145" s="70">
        <v>2793033</v>
      </c>
      <c r="H145" s="70">
        <v>2772570</v>
      </c>
      <c r="I145" s="70">
        <v>2774857</v>
      </c>
      <c r="J145" s="70">
        <v>2776889</v>
      </c>
      <c r="K145" s="70">
        <v>2779021</v>
      </c>
    </row>
    <row r="146" spans="1:11" x14ac:dyDescent="0.2">
      <c r="A146" s="69" t="s">
        <v>2</v>
      </c>
      <c r="B146" s="70">
        <v>2683230</v>
      </c>
      <c r="C146" s="70">
        <v>2693213</v>
      </c>
      <c r="D146" s="70">
        <v>2703697</v>
      </c>
      <c r="E146" s="70">
        <v>2714661</v>
      </c>
      <c r="F146" s="70">
        <v>2726360</v>
      </c>
      <c r="G146" s="70">
        <v>2736860</v>
      </c>
      <c r="H146" s="70">
        <v>2748733</v>
      </c>
      <c r="I146" s="70">
        <v>2760052</v>
      </c>
      <c r="J146" s="70">
        <v>2770906</v>
      </c>
      <c r="K146" s="70">
        <v>2779890</v>
      </c>
    </row>
    <row r="147" spans="1:11" x14ac:dyDescent="0.2">
      <c r="A147" s="69" t="s">
        <v>15</v>
      </c>
      <c r="B147" s="70">
        <v>4561202</v>
      </c>
      <c r="C147" s="70">
        <v>4589734</v>
      </c>
      <c r="D147" s="70">
        <v>4619006</v>
      </c>
      <c r="E147" s="70">
        <v>4652637</v>
      </c>
      <c r="F147" s="70">
        <v>4691668</v>
      </c>
      <c r="G147" s="70">
        <v>4725326</v>
      </c>
      <c r="H147" s="70">
        <v>4756021</v>
      </c>
      <c r="I147" s="70">
        <v>4789988</v>
      </c>
      <c r="J147" s="70">
        <v>4830507</v>
      </c>
      <c r="K147" s="70">
        <v>4875115</v>
      </c>
    </row>
    <row r="148" spans="1:11" x14ac:dyDescent="0.2">
      <c r="A148" s="69" t="s">
        <v>17</v>
      </c>
      <c r="B148" s="72" t="s">
        <v>1064</v>
      </c>
      <c r="C148" s="72" t="s">
        <v>1064</v>
      </c>
      <c r="D148" s="72" t="s">
        <v>1064</v>
      </c>
      <c r="E148" s="70">
        <v>31625820</v>
      </c>
      <c r="F148" s="70">
        <v>31841228</v>
      </c>
      <c r="G148" s="70">
        <v>32071042</v>
      </c>
      <c r="H148" s="70">
        <v>32289036</v>
      </c>
      <c r="I148" s="70">
        <v>32481347</v>
      </c>
      <c r="J148" s="70">
        <v>32659675</v>
      </c>
      <c r="K148" s="70">
        <v>32928125</v>
      </c>
    </row>
    <row r="149" spans="1:11" x14ac:dyDescent="0.2">
      <c r="A149" s="69" t="s">
        <v>650</v>
      </c>
      <c r="B149" s="72" t="s">
        <v>1064</v>
      </c>
      <c r="C149" s="72" t="s">
        <v>1064</v>
      </c>
      <c r="D149" s="70">
        <v>154563</v>
      </c>
      <c r="E149" s="70">
        <v>157300</v>
      </c>
      <c r="F149" s="70">
        <v>157694</v>
      </c>
      <c r="G149" s="70">
        <v>158446</v>
      </c>
      <c r="H149" s="70">
        <v>159210</v>
      </c>
      <c r="I149" s="70">
        <v>160419</v>
      </c>
      <c r="J149" s="70">
        <v>162353</v>
      </c>
      <c r="K149" s="70">
        <v>163914</v>
      </c>
    </row>
    <row r="150" spans="1:11" x14ac:dyDescent="0.2">
      <c r="A150" s="69" t="s">
        <v>676</v>
      </c>
      <c r="B150" s="72" t="s">
        <v>1064</v>
      </c>
      <c r="C150" s="72" t="s">
        <v>1064</v>
      </c>
      <c r="D150" s="72" t="s">
        <v>1064</v>
      </c>
      <c r="E150" s="70">
        <v>17998</v>
      </c>
      <c r="F150" s="70">
        <v>18125</v>
      </c>
      <c r="G150" s="70">
        <v>18263</v>
      </c>
      <c r="H150" s="70">
        <v>18433</v>
      </c>
      <c r="I150" s="70">
        <v>18591</v>
      </c>
      <c r="J150" s="70">
        <v>18729</v>
      </c>
      <c r="K150" s="70">
        <v>18813</v>
      </c>
    </row>
    <row r="151" spans="1:11" x14ac:dyDescent="0.2">
      <c r="A151" s="69" t="s">
        <v>11</v>
      </c>
      <c r="B151" s="70">
        <v>2338238</v>
      </c>
      <c r="C151" s="70">
        <v>2355346</v>
      </c>
      <c r="D151" s="70">
        <v>2377481</v>
      </c>
      <c r="E151" s="70">
        <v>2404199</v>
      </c>
      <c r="F151" s="70">
        <v>2429800</v>
      </c>
      <c r="G151" s="70">
        <v>2458504</v>
      </c>
      <c r="H151" s="70">
        <v>2484098</v>
      </c>
      <c r="I151" s="70">
        <v>2514408</v>
      </c>
      <c r="J151" s="70">
        <v>2540963</v>
      </c>
      <c r="K151" s="70">
        <v>2567291</v>
      </c>
    </row>
    <row r="152" spans="1:11" x14ac:dyDescent="0.2">
      <c r="A152" s="69" t="s">
        <v>16</v>
      </c>
      <c r="B152" s="70">
        <v>3806626</v>
      </c>
      <c r="C152" s="70">
        <v>3829380</v>
      </c>
      <c r="D152" s="70">
        <v>3866480</v>
      </c>
      <c r="E152" s="70">
        <v>3915181</v>
      </c>
      <c r="F152" s="70">
        <v>3955240</v>
      </c>
      <c r="G152" s="70">
        <v>3992708</v>
      </c>
      <c r="H152" s="70">
        <v>4032409</v>
      </c>
      <c r="I152" s="70">
        <v>4070536</v>
      </c>
      <c r="J152" s="70">
        <v>4117540</v>
      </c>
      <c r="K152" s="70">
        <v>4163786</v>
      </c>
    </row>
    <row r="153" spans="1:11" x14ac:dyDescent="0.2">
      <c r="A153" s="69" t="s">
        <v>706</v>
      </c>
      <c r="B153" s="72" t="s">
        <v>1064</v>
      </c>
      <c r="C153" s="72" t="s">
        <v>1064</v>
      </c>
      <c r="D153" s="72" t="s">
        <v>1064</v>
      </c>
      <c r="E153" s="72" t="s">
        <v>1064</v>
      </c>
      <c r="F153" s="72" t="s">
        <v>1064</v>
      </c>
      <c r="G153" s="70">
        <v>313732</v>
      </c>
      <c r="H153" s="72" t="s">
        <v>1064</v>
      </c>
      <c r="I153" s="72" t="s">
        <v>1064</v>
      </c>
      <c r="J153" s="72" t="s">
        <v>1064</v>
      </c>
      <c r="K153" s="72" t="s">
        <v>1064</v>
      </c>
    </row>
    <row r="154" spans="1:11" x14ac:dyDescent="0.2">
      <c r="A154" s="69" t="s">
        <v>1066</v>
      </c>
      <c r="B154" s="72" t="s">
        <v>1064</v>
      </c>
      <c r="C154" s="72" t="s">
        <v>1064</v>
      </c>
      <c r="D154" s="72" t="s">
        <v>1064</v>
      </c>
      <c r="E154" s="72" t="s">
        <v>1064</v>
      </c>
      <c r="F154" s="72" t="s">
        <v>1064</v>
      </c>
      <c r="G154" s="72" t="s">
        <v>1064</v>
      </c>
      <c r="H154" s="72" t="s">
        <v>1064</v>
      </c>
      <c r="I154" s="72" t="s">
        <v>1064</v>
      </c>
      <c r="J154" s="72" t="s">
        <v>1064</v>
      </c>
      <c r="K154" s="72" t="s">
        <v>1064</v>
      </c>
    </row>
    <row r="155" spans="1:11" x14ac:dyDescent="0.2">
      <c r="A155" s="69" t="s">
        <v>546</v>
      </c>
      <c r="B155" s="72" t="s">
        <v>1064</v>
      </c>
      <c r="C155" s="72" t="s">
        <v>1064</v>
      </c>
      <c r="D155" s="72" t="s">
        <v>1064</v>
      </c>
      <c r="E155" s="72" t="s">
        <v>1064</v>
      </c>
      <c r="F155" s="72" t="s">
        <v>1064</v>
      </c>
      <c r="G155" s="72" t="s">
        <v>1064</v>
      </c>
      <c r="H155" s="72" t="s">
        <v>1064</v>
      </c>
      <c r="I155" s="72" t="s">
        <v>1064</v>
      </c>
      <c r="J155" s="72" t="s">
        <v>1064</v>
      </c>
      <c r="K155" s="72" t="s">
        <v>1064</v>
      </c>
    </row>
    <row r="156" spans="1:11" x14ac:dyDescent="0.2">
      <c r="A156" s="69" t="s">
        <v>790</v>
      </c>
      <c r="B156" s="72" t="s">
        <v>1064</v>
      </c>
      <c r="C156" s="72" t="s">
        <v>1064</v>
      </c>
      <c r="D156" s="70">
        <v>35209723</v>
      </c>
      <c r="E156" s="70">
        <v>35615946</v>
      </c>
      <c r="F156" s="70">
        <v>36098842</v>
      </c>
      <c r="G156" s="70">
        <v>36679806</v>
      </c>
      <c r="H156" s="70">
        <v>37191315</v>
      </c>
      <c r="I156" s="70">
        <v>37671216</v>
      </c>
      <c r="J156" s="70">
        <v>38194504</v>
      </c>
      <c r="K156" s="70">
        <v>38711602</v>
      </c>
    </row>
    <row r="157" spans="1:11" x14ac:dyDescent="0.2">
      <c r="A157" s="69" t="s">
        <v>542</v>
      </c>
      <c r="B157" s="70">
        <v>37575</v>
      </c>
      <c r="C157" s="70">
        <v>38705</v>
      </c>
      <c r="D157" s="72" t="s">
        <v>1064</v>
      </c>
      <c r="E157" s="72" t="s">
        <v>1064</v>
      </c>
      <c r="F157" s="72" t="s">
        <v>1064</v>
      </c>
      <c r="G157" s="72" t="s">
        <v>1064</v>
      </c>
      <c r="H157" s="72" t="s">
        <v>1064</v>
      </c>
      <c r="I157" s="72" t="s">
        <v>1064</v>
      </c>
      <c r="J157" s="72" t="s">
        <v>1064</v>
      </c>
      <c r="K157" s="72" t="s">
        <v>1064</v>
      </c>
    </row>
    <row r="158" spans="1:11" x14ac:dyDescent="0.2">
      <c r="A158" s="69" t="s">
        <v>691</v>
      </c>
      <c r="B158" s="72" t="s">
        <v>1064</v>
      </c>
      <c r="C158" s="72" t="s">
        <v>1064</v>
      </c>
      <c r="D158" s="72" t="s">
        <v>1064</v>
      </c>
      <c r="E158" s="72" t="s">
        <v>1064</v>
      </c>
      <c r="F158" s="72" t="s">
        <v>1064</v>
      </c>
      <c r="G158" s="72" t="s">
        <v>1064</v>
      </c>
      <c r="H158" s="72" t="s">
        <v>1064</v>
      </c>
      <c r="I158" s="72" t="s">
        <v>1064</v>
      </c>
      <c r="J158" s="72" t="s">
        <v>1064</v>
      </c>
      <c r="K158" s="72" t="s">
        <v>1064</v>
      </c>
    </row>
    <row r="159" spans="1:11" x14ac:dyDescent="0.2">
      <c r="A159" s="69" t="s">
        <v>794</v>
      </c>
      <c r="B159" s="72" t="s">
        <v>1064</v>
      </c>
      <c r="C159" s="72" t="s">
        <v>1064</v>
      </c>
      <c r="D159" s="70">
        <v>24894631</v>
      </c>
      <c r="E159" s="72" t="s">
        <v>1064</v>
      </c>
      <c r="F159" s="72" t="s">
        <v>1064</v>
      </c>
      <c r="G159" s="72" t="s">
        <v>1064</v>
      </c>
      <c r="H159" s="72" t="s">
        <v>1064</v>
      </c>
      <c r="I159" s="72" t="s">
        <v>1064</v>
      </c>
      <c r="J159" s="72" t="s">
        <v>1064</v>
      </c>
      <c r="K159" s="72" t="s">
        <v>1064</v>
      </c>
    </row>
    <row r="160" spans="1:11" x14ac:dyDescent="0.2">
      <c r="A160" s="69" t="s">
        <v>783</v>
      </c>
      <c r="B160" s="70">
        <v>3519628</v>
      </c>
      <c r="C160" s="72" t="s">
        <v>1064</v>
      </c>
      <c r="D160" s="72" t="s">
        <v>1064</v>
      </c>
      <c r="E160" s="72" t="s">
        <v>1064</v>
      </c>
      <c r="F160" s="72" t="s">
        <v>1064</v>
      </c>
      <c r="G160" s="72" t="s">
        <v>1064</v>
      </c>
      <c r="H160" s="72" t="s">
        <v>1064</v>
      </c>
      <c r="I160" s="72" t="s">
        <v>1064</v>
      </c>
      <c r="J160" s="72" t="s">
        <v>1064</v>
      </c>
      <c r="K160" s="72" t="s">
        <v>1064</v>
      </c>
    </row>
    <row r="161" spans="1:11" x14ac:dyDescent="0.2">
      <c r="A161" s="69" t="s">
        <v>798</v>
      </c>
      <c r="B161" s="72" t="s">
        <v>1064</v>
      </c>
      <c r="C161" s="70">
        <v>13338218</v>
      </c>
      <c r="D161" s="72" t="s">
        <v>1064</v>
      </c>
      <c r="E161" s="72" t="s">
        <v>1064</v>
      </c>
      <c r="F161" s="72" t="s">
        <v>1064</v>
      </c>
      <c r="G161" s="72" t="s">
        <v>1064</v>
      </c>
      <c r="H161" s="72" t="s">
        <v>1064</v>
      </c>
      <c r="I161" s="72" t="s">
        <v>1064</v>
      </c>
      <c r="J161" s="72" t="s">
        <v>1064</v>
      </c>
      <c r="K161" s="72" t="s">
        <v>1064</v>
      </c>
    </row>
    <row r="162" spans="1:11" x14ac:dyDescent="0.2">
      <c r="A162" s="69" t="s">
        <v>551</v>
      </c>
      <c r="B162" s="72" t="s">
        <v>1064</v>
      </c>
      <c r="C162" s="70">
        <v>1665554</v>
      </c>
      <c r="D162" s="70">
        <v>1667529</v>
      </c>
      <c r="E162" s="72" t="s">
        <v>1064</v>
      </c>
      <c r="F162" s="72" t="s">
        <v>1064</v>
      </c>
      <c r="G162" s="72" t="s">
        <v>1064</v>
      </c>
      <c r="H162" s="72" t="s">
        <v>1064</v>
      </c>
      <c r="I162" s="72" t="s">
        <v>1064</v>
      </c>
      <c r="J162" s="72" t="s">
        <v>1064</v>
      </c>
      <c r="K162" s="72" t="s">
        <v>1064</v>
      </c>
    </row>
    <row r="163" spans="1:11" x14ac:dyDescent="0.2">
      <c r="A163" s="69" t="s">
        <v>554</v>
      </c>
      <c r="B163" s="72" t="s">
        <v>1064</v>
      </c>
      <c r="C163" s="72" t="s">
        <v>1064</v>
      </c>
      <c r="D163" s="70">
        <v>4371817</v>
      </c>
      <c r="E163" s="72" t="s">
        <v>1064</v>
      </c>
      <c r="F163" s="72" t="s">
        <v>1064</v>
      </c>
      <c r="G163" s="72" t="s">
        <v>1064</v>
      </c>
      <c r="H163" s="72" t="s">
        <v>1064</v>
      </c>
      <c r="I163" s="72" t="s">
        <v>1064</v>
      </c>
      <c r="J163" s="72" t="s">
        <v>1064</v>
      </c>
      <c r="K163" s="72" t="s">
        <v>1064</v>
      </c>
    </row>
    <row r="164" spans="1:11" x14ac:dyDescent="0.2">
      <c r="A164" s="69" t="s">
        <v>651</v>
      </c>
      <c r="B164" s="72" t="s">
        <v>1064</v>
      </c>
      <c r="C164" s="72" t="s">
        <v>1064</v>
      </c>
      <c r="D164" s="72" t="s">
        <v>1064</v>
      </c>
      <c r="E164" s="72" t="s">
        <v>1064</v>
      </c>
      <c r="F164" s="72" t="s">
        <v>1064</v>
      </c>
      <c r="G164" s="72" t="s">
        <v>1064</v>
      </c>
      <c r="H164" s="72" t="s">
        <v>1064</v>
      </c>
      <c r="I164" s="72" t="s">
        <v>1064</v>
      </c>
      <c r="J164" s="72" t="s">
        <v>1064</v>
      </c>
      <c r="K164" s="72" t="s">
        <v>1064</v>
      </c>
    </row>
    <row r="166" spans="1:11" x14ac:dyDescent="0.2">
      <c r="A166" s="65" t="s">
        <v>1067</v>
      </c>
    </row>
    <row r="167" spans="1:11" x14ac:dyDescent="0.2">
      <c r="A167" s="65" t="s">
        <v>1064</v>
      </c>
      <c r="B167" s="65" t="s">
        <v>1068</v>
      </c>
    </row>
    <row r="169" spans="1:11" x14ac:dyDescent="0.2">
      <c r="A169" s="65" t="s">
        <v>1052</v>
      </c>
      <c r="B169" s="65" t="s">
        <v>1071</v>
      </c>
    </row>
    <row r="170" spans="1:11" x14ac:dyDescent="0.2">
      <c r="A170" s="65" t="s">
        <v>1054</v>
      </c>
      <c r="B170" s="65" t="s">
        <v>1053</v>
      </c>
    </row>
    <row r="171" spans="1:11" x14ac:dyDescent="0.2">
      <c r="A171" s="65" t="s">
        <v>1055</v>
      </c>
      <c r="B171" s="65" t="s">
        <v>1053</v>
      </c>
    </row>
    <row r="172" spans="1:11" x14ac:dyDescent="0.2">
      <c r="A172" s="65" t="s">
        <v>1056</v>
      </c>
      <c r="B172" s="65" t="s">
        <v>1057</v>
      </c>
    </row>
    <row r="174" spans="1:11" x14ac:dyDescent="0.2">
      <c r="A174" s="69" t="s">
        <v>1062</v>
      </c>
      <c r="B174" s="69" t="s">
        <v>531</v>
      </c>
      <c r="C174" s="69" t="s">
        <v>532</v>
      </c>
      <c r="D174" s="69" t="s">
        <v>533</v>
      </c>
      <c r="E174" s="69" t="s">
        <v>534</v>
      </c>
      <c r="F174" s="69" t="s">
        <v>535</v>
      </c>
      <c r="G174" s="69" t="s">
        <v>536</v>
      </c>
      <c r="H174" s="69" t="s">
        <v>537</v>
      </c>
      <c r="I174" s="69" t="s">
        <v>538</v>
      </c>
      <c r="J174" s="69" t="s">
        <v>539</v>
      </c>
      <c r="K174" s="69" t="s">
        <v>540</v>
      </c>
    </row>
    <row r="175" spans="1:11" x14ac:dyDescent="0.2">
      <c r="A175" s="69" t="s">
        <v>474</v>
      </c>
      <c r="B175" s="70">
        <v>9610909</v>
      </c>
      <c r="C175" s="70">
        <v>9652373</v>
      </c>
      <c r="D175" s="70">
        <v>9695418</v>
      </c>
      <c r="E175" s="70">
        <v>9739820</v>
      </c>
      <c r="F175" s="70">
        <v>9782239</v>
      </c>
      <c r="G175" s="70">
        <v>9832010</v>
      </c>
      <c r="H175" s="70">
        <v>9866885</v>
      </c>
      <c r="I175" s="70">
        <v>9904432</v>
      </c>
      <c r="J175" s="70">
        <v>9935911</v>
      </c>
      <c r="K175" s="70">
        <v>9953758</v>
      </c>
    </row>
    <row r="176" spans="1:11" x14ac:dyDescent="0.2">
      <c r="A176" s="69" t="s">
        <v>559</v>
      </c>
      <c r="B176" s="70">
        <v>7693000</v>
      </c>
      <c r="C176" s="70">
        <v>7653800</v>
      </c>
      <c r="D176" s="70">
        <v>7481663</v>
      </c>
      <c r="E176" s="70">
        <v>7429912</v>
      </c>
      <c r="F176" s="70">
        <v>7383692</v>
      </c>
      <c r="G176" s="70">
        <v>7330544</v>
      </c>
      <c r="H176" s="70">
        <v>7287717</v>
      </c>
      <c r="I176" s="70">
        <v>7239255</v>
      </c>
      <c r="J176" s="70">
        <v>7190430</v>
      </c>
      <c r="K176" s="70">
        <v>7134038</v>
      </c>
    </row>
    <row r="177" spans="1:11" x14ac:dyDescent="0.2">
      <c r="A177" s="69" t="s">
        <v>593</v>
      </c>
      <c r="B177" s="70">
        <v>9992719</v>
      </c>
      <c r="C177" s="70">
        <v>9990953</v>
      </c>
      <c r="D177" s="70">
        <v>10033481</v>
      </c>
      <c r="E177" s="70">
        <v>10060001</v>
      </c>
      <c r="F177" s="70">
        <v>10082394</v>
      </c>
      <c r="G177" s="70">
        <v>10116033</v>
      </c>
      <c r="H177" s="70">
        <v>10082454</v>
      </c>
      <c r="I177" s="70">
        <v>10093814</v>
      </c>
      <c r="J177" s="70">
        <v>10077831</v>
      </c>
      <c r="K177" s="70">
        <v>10080950</v>
      </c>
    </row>
    <row r="178" spans="1:11" x14ac:dyDescent="0.2">
      <c r="A178" s="69" t="s">
        <v>476</v>
      </c>
      <c r="B178" s="70">
        <v>5157408</v>
      </c>
      <c r="C178" s="70">
        <v>5168988</v>
      </c>
      <c r="D178" s="70">
        <v>5177301</v>
      </c>
      <c r="E178" s="70">
        <v>5191263</v>
      </c>
      <c r="F178" s="70">
        <v>5204798</v>
      </c>
      <c r="G178" s="70">
        <v>5214582</v>
      </c>
      <c r="H178" s="70">
        <v>5221658</v>
      </c>
      <c r="I178" s="70">
        <v>5227923</v>
      </c>
      <c r="J178" s="70">
        <v>5229935</v>
      </c>
      <c r="K178" s="70">
        <v>5237156</v>
      </c>
    </row>
    <row r="179" spans="1:11" x14ac:dyDescent="0.2">
      <c r="A179" s="69" t="s">
        <v>1063</v>
      </c>
      <c r="B179" s="70">
        <v>75148846</v>
      </c>
      <c r="C179" s="70">
        <v>75058957</v>
      </c>
      <c r="D179" s="70">
        <v>74962442</v>
      </c>
      <c r="E179" s="70">
        <v>74816435</v>
      </c>
      <c r="F179" s="70">
        <v>74671338</v>
      </c>
      <c r="G179" s="70">
        <v>74552656</v>
      </c>
      <c r="H179" s="70">
        <v>74433989</v>
      </c>
      <c r="I179" s="70">
        <v>74324165</v>
      </c>
      <c r="J179" s="70">
        <v>73752227</v>
      </c>
      <c r="K179" s="70">
        <v>73657763</v>
      </c>
    </row>
    <row r="180" spans="1:11" x14ac:dyDescent="0.2">
      <c r="A180" s="69" t="s">
        <v>611</v>
      </c>
      <c r="B180" s="70">
        <v>1103000</v>
      </c>
      <c r="C180" s="70">
        <v>1106000</v>
      </c>
      <c r="D180" s="70">
        <v>1111600</v>
      </c>
      <c r="E180" s="70">
        <v>1124918</v>
      </c>
      <c r="F180" s="70">
        <v>1126708</v>
      </c>
      <c r="G180" s="70">
        <v>1112451</v>
      </c>
      <c r="H180" s="70">
        <v>1110933</v>
      </c>
      <c r="I180" s="70">
        <v>1121789</v>
      </c>
      <c r="J180" s="70">
        <v>1120302</v>
      </c>
      <c r="K180" s="70">
        <v>1120642</v>
      </c>
    </row>
    <row r="181" spans="1:11" x14ac:dyDescent="0.2">
      <c r="A181" s="69" t="s">
        <v>5</v>
      </c>
      <c r="B181" s="70">
        <v>3778875</v>
      </c>
      <c r="C181" s="70">
        <v>3841412</v>
      </c>
      <c r="D181" s="70">
        <v>3898744</v>
      </c>
      <c r="E181" s="70">
        <v>3941552</v>
      </c>
      <c r="F181" s="70">
        <v>3979238</v>
      </c>
      <c r="G181" s="70">
        <v>4010403</v>
      </c>
      <c r="H181" s="70">
        <v>4033792</v>
      </c>
      <c r="I181" s="70">
        <v>4047451</v>
      </c>
      <c r="J181" s="70">
        <v>4059989</v>
      </c>
      <c r="K181" s="70">
        <v>4078394</v>
      </c>
    </row>
    <row r="182" spans="1:11" x14ac:dyDescent="0.2">
      <c r="A182" s="69" t="s">
        <v>475</v>
      </c>
      <c r="B182" s="70">
        <v>10241000</v>
      </c>
      <c r="C182" s="70">
        <v>10284200</v>
      </c>
      <c r="D182" s="70">
        <v>10307400</v>
      </c>
      <c r="E182" s="70">
        <v>10167161</v>
      </c>
      <c r="F182" s="70">
        <v>10187865</v>
      </c>
      <c r="G182" s="70">
        <v>10188997</v>
      </c>
      <c r="H182" s="70">
        <v>10164959</v>
      </c>
      <c r="I182" s="70">
        <v>10117165</v>
      </c>
      <c r="J182" s="70">
        <v>10071809</v>
      </c>
      <c r="K182" s="70">
        <v>10036049</v>
      </c>
    </row>
    <row r="183" spans="1:11" x14ac:dyDescent="0.2">
      <c r="A183" s="69" t="s">
        <v>14</v>
      </c>
      <c r="B183" s="70">
        <v>39755741</v>
      </c>
      <c r="C183" s="70">
        <v>39868157</v>
      </c>
      <c r="D183" s="70">
        <v>40021164</v>
      </c>
      <c r="E183" s="70">
        <v>40852612</v>
      </c>
      <c r="F183" s="70">
        <v>41084041</v>
      </c>
      <c r="G183" s="70">
        <v>41354730</v>
      </c>
      <c r="H183" s="70">
        <v>41582189</v>
      </c>
      <c r="I183" s="70">
        <v>41655210</v>
      </c>
      <c r="J183" s="70">
        <v>41835140</v>
      </c>
      <c r="K183" s="70">
        <v>41995211</v>
      </c>
    </row>
    <row r="184" spans="1:11" x14ac:dyDescent="0.2">
      <c r="A184" s="69" t="s">
        <v>3</v>
      </c>
      <c r="B184" s="70">
        <v>59489000</v>
      </c>
      <c r="C184" s="70">
        <v>59959521</v>
      </c>
      <c r="D184" s="70">
        <v>60297379</v>
      </c>
      <c r="E184" s="70">
        <v>60599820</v>
      </c>
      <c r="F184" s="70">
        <v>60834266</v>
      </c>
      <c r="G184" s="70">
        <v>61103625</v>
      </c>
      <c r="H184" s="70">
        <v>61332258</v>
      </c>
      <c r="I184" s="70">
        <v>61508244</v>
      </c>
      <c r="J184" s="70">
        <v>61728444</v>
      </c>
      <c r="K184" s="70">
        <v>62059454</v>
      </c>
    </row>
    <row r="185" spans="1:11" x14ac:dyDescent="0.2">
      <c r="A185" s="69" t="s">
        <v>639</v>
      </c>
      <c r="B185" s="72" t="s">
        <v>1064</v>
      </c>
      <c r="C185" s="70">
        <v>4405000</v>
      </c>
      <c r="D185" s="70">
        <v>4399300</v>
      </c>
      <c r="E185" s="72" t="s">
        <v>1064</v>
      </c>
      <c r="F185" s="72" t="s">
        <v>1064</v>
      </c>
      <c r="G185" s="72" t="s">
        <v>1064</v>
      </c>
      <c r="H185" s="72" t="s">
        <v>1064</v>
      </c>
      <c r="I185" s="70">
        <v>4232080</v>
      </c>
      <c r="J185" s="70">
        <v>4212761</v>
      </c>
      <c r="K185" s="70">
        <v>4186278</v>
      </c>
    </row>
    <row r="186" spans="1:11" x14ac:dyDescent="0.2">
      <c r="A186" s="69" t="s">
        <v>6</v>
      </c>
      <c r="B186" s="70">
        <v>56081197</v>
      </c>
      <c r="C186" s="70">
        <v>56192365</v>
      </c>
      <c r="D186" s="70">
        <v>56186639</v>
      </c>
      <c r="E186" s="70">
        <v>55598151</v>
      </c>
      <c r="F186" s="70">
        <v>55542015</v>
      </c>
      <c r="G186" s="70">
        <v>55485466</v>
      </c>
      <c r="H186" s="70">
        <v>55342126</v>
      </c>
      <c r="I186" s="70">
        <v>55297506</v>
      </c>
      <c r="J186" s="70">
        <v>55860583</v>
      </c>
      <c r="K186" s="70">
        <v>55781175</v>
      </c>
    </row>
    <row r="187" spans="1:11" x14ac:dyDescent="0.2">
      <c r="A187" s="69" t="s">
        <v>592</v>
      </c>
      <c r="B187" s="70">
        <v>656200</v>
      </c>
      <c r="C187" s="70">
        <v>660600</v>
      </c>
      <c r="D187" s="70">
        <v>664000</v>
      </c>
      <c r="E187" s="70">
        <v>668700</v>
      </c>
      <c r="F187" s="70">
        <v>653163</v>
      </c>
      <c r="G187" s="70">
        <v>669009</v>
      </c>
      <c r="H187" s="70">
        <v>683994</v>
      </c>
      <c r="I187" s="70">
        <v>688084</v>
      </c>
      <c r="J187" s="70">
        <v>690929</v>
      </c>
      <c r="K187" s="70">
        <v>694739</v>
      </c>
    </row>
    <row r="188" spans="1:11" x14ac:dyDescent="0.2">
      <c r="A188" s="69" t="s">
        <v>685</v>
      </c>
      <c r="B188" s="70">
        <v>1837832</v>
      </c>
      <c r="C188" s="70">
        <v>1848354</v>
      </c>
      <c r="D188" s="70">
        <v>1786934</v>
      </c>
      <c r="E188" s="70">
        <v>1780130</v>
      </c>
      <c r="F188" s="70">
        <v>1758126</v>
      </c>
      <c r="G188" s="70">
        <v>1731806</v>
      </c>
      <c r="H188" s="70">
        <v>1720525</v>
      </c>
      <c r="I188" s="70">
        <v>1708411</v>
      </c>
      <c r="J188" s="70">
        <v>1696633</v>
      </c>
      <c r="K188" s="70">
        <v>1687663</v>
      </c>
    </row>
    <row r="189" spans="1:11" x14ac:dyDescent="0.2">
      <c r="A189" s="69" t="s">
        <v>683</v>
      </c>
      <c r="B189" s="70">
        <v>3255839</v>
      </c>
      <c r="C189" s="70">
        <v>3216760</v>
      </c>
      <c r="D189" s="70">
        <v>3179898</v>
      </c>
      <c r="E189" s="70">
        <v>3152473</v>
      </c>
      <c r="F189" s="70">
        <v>3114378</v>
      </c>
      <c r="G189" s="70">
        <v>3028449</v>
      </c>
      <c r="H189" s="70">
        <v>2978563</v>
      </c>
      <c r="I189" s="70">
        <v>2947856</v>
      </c>
      <c r="J189" s="70">
        <v>2920113</v>
      </c>
      <c r="K189" s="70">
        <v>2898792</v>
      </c>
    </row>
    <row r="190" spans="1:11" x14ac:dyDescent="0.2">
      <c r="A190" s="69" t="s">
        <v>684</v>
      </c>
      <c r="B190" s="70">
        <v>277700</v>
      </c>
      <c r="C190" s="70">
        <v>277974</v>
      </c>
      <c r="D190" s="70">
        <v>277910</v>
      </c>
      <c r="E190" s="70">
        <v>277991</v>
      </c>
      <c r="F190" s="70">
        <v>285721</v>
      </c>
      <c r="G190" s="70">
        <v>290476</v>
      </c>
      <c r="H190" s="70">
        <v>294983</v>
      </c>
      <c r="I190" s="70">
        <v>298195</v>
      </c>
      <c r="J190" s="70">
        <v>300766</v>
      </c>
      <c r="K190" s="70">
        <v>304279</v>
      </c>
    </row>
    <row r="191" spans="1:11" x14ac:dyDescent="0.2">
      <c r="A191" s="69" t="s">
        <v>641</v>
      </c>
      <c r="B191" s="70">
        <v>9920421</v>
      </c>
      <c r="C191" s="70">
        <v>9898285</v>
      </c>
      <c r="D191" s="70">
        <v>9868821</v>
      </c>
      <c r="E191" s="70">
        <v>9844610</v>
      </c>
      <c r="F191" s="70">
        <v>9814319</v>
      </c>
      <c r="G191" s="70">
        <v>9776520</v>
      </c>
      <c r="H191" s="70">
        <v>9788564</v>
      </c>
      <c r="I191" s="70">
        <v>9767441</v>
      </c>
      <c r="J191" s="70">
        <v>9736829</v>
      </c>
      <c r="K191" s="70">
        <v>9709603</v>
      </c>
    </row>
    <row r="192" spans="1:11" x14ac:dyDescent="0.2">
      <c r="A192" s="69" t="s">
        <v>702</v>
      </c>
      <c r="B192" s="70">
        <v>392000</v>
      </c>
      <c r="C192" s="70">
        <v>393933</v>
      </c>
      <c r="D192" s="70">
        <v>394830</v>
      </c>
      <c r="E192" s="70">
        <v>394135</v>
      </c>
      <c r="F192" s="70">
        <v>395075</v>
      </c>
      <c r="G192" s="70">
        <v>395850</v>
      </c>
      <c r="H192" s="70">
        <v>397244</v>
      </c>
      <c r="I192" s="70">
        <v>398898</v>
      </c>
      <c r="J192" s="70">
        <v>400404</v>
      </c>
      <c r="K192" s="70">
        <v>401868</v>
      </c>
    </row>
    <row r="193" spans="1:11" x14ac:dyDescent="0.2">
      <c r="A193" s="69" t="s">
        <v>9</v>
      </c>
      <c r="B193" s="70">
        <v>15642853</v>
      </c>
      <c r="C193" s="70">
        <v>15676060</v>
      </c>
      <c r="D193" s="70">
        <v>15717024</v>
      </c>
      <c r="E193" s="70">
        <v>15766293</v>
      </c>
      <c r="F193" s="70">
        <v>15839792</v>
      </c>
      <c r="G193" s="70">
        <v>15895431</v>
      </c>
      <c r="H193" s="70">
        <v>15944291</v>
      </c>
      <c r="I193" s="70">
        <v>15983332</v>
      </c>
      <c r="J193" s="70">
        <v>16013258</v>
      </c>
      <c r="K193" s="70">
        <v>16053457</v>
      </c>
    </row>
    <row r="194" spans="1:11" x14ac:dyDescent="0.2">
      <c r="A194" s="69" t="s">
        <v>477</v>
      </c>
      <c r="B194" s="70">
        <v>7457632</v>
      </c>
      <c r="C194" s="70">
        <v>7478205</v>
      </c>
      <c r="D194" s="70">
        <v>7481495</v>
      </c>
      <c r="E194" s="70">
        <v>7478093</v>
      </c>
      <c r="F194" s="70">
        <v>7471136</v>
      </c>
      <c r="G194" s="70">
        <v>7464902</v>
      </c>
      <c r="H194" s="70">
        <v>7459699</v>
      </c>
      <c r="I194" s="70">
        <v>7448942</v>
      </c>
      <c r="J194" s="70">
        <v>7444437</v>
      </c>
      <c r="K194" s="70">
        <v>7438776</v>
      </c>
    </row>
    <row r="195" spans="1:11" x14ac:dyDescent="0.2">
      <c r="A195" s="69" t="s">
        <v>738</v>
      </c>
      <c r="B195" s="70">
        <v>38107556</v>
      </c>
      <c r="C195" s="70">
        <v>38070596</v>
      </c>
      <c r="D195" s="70">
        <v>38057799</v>
      </c>
      <c r="E195" s="70">
        <v>38083494</v>
      </c>
      <c r="F195" s="70">
        <v>37936397</v>
      </c>
      <c r="G195" s="70">
        <v>37970279</v>
      </c>
      <c r="H195" s="70">
        <v>37967456</v>
      </c>
      <c r="I195" s="70">
        <v>37961327</v>
      </c>
      <c r="J195" s="70">
        <v>37908514</v>
      </c>
      <c r="K195" s="70">
        <v>37891051</v>
      </c>
    </row>
    <row r="196" spans="1:11" x14ac:dyDescent="0.2">
      <c r="A196" s="69" t="s">
        <v>12</v>
      </c>
      <c r="B196" s="70">
        <v>10294000</v>
      </c>
      <c r="C196" s="70">
        <v>10164200</v>
      </c>
      <c r="D196" s="70">
        <v>10171242</v>
      </c>
      <c r="E196" s="70">
        <v>10122737</v>
      </c>
      <c r="F196" s="70">
        <v>10119288</v>
      </c>
      <c r="G196" s="70">
        <v>10127459</v>
      </c>
      <c r="H196" s="70">
        <v>10105576</v>
      </c>
      <c r="I196" s="70">
        <v>10070247</v>
      </c>
      <c r="J196" s="70">
        <v>10025981</v>
      </c>
      <c r="K196" s="70">
        <v>9979627</v>
      </c>
    </row>
    <row r="197" spans="1:11" x14ac:dyDescent="0.2">
      <c r="A197" s="69" t="s">
        <v>747</v>
      </c>
      <c r="B197" s="70">
        <v>21584220</v>
      </c>
      <c r="C197" s="70">
        <v>21539050</v>
      </c>
      <c r="D197" s="70">
        <v>21502527</v>
      </c>
      <c r="E197" s="70">
        <v>21466951</v>
      </c>
      <c r="F197" s="72" t="s">
        <v>1064</v>
      </c>
      <c r="G197" s="72" t="s">
        <v>1064</v>
      </c>
      <c r="H197" s="70">
        <v>21319018</v>
      </c>
      <c r="I197" s="70">
        <v>19949211</v>
      </c>
      <c r="J197" s="70">
        <v>19873861</v>
      </c>
      <c r="K197" s="70">
        <v>19781848</v>
      </c>
    </row>
    <row r="198" spans="1:11" x14ac:dyDescent="0.2">
      <c r="A198" s="69" t="s">
        <v>772</v>
      </c>
      <c r="B198" s="70">
        <v>1954390</v>
      </c>
      <c r="C198" s="70">
        <v>1956822</v>
      </c>
      <c r="D198" s="70">
        <v>1957245</v>
      </c>
      <c r="E198" s="70">
        <v>1961639</v>
      </c>
      <c r="F198" s="70">
        <v>1964660</v>
      </c>
      <c r="G198" s="70">
        <v>1967443</v>
      </c>
      <c r="H198" s="70">
        <v>1969941</v>
      </c>
      <c r="I198" s="70">
        <v>1967436</v>
      </c>
      <c r="J198" s="70">
        <v>1964477</v>
      </c>
      <c r="K198" s="70">
        <v>1961342</v>
      </c>
    </row>
    <row r="199" spans="1:11" x14ac:dyDescent="0.2">
      <c r="A199" s="69" t="s">
        <v>1065</v>
      </c>
      <c r="B199" s="70">
        <v>5363617</v>
      </c>
      <c r="C199" s="70">
        <v>5361507</v>
      </c>
      <c r="D199" s="70">
        <v>5360094</v>
      </c>
      <c r="E199" s="70">
        <v>5359709</v>
      </c>
      <c r="F199" s="70">
        <v>5362043</v>
      </c>
      <c r="G199" s="70">
        <v>5367297</v>
      </c>
      <c r="H199" s="70">
        <v>4980227</v>
      </c>
      <c r="I199" s="70">
        <v>5337911</v>
      </c>
      <c r="J199" s="70">
        <v>5356798</v>
      </c>
      <c r="K199" s="70">
        <v>5359583</v>
      </c>
    </row>
    <row r="200" spans="1:11" x14ac:dyDescent="0.2">
      <c r="A200" s="69" t="s">
        <v>2</v>
      </c>
      <c r="B200" s="70">
        <v>5141728</v>
      </c>
      <c r="C200" s="70">
        <v>5155216</v>
      </c>
      <c r="D200" s="70">
        <v>5167776</v>
      </c>
      <c r="E200" s="70">
        <v>5183058</v>
      </c>
      <c r="F200" s="70">
        <v>5195722</v>
      </c>
      <c r="G200" s="70">
        <v>5207322</v>
      </c>
      <c r="H200" s="70">
        <v>5218134</v>
      </c>
      <c r="I200" s="70">
        <v>5231163</v>
      </c>
      <c r="J200" s="70">
        <v>5243759</v>
      </c>
      <c r="K200" s="70">
        <v>5252078</v>
      </c>
    </row>
    <row r="201" spans="1:11" x14ac:dyDescent="0.2">
      <c r="A201" s="69" t="s">
        <v>15</v>
      </c>
      <c r="B201" s="70">
        <v>8567853</v>
      </c>
      <c r="C201" s="70">
        <v>8621261</v>
      </c>
      <c r="D201" s="70">
        <v>8658439</v>
      </c>
      <c r="E201" s="70">
        <v>8694223</v>
      </c>
      <c r="F201" s="70">
        <v>8737789</v>
      </c>
      <c r="G201" s="70">
        <v>8782278</v>
      </c>
      <c r="H201" s="70">
        <v>8827755</v>
      </c>
      <c r="I201" s="70">
        <v>8888661</v>
      </c>
      <c r="J201" s="70">
        <v>8950202</v>
      </c>
      <c r="K201" s="70">
        <v>9007920</v>
      </c>
    </row>
    <row r="202" spans="1:11" x14ac:dyDescent="0.2">
      <c r="A202" s="69" t="s">
        <v>17</v>
      </c>
      <c r="B202" s="70">
        <v>56968000</v>
      </c>
      <c r="C202" s="70">
        <v>57192900</v>
      </c>
      <c r="D202" s="70">
        <v>57154800</v>
      </c>
      <c r="E202" s="70">
        <v>57767907</v>
      </c>
      <c r="F202" s="70">
        <v>58052469</v>
      </c>
      <c r="G202" s="70">
        <v>58448576</v>
      </c>
      <c r="H202" s="70">
        <v>58585815</v>
      </c>
      <c r="I202" s="70">
        <v>58902990</v>
      </c>
      <c r="J202" s="70">
        <v>59233536</v>
      </c>
      <c r="K202" s="70">
        <v>59423295</v>
      </c>
    </row>
    <row r="203" spans="1:11" x14ac:dyDescent="0.2">
      <c r="A203" s="69" t="s">
        <v>650</v>
      </c>
      <c r="B203" s="70">
        <v>286113</v>
      </c>
      <c r="C203" s="72" t="s">
        <v>1064</v>
      </c>
      <c r="D203" s="70">
        <v>292038</v>
      </c>
      <c r="E203" s="70">
        <v>294989</v>
      </c>
      <c r="F203" s="70">
        <v>295929</v>
      </c>
      <c r="G203" s="70">
        <v>297309</v>
      </c>
      <c r="H203" s="70">
        <v>298618</v>
      </c>
      <c r="I203" s="70">
        <v>300411</v>
      </c>
      <c r="J203" s="70">
        <v>302927</v>
      </c>
      <c r="K203" s="70">
        <v>304806</v>
      </c>
    </row>
    <row r="204" spans="1:11" x14ac:dyDescent="0.2">
      <c r="A204" s="69" t="s">
        <v>676</v>
      </c>
      <c r="B204" s="72" t="s">
        <v>1064</v>
      </c>
      <c r="C204" s="72" t="s">
        <v>1064</v>
      </c>
      <c r="D204" s="72" t="s">
        <v>1064</v>
      </c>
      <c r="E204" s="70">
        <v>23819</v>
      </c>
      <c r="F204" s="70">
        <v>24008</v>
      </c>
      <c r="G204" s="70">
        <v>24145</v>
      </c>
      <c r="H204" s="70">
        <v>24331</v>
      </c>
      <c r="I204" s="70">
        <v>24501</v>
      </c>
      <c r="J204" s="70">
        <v>24610</v>
      </c>
      <c r="K204" s="70">
        <v>24787</v>
      </c>
    </row>
    <row r="205" spans="1:11" x14ac:dyDescent="0.2">
      <c r="A205" s="69" t="s">
        <v>11</v>
      </c>
      <c r="B205" s="70">
        <v>4417942</v>
      </c>
      <c r="C205" s="70">
        <v>4442829</v>
      </c>
      <c r="D205" s="70">
        <v>4470911</v>
      </c>
      <c r="E205" s="70">
        <v>4496275</v>
      </c>
      <c r="F205" s="70">
        <v>4522809</v>
      </c>
      <c r="G205" s="70">
        <v>4549600</v>
      </c>
      <c r="H205" s="70">
        <v>4570426</v>
      </c>
      <c r="I205" s="70">
        <v>4591730</v>
      </c>
      <c r="J205" s="70">
        <v>4625479</v>
      </c>
      <c r="K205" s="70">
        <v>4654078</v>
      </c>
    </row>
    <row r="206" spans="1:11" x14ac:dyDescent="0.2">
      <c r="A206" s="69" t="s">
        <v>16</v>
      </c>
      <c r="B206" s="70">
        <v>5917216</v>
      </c>
      <c r="C206" s="70">
        <v>5954212</v>
      </c>
      <c r="D206" s="70">
        <v>5991401</v>
      </c>
      <c r="E206" s="70">
        <v>6032141</v>
      </c>
      <c r="F206" s="70">
        <v>6071802</v>
      </c>
      <c r="G206" s="70">
        <v>6103857</v>
      </c>
      <c r="H206" s="70">
        <v>6138668</v>
      </c>
      <c r="I206" s="70">
        <v>6169091</v>
      </c>
      <c r="J206" s="70">
        <v>6202184</v>
      </c>
      <c r="K206" s="70">
        <v>6239207</v>
      </c>
    </row>
    <row r="207" spans="1:11" x14ac:dyDescent="0.2">
      <c r="A207" s="69" t="s">
        <v>706</v>
      </c>
      <c r="B207" s="72" t="s">
        <v>1064</v>
      </c>
      <c r="C207" s="72" t="s">
        <v>1064</v>
      </c>
      <c r="D207" s="72" t="s">
        <v>1064</v>
      </c>
      <c r="E207" s="72" t="s">
        <v>1064</v>
      </c>
      <c r="F207" s="72" t="s">
        <v>1064</v>
      </c>
      <c r="G207" s="70">
        <v>571003</v>
      </c>
      <c r="H207" s="72" t="s">
        <v>1064</v>
      </c>
      <c r="I207" s="72" t="s">
        <v>1064</v>
      </c>
      <c r="J207" s="72" t="s">
        <v>1064</v>
      </c>
      <c r="K207" s="72" t="s">
        <v>1064</v>
      </c>
    </row>
    <row r="208" spans="1:11" x14ac:dyDescent="0.2">
      <c r="A208" s="69" t="s">
        <v>1066</v>
      </c>
      <c r="B208" s="72" t="s">
        <v>1064</v>
      </c>
      <c r="C208" s="72" t="s">
        <v>1064</v>
      </c>
      <c r="D208" s="72" t="s">
        <v>1064</v>
      </c>
      <c r="E208" s="72" t="s">
        <v>1064</v>
      </c>
      <c r="F208" s="72" t="s">
        <v>1064</v>
      </c>
      <c r="G208" s="72" t="s">
        <v>1064</v>
      </c>
      <c r="H208" s="72" t="s">
        <v>1064</v>
      </c>
      <c r="I208" s="72" t="s">
        <v>1064</v>
      </c>
      <c r="J208" s="72" t="s">
        <v>1064</v>
      </c>
      <c r="K208" s="72" t="s">
        <v>1064</v>
      </c>
    </row>
    <row r="209" spans="1:11" x14ac:dyDescent="0.2">
      <c r="A209" s="69" t="s">
        <v>546</v>
      </c>
      <c r="B209" s="72" t="s">
        <v>1064</v>
      </c>
      <c r="C209" s="72" t="s">
        <v>1064</v>
      </c>
      <c r="D209" s="72" t="s">
        <v>1064</v>
      </c>
      <c r="E209" s="72" t="s">
        <v>1064</v>
      </c>
      <c r="F209" s="72" t="s">
        <v>1064</v>
      </c>
      <c r="G209" s="72" t="s">
        <v>1064</v>
      </c>
      <c r="H209" s="72" t="s">
        <v>1064</v>
      </c>
      <c r="I209" s="72" t="s">
        <v>1064</v>
      </c>
      <c r="J209" s="72" t="s">
        <v>1064</v>
      </c>
      <c r="K209" s="72" t="s">
        <v>1064</v>
      </c>
    </row>
    <row r="210" spans="1:11" x14ac:dyDescent="0.2">
      <c r="A210" s="69" t="s">
        <v>790</v>
      </c>
      <c r="B210" s="72" t="s">
        <v>1064</v>
      </c>
      <c r="C210" s="72" t="s">
        <v>1064</v>
      </c>
      <c r="D210" s="70">
        <v>70488192</v>
      </c>
      <c r="E210" s="70">
        <v>71412659</v>
      </c>
      <c r="F210" s="70">
        <v>72393968</v>
      </c>
      <c r="G210" s="70">
        <v>73532457</v>
      </c>
      <c r="H210" s="70">
        <v>74482141</v>
      </c>
      <c r="I210" s="70">
        <v>75348720</v>
      </c>
      <c r="J210" s="70">
        <v>76211358</v>
      </c>
      <c r="K210" s="70">
        <v>77177625</v>
      </c>
    </row>
    <row r="211" spans="1:11" x14ac:dyDescent="0.2">
      <c r="A211" s="69" t="s">
        <v>542</v>
      </c>
      <c r="B211" s="70">
        <v>28251</v>
      </c>
      <c r="C211" s="72" t="s">
        <v>1064</v>
      </c>
      <c r="D211" s="72" t="s">
        <v>1064</v>
      </c>
      <c r="E211" s="72" t="s">
        <v>1064</v>
      </c>
      <c r="F211" s="72" t="s">
        <v>1064</v>
      </c>
      <c r="G211" s="72" t="s">
        <v>1064</v>
      </c>
      <c r="H211" s="72" t="s">
        <v>1064</v>
      </c>
      <c r="I211" s="72" t="s">
        <v>1064</v>
      </c>
      <c r="J211" s="72" t="s">
        <v>1064</v>
      </c>
      <c r="K211" s="72" t="s">
        <v>1064</v>
      </c>
    </row>
    <row r="212" spans="1:11" x14ac:dyDescent="0.2">
      <c r="A212" s="69" t="s">
        <v>691</v>
      </c>
      <c r="B212" s="72" t="s">
        <v>1064</v>
      </c>
      <c r="C212" s="72" t="s">
        <v>1064</v>
      </c>
      <c r="D212" s="72" t="s">
        <v>1064</v>
      </c>
      <c r="E212" s="72" t="s">
        <v>1064</v>
      </c>
      <c r="F212" s="72" t="s">
        <v>1064</v>
      </c>
      <c r="G212" s="72" t="s">
        <v>1064</v>
      </c>
      <c r="H212" s="72" t="s">
        <v>1064</v>
      </c>
      <c r="I212" s="72" t="s">
        <v>1064</v>
      </c>
      <c r="J212" s="72" t="s">
        <v>1064</v>
      </c>
      <c r="K212" s="72" t="s">
        <v>1064</v>
      </c>
    </row>
    <row r="213" spans="1:11" x14ac:dyDescent="0.2">
      <c r="A213" s="69" t="s">
        <v>794</v>
      </c>
      <c r="B213" s="72" t="s">
        <v>1064</v>
      </c>
      <c r="C213" s="72" t="s">
        <v>1064</v>
      </c>
      <c r="D213" s="72" t="s">
        <v>1064</v>
      </c>
      <c r="E213" s="72" t="s">
        <v>1064</v>
      </c>
      <c r="F213" s="72" t="s">
        <v>1064</v>
      </c>
      <c r="G213" s="72" t="s">
        <v>1064</v>
      </c>
      <c r="H213" s="72" t="s">
        <v>1064</v>
      </c>
      <c r="I213" s="72" t="s">
        <v>1064</v>
      </c>
      <c r="J213" s="72" t="s">
        <v>1064</v>
      </c>
      <c r="K213" s="72" t="s">
        <v>1064</v>
      </c>
    </row>
    <row r="214" spans="1:11" x14ac:dyDescent="0.2">
      <c r="A214" s="69" t="s">
        <v>783</v>
      </c>
      <c r="B214" s="72" t="s">
        <v>1064</v>
      </c>
      <c r="C214" s="72" t="s">
        <v>1064</v>
      </c>
      <c r="D214" s="72" t="s">
        <v>1064</v>
      </c>
      <c r="E214" s="72" t="s">
        <v>1064</v>
      </c>
      <c r="F214" s="72" t="s">
        <v>1064</v>
      </c>
      <c r="G214" s="72" t="s">
        <v>1064</v>
      </c>
      <c r="H214" s="72" t="s">
        <v>1064</v>
      </c>
      <c r="I214" s="72" t="s">
        <v>1064</v>
      </c>
      <c r="J214" s="72" t="s">
        <v>1064</v>
      </c>
      <c r="K214" s="72" t="s">
        <v>1064</v>
      </c>
    </row>
    <row r="215" spans="1:11" x14ac:dyDescent="0.2">
      <c r="A215" s="69" t="s">
        <v>798</v>
      </c>
      <c r="B215" s="72" t="s">
        <v>1064</v>
      </c>
      <c r="C215" s="72" t="s">
        <v>1064</v>
      </c>
      <c r="D215" s="72" t="s">
        <v>1064</v>
      </c>
      <c r="E215" s="72" t="s">
        <v>1064</v>
      </c>
      <c r="F215" s="72" t="s">
        <v>1064</v>
      </c>
      <c r="G215" s="72" t="s">
        <v>1064</v>
      </c>
      <c r="H215" s="72" t="s">
        <v>1064</v>
      </c>
      <c r="I215" s="72" t="s">
        <v>1064</v>
      </c>
      <c r="J215" s="72" t="s">
        <v>1064</v>
      </c>
      <c r="K215" s="72" t="s">
        <v>1064</v>
      </c>
    </row>
    <row r="216" spans="1:11" x14ac:dyDescent="0.2">
      <c r="A216" s="69" t="s">
        <v>551</v>
      </c>
      <c r="B216" s="72" t="s">
        <v>1064</v>
      </c>
      <c r="C216" s="72" t="s">
        <v>1064</v>
      </c>
      <c r="D216" s="72" t="s">
        <v>1064</v>
      </c>
      <c r="E216" s="72" t="s">
        <v>1064</v>
      </c>
      <c r="F216" s="72" t="s">
        <v>1064</v>
      </c>
      <c r="G216" s="72" t="s">
        <v>1064</v>
      </c>
      <c r="H216" s="72" t="s">
        <v>1064</v>
      </c>
      <c r="I216" s="72" t="s">
        <v>1064</v>
      </c>
      <c r="J216" s="72" t="s">
        <v>1064</v>
      </c>
      <c r="K216" s="72" t="s">
        <v>1064</v>
      </c>
    </row>
    <row r="217" spans="1:11" x14ac:dyDescent="0.2">
      <c r="A217" s="69" t="s">
        <v>554</v>
      </c>
      <c r="B217" s="72" t="s">
        <v>1064</v>
      </c>
      <c r="C217" s="72" t="s">
        <v>1064</v>
      </c>
      <c r="D217" s="72" t="s">
        <v>1064</v>
      </c>
      <c r="E217" s="72" t="s">
        <v>1064</v>
      </c>
      <c r="F217" s="72" t="s">
        <v>1064</v>
      </c>
      <c r="G217" s="72" t="s">
        <v>1064</v>
      </c>
      <c r="H217" s="72" t="s">
        <v>1064</v>
      </c>
      <c r="I217" s="72" t="s">
        <v>1064</v>
      </c>
      <c r="J217" s="72" t="s">
        <v>1064</v>
      </c>
      <c r="K217" s="72" t="s">
        <v>1064</v>
      </c>
    </row>
    <row r="218" spans="1:11" x14ac:dyDescent="0.2">
      <c r="A218" s="69" t="s">
        <v>651</v>
      </c>
      <c r="B218" s="72" t="s">
        <v>1064</v>
      </c>
      <c r="C218" s="72" t="s">
        <v>1064</v>
      </c>
      <c r="D218" s="72" t="s">
        <v>1064</v>
      </c>
      <c r="E218" s="72" t="s">
        <v>1064</v>
      </c>
      <c r="F218" s="72" t="s">
        <v>1064</v>
      </c>
      <c r="G218" s="72" t="s">
        <v>1064</v>
      </c>
      <c r="H218" s="72" t="s">
        <v>1064</v>
      </c>
      <c r="I218" s="72" t="s">
        <v>1064</v>
      </c>
      <c r="J218" s="72" t="s">
        <v>1064</v>
      </c>
      <c r="K218" s="72" t="s">
        <v>1064</v>
      </c>
    </row>
    <row r="220" spans="1:11" x14ac:dyDescent="0.2">
      <c r="A220" s="65" t="s">
        <v>1067</v>
      </c>
    </row>
    <row r="221" spans="1:11" x14ac:dyDescent="0.2">
      <c r="A221" s="65" t="s">
        <v>1064</v>
      </c>
      <c r="B221" s="65" t="s">
        <v>1068</v>
      </c>
    </row>
    <row r="223" spans="1:11" x14ac:dyDescent="0.2">
      <c r="A223" s="65" t="s">
        <v>1052</v>
      </c>
      <c r="B223" s="65" t="s">
        <v>1071</v>
      </c>
    </row>
    <row r="224" spans="1:11" x14ac:dyDescent="0.2">
      <c r="A224" s="65" t="s">
        <v>1054</v>
      </c>
      <c r="B224" s="65" t="s">
        <v>1053</v>
      </c>
    </row>
    <row r="225" spans="1:11" x14ac:dyDescent="0.2">
      <c r="A225" s="65" t="s">
        <v>1055</v>
      </c>
      <c r="B225" s="65" t="s">
        <v>1069</v>
      </c>
    </row>
    <row r="226" spans="1:11" x14ac:dyDescent="0.2">
      <c r="A226" s="65" t="s">
        <v>1056</v>
      </c>
      <c r="B226" s="65" t="s">
        <v>1057</v>
      </c>
    </row>
    <row r="228" spans="1:11" x14ac:dyDescent="0.2">
      <c r="A228" s="69" t="s">
        <v>1062</v>
      </c>
      <c r="B228" s="69" t="s">
        <v>531</v>
      </c>
      <c r="C228" s="69" t="s">
        <v>532</v>
      </c>
      <c r="D228" s="69" t="s">
        <v>533</v>
      </c>
      <c r="E228" s="69" t="s">
        <v>534</v>
      </c>
      <c r="F228" s="69" t="s">
        <v>535</v>
      </c>
      <c r="G228" s="69" t="s">
        <v>536</v>
      </c>
      <c r="H228" s="69" t="s">
        <v>537</v>
      </c>
      <c r="I228" s="69" t="s">
        <v>538</v>
      </c>
      <c r="J228" s="69" t="s">
        <v>539</v>
      </c>
      <c r="K228" s="69" t="s">
        <v>540</v>
      </c>
    </row>
    <row r="229" spans="1:11" x14ac:dyDescent="0.2">
      <c r="A229" s="69" t="s">
        <v>474</v>
      </c>
      <c r="B229" s="70">
        <v>4684751</v>
      </c>
      <c r="C229" s="70">
        <v>4706973</v>
      </c>
      <c r="D229" s="70">
        <v>4729412</v>
      </c>
      <c r="E229" s="70">
        <v>4752607</v>
      </c>
      <c r="F229" s="70">
        <v>4774988</v>
      </c>
      <c r="G229" s="70">
        <v>4801886</v>
      </c>
      <c r="H229" s="70">
        <v>4819987</v>
      </c>
      <c r="I229" s="70">
        <v>4839605</v>
      </c>
      <c r="J229" s="70">
        <v>4856906</v>
      </c>
      <c r="K229" s="70">
        <v>4868395</v>
      </c>
    </row>
    <row r="230" spans="1:11" x14ac:dyDescent="0.2">
      <c r="A230" s="69" t="s">
        <v>559</v>
      </c>
      <c r="B230" s="72" t="s">
        <v>1064</v>
      </c>
      <c r="C230" s="72" t="s">
        <v>1064</v>
      </c>
      <c r="D230" s="70">
        <v>3644037</v>
      </c>
      <c r="E230" s="70">
        <v>3619149</v>
      </c>
      <c r="F230" s="70">
        <v>3596856</v>
      </c>
      <c r="G230" s="70">
        <v>3571449</v>
      </c>
      <c r="H230" s="70">
        <v>3549023</v>
      </c>
      <c r="I230" s="70">
        <v>3523675</v>
      </c>
      <c r="J230" s="70">
        <v>3497650</v>
      </c>
      <c r="K230" s="70">
        <v>3467962</v>
      </c>
    </row>
    <row r="231" spans="1:11" x14ac:dyDescent="0.2">
      <c r="A231" s="69" t="s">
        <v>593</v>
      </c>
      <c r="B231" s="70">
        <v>4849023</v>
      </c>
      <c r="C231" s="70">
        <v>4849176</v>
      </c>
      <c r="D231" s="70">
        <v>4873840</v>
      </c>
      <c r="E231" s="70">
        <v>4891620</v>
      </c>
      <c r="F231" s="70">
        <v>4907153</v>
      </c>
      <c r="G231" s="70">
        <v>4928495</v>
      </c>
      <c r="H231" s="70">
        <v>4914833</v>
      </c>
      <c r="I231" s="70">
        <v>4923263</v>
      </c>
      <c r="J231" s="70">
        <v>4915333</v>
      </c>
      <c r="K231" s="70">
        <v>4916129</v>
      </c>
    </row>
    <row r="232" spans="1:11" x14ac:dyDescent="0.2">
      <c r="A232" s="69" t="s">
        <v>476</v>
      </c>
      <c r="B232" s="70">
        <v>2553704</v>
      </c>
      <c r="C232" s="70">
        <v>2560054</v>
      </c>
      <c r="D232" s="70">
        <v>2564915</v>
      </c>
      <c r="E232" s="70">
        <v>2572683</v>
      </c>
      <c r="F232" s="70">
        <v>2580743</v>
      </c>
      <c r="G232" s="70">
        <v>2586583</v>
      </c>
      <c r="H232" s="70">
        <v>2590596</v>
      </c>
      <c r="I232" s="70">
        <v>2594427</v>
      </c>
      <c r="J232" s="70">
        <v>2595924</v>
      </c>
      <c r="K232" s="70">
        <v>2600060</v>
      </c>
    </row>
    <row r="233" spans="1:11" x14ac:dyDescent="0.2">
      <c r="A233" s="69" t="s">
        <v>1063</v>
      </c>
      <c r="B233" s="70">
        <v>36573460</v>
      </c>
      <c r="C233" s="70">
        <v>36563757</v>
      </c>
      <c r="D233" s="70">
        <v>36548184</v>
      </c>
      <c r="E233" s="70">
        <v>36509444</v>
      </c>
      <c r="F233" s="70">
        <v>36471080</v>
      </c>
      <c r="G233" s="70">
        <v>36443435</v>
      </c>
      <c r="H233" s="70">
        <v>36413660</v>
      </c>
      <c r="I233" s="70">
        <v>36389624</v>
      </c>
      <c r="J233" s="70">
        <v>35981865</v>
      </c>
      <c r="K233" s="70">
        <v>35955242</v>
      </c>
    </row>
    <row r="234" spans="1:11" x14ac:dyDescent="0.2">
      <c r="A234" s="69" t="s">
        <v>611</v>
      </c>
      <c r="B234" s="72" t="s">
        <v>1064</v>
      </c>
      <c r="C234" s="72" t="s">
        <v>1064</v>
      </c>
      <c r="D234" s="72" t="s">
        <v>1064</v>
      </c>
      <c r="E234" s="70">
        <v>509346</v>
      </c>
      <c r="F234" s="70">
        <v>510236</v>
      </c>
      <c r="G234" s="70">
        <v>505885</v>
      </c>
      <c r="H234" s="70">
        <v>505685</v>
      </c>
      <c r="I234" s="70">
        <v>515997</v>
      </c>
      <c r="J234" s="70">
        <v>516050</v>
      </c>
      <c r="K234" s="70">
        <v>516861</v>
      </c>
    </row>
    <row r="235" spans="1:11" x14ac:dyDescent="0.2">
      <c r="A235" s="69" t="s">
        <v>5</v>
      </c>
      <c r="B235" s="70">
        <v>1874398</v>
      </c>
      <c r="C235" s="70">
        <v>1907861</v>
      </c>
      <c r="D235" s="70">
        <v>1936910</v>
      </c>
      <c r="E235" s="70">
        <v>1958238</v>
      </c>
      <c r="F235" s="70">
        <v>1976105</v>
      </c>
      <c r="G235" s="70">
        <v>1989488</v>
      </c>
      <c r="H235" s="70">
        <v>1999325</v>
      </c>
      <c r="I235" s="70">
        <v>2006213</v>
      </c>
      <c r="J235" s="70">
        <v>2011115</v>
      </c>
      <c r="K235" s="70">
        <v>2019331</v>
      </c>
    </row>
    <row r="236" spans="1:11" x14ac:dyDescent="0.2">
      <c r="A236" s="69" t="s">
        <v>475</v>
      </c>
      <c r="B236" s="72" t="s">
        <v>1064</v>
      </c>
      <c r="C236" s="72" t="s">
        <v>1064</v>
      </c>
      <c r="D236" s="72" t="s">
        <v>1064</v>
      </c>
      <c r="E236" s="70">
        <v>4981292</v>
      </c>
      <c r="F236" s="70">
        <v>4984775</v>
      </c>
      <c r="G236" s="70">
        <v>4975429</v>
      </c>
      <c r="H236" s="70">
        <v>4959304</v>
      </c>
      <c r="I236" s="70">
        <v>4929217</v>
      </c>
      <c r="J236" s="70">
        <v>4902097</v>
      </c>
      <c r="K236" s="70">
        <v>4880619</v>
      </c>
    </row>
    <row r="237" spans="1:11" x14ac:dyDescent="0.2">
      <c r="A237" s="69" t="s">
        <v>14</v>
      </c>
      <c r="B237" s="70">
        <v>19451914</v>
      </c>
      <c r="C237" s="70">
        <v>19507805</v>
      </c>
      <c r="D237" s="70">
        <v>19580122</v>
      </c>
      <c r="E237" s="70">
        <v>20013889</v>
      </c>
      <c r="F237" s="70">
        <v>20132613</v>
      </c>
      <c r="G237" s="70">
        <v>20266263</v>
      </c>
      <c r="H237" s="70">
        <v>20380854</v>
      </c>
      <c r="I237" s="70">
        <v>20415490</v>
      </c>
      <c r="J237" s="70">
        <v>20496188</v>
      </c>
      <c r="K237" s="70">
        <v>20571613</v>
      </c>
    </row>
    <row r="238" spans="1:11" x14ac:dyDescent="0.2">
      <c r="A238" s="69" t="s">
        <v>3</v>
      </c>
      <c r="B238" s="72" t="s">
        <v>1064</v>
      </c>
      <c r="C238" s="70">
        <v>28906272</v>
      </c>
      <c r="D238" s="70">
        <v>29076218</v>
      </c>
      <c r="E238" s="70">
        <v>29236374</v>
      </c>
      <c r="F238" s="70">
        <v>29354193</v>
      </c>
      <c r="G238" s="70">
        <v>29502394</v>
      </c>
      <c r="H238" s="70">
        <v>29611420</v>
      </c>
      <c r="I238" s="70">
        <v>29710136</v>
      </c>
      <c r="J238" s="70">
        <v>29818083</v>
      </c>
      <c r="K238" s="70">
        <v>29986775</v>
      </c>
    </row>
    <row r="239" spans="1:11" x14ac:dyDescent="0.2">
      <c r="A239" s="69" t="s">
        <v>639</v>
      </c>
      <c r="B239" s="72" t="s">
        <v>1064</v>
      </c>
      <c r="C239" s="72" t="s">
        <v>1064</v>
      </c>
      <c r="D239" s="72" t="s">
        <v>1064</v>
      </c>
      <c r="E239" s="72" t="s">
        <v>1064</v>
      </c>
      <c r="F239" s="72" t="s">
        <v>1064</v>
      </c>
      <c r="G239" s="72" t="s">
        <v>1064</v>
      </c>
      <c r="H239" s="72" t="s">
        <v>1064</v>
      </c>
      <c r="I239" s="70">
        <v>2043397</v>
      </c>
      <c r="J239" s="70">
        <v>2034854</v>
      </c>
      <c r="K239" s="70">
        <v>2021895</v>
      </c>
    </row>
    <row r="240" spans="1:11" x14ac:dyDescent="0.2">
      <c r="A240" s="69" t="s">
        <v>6</v>
      </c>
      <c r="B240" s="70">
        <v>27176300</v>
      </c>
      <c r="C240" s="70">
        <v>27245368</v>
      </c>
      <c r="D240" s="70">
        <v>27247930</v>
      </c>
      <c r="E240" s="70">
        <v>26934723</v>
      </c>
      <c r="F240" s="70">
        <v>26915056</v>
      </c>
      <c r="G240" s="70">
        <v>26896649</v>
      </c>
      <c r="H240" s="70">
        <v>26835039</v>
      </c>
      <c r="I240" s="70">
        <v>26829844</v>
      </c>
      <c r="J240" s="70">
        <v>27154076</v>
      </c>
      <c r="K240" s="70">
        <v>27128794</v>
      </c>
    </row>
    <row r="241" spans="1:11" x14ac:dyDescent="0.2">
      <c r="A241" s="69" t="s">
        <v>592</v>
      </c>
      <c r="B241" s="72" t="s">
        <v>1064</v>
      </c>
      <c r="C241" s="72" t="s">
        <v>1064</v>
      </c>
      <c r="D241" s="72" t="s">
        <v>1064</v>
      </c>
      <c r="E241" s="70">
        <v>336017</v>
      </c>
      <c r="F241" s="70">
        <v>324377</v>
      </c>
      <c r="G241" s="70">
        <v>331595</v>
      </c>
      <c r="H241" s="70">
        <v>338541</v>
      </c>
      <c r="I241" s="70">
        <v>340511</v>
      </c>
      <c r="J241" s="70">
        <v>341335</v>
      </c>
      <c r="K241" s="70">
        <v>342625</v>
      </c>
    </row>
    <row r="242" spans="1:11" x14ac:dyDescent="0.2">
      <c r="A242" s="69" t="s">
        <v>685</v>
      </c>
      <c r="B242" s="70">
        <v>840944</v>
      </c>
      <c r="C242" s="70">
        <v>845785</v>
      </c>
      <c r="D242" s="70">
        <v>816866</v>
      </c>
      <c r="E242" s="70">
        <v>813252</v>
      </c>
      <c r="F242" s="70">
        <v>801731</v>
      </c>
      <c r="G242" s="70">
        <v>788462</v>
      </c>
      <c r="H242" s="70">
        <v>784340</v>
      </c>
      <c r="I242" s="70">
        <v>780164</v>
      </c>
      <c r="J242" s="70">
        <v>775576</v>
      </c>
      <c r="K242" s="70">
        <v>772207</v>
      </c>
    </row>
    <row r="243" spans="1:11" x14ac:dyDescent="0.2">
      <c r="A243" s="69" t="s">
        <v>683</v>
      </c>
      <c r="B243" s="70">
        <v>1508279</v>
      </c>
      <c r="C243" s="70">
        <v>1486895</v>
      </c>
      <c r="D243" s="70">
        <v>1467776</v>
      </c>
      <c r="E243" s="70">
        <v>1454441</v>
      </c>
      <c r="F243" s="70">
        <v>1434345</v>
      </c>
      <c r="G243" s="70">
        <v>1393972</v>
      </c>
      <c r="H243" s="70">
        <v>1369822</v>
      </c>
      <c r="I243" s="70">
        <v>1355855</v>
      </c>
      <c r="J243" s="70">
        <v>1343502</v>
      </c>
      <c r="K243" s="70">
        <v>1334267</v>
      </c>
    </row>
    <row r="244" spans="1:11" x14ac:dyDescent="0.2">
      <c r="A244" s="69" t="s">
        <v>684</v>
      </c>
      <c r="B244" s="70">
        <v>136120</v>
      </c>
      <c r="C244" s="70">
        <v>136128</v>
      </c>
      <c r="D244" s="70">
        <v>136142</v>
      </c>
      <c r="E244" s="70">
        <v>136194</v>
      </c>
      <c r="F244" s="70">
        <v>140059</v>
      </c>
      <c r="G244" s="70">
        <v>142487</v>
      </c>
      <c r="H244" s="70">
        <v>144735</v>
      </c>
      <c r="I244" s="70">
        <v>146364</v>
      </c>
      <c r="J244" s="70">
        <v>147636</v>
      </c>
      <c r="K244" s="70">
        <v>149335</v>
      </c>
    </row>
    <row r="245" spans="1:11" x14ac:dyDescent="0.2">
      <c r="A245" s="69" t="s">
        <v>641</v>
      </c>
      <c r="B245" s="70">
        <v>4706146</v>
      </c>
      <c r="C245" s="70">
        <v>4693853</v>
      </c>
      <c r="D245" s="70">
        <v>4678434</v>
      </c>
      <c r="E245" s="70">
        <v>4665932</v>
      </c>
      <c r="F245" s="70">
        <v>4650734</v>
      </c>
      <c r="G245" s="70">
        <v>4632889</v>
      </c>
      <c r="H245" s="70">
        <v>4644751</v>
      </c>
      <c r="I245" s="70">
        <v>4636668</v>
      </c>
      <c r="J245" s="70">
        <v>4624619</v>
      </c>
      <c r="K245" s="70">
        <v>4614016</v>
      </c>
    </row>
    <row r="246" spans="1:11" x14ac:dyDescent="0.2">
      <c r="A246" s="69" t="s">
        <v>702</v>
      </c>
      <c r="B246" s="72" t="s">
        <v>1064</v>
      </c>
      <c r="C246" s="70">
        <v>195466</v>
      </c>
      <c r="D246" s="70">
        <v>195998</v>
      </c>
      <c r="E246" s="70">
        <v>195681</v>
      </c>
      <c r="F246" s="70">
        <v>196052</v>
      </c>
      <c r="G246" s="70">
        <v>196397</v>
      </c>
      <c r="H246" s="70">
        <v>197027</v>
      </c>
      <c r="I246" s="70">
        <v>197857</v>
      </c>
      <c r="J246" s="70">
        <v>198648</v>
      </c>
      <c r="K246" s="70">
        <v>199381</v>
      </c>
    </row>
    <row r="247" spans="1:11" x14ac:dyDescent="0.2">
      <c r="A247" s="69" t="s">
        <v>9</v>
      </c>
      <c r="B247" s="70">
        <v>7734762</v>
      </c>
      <c r="C247" s="70">
        <v>7752436</v>
      </c>
      <c r="D247" s="70">
        <v>7772539</v>
      </c>
      <c r="E247" s="70">
        <v>7799666</v>
      </c>
      <c r="F247" s="70">
        <v>7838251</v>
      </c>
      <c r="G247" s="70">
        <v>7867057</v>
      </c>
      <c r="H247" s="70">
        <v>7893592</v>
      </c>
      <c r="I247" s="70">
        <v>7914017</v>
      </c>
      <c r="J247" s="70">
        <v>7932139</v>
      </c>
      <c r="K247" s="70">
        <v>7953826</v>
      </c>
    </row>
    <row r="248" spans="1:11" x14ac:dyDescent="0.2">
      <c r="A248" s="69" t="s">
        <v>477</v>
      </c>
      <c r="B248" s="70">
        <v>3602793</v>
      </c>
      <c r="C248" s="70">
        <v>3616202</v>
      </c>
      <c r="D248" s="70">
        <v>3620739</v>
      </c>
      <c r="E248" s="70">
        <v>3622478</v>
      </c>
      <c r="F248" s="70">
        <v>3621998</v>
      </c>
      <c r="G248" s="70">
        <v>3621722</v>
      </c>
      <c r="H248" s="70">
        <v>3621995</v>
      </c>
      <c r="I248" s="70">
        <v>3619412</v>
      </c>
      <c r="J248" s="70">
        <v>3620428</v>
      </c>
      <c r="K248" s="70">
        <v>3619800</v>
      </c>
    </row>
    <row r="249" spans="1:11" x14ac:dyDescent="0.2">
      <c r="A249" s="69" t="s">
        <v>738</v>
      </c>
      <c r="B249" s="70">
        <v>18430560</v>
      </c>
      <c r="C249" s="70">
        <v>18401084</v>
      </c>
      <c r="D249" s="70">
        <v>18384389</v>
      </c>
      <c r="E249" s="70">
        <v>18388487</v>
      </c>
      <c r="F249" s="70">
        <v>18364258</v>
      </c>
      <c r="G249" s="70">
        <v>18378125</v>
      </c>
      <c r="H249" s="70">
        <v>18373632</v>
      </c>
      <c r="I249" s="70">
        <v>18370012</v>
      </c>
      <c r="J249" s="70">
        <v>18342948</v>
      </c>
      <c r="K249" s="70">
        <v>18333348</v>
      </c>
    </row>
    <row r="250" spans="1:11" x14ac:dyDescent="0.2">
      <c r="A250" s="69" t="s">
        <v>12</v>
      </c>
      <c r="B250" s="72" t="s">
        <v>1064</v>
      </c>
      <c r="C250" s="72" t="s">
        <v>1064</v>
      </c>
      <c r="D250" s="72" t="s">
        <v>1064</v>
      </c>
      <c r="E250" s="70">
        <v>4835674</v>
      </c>
      <c r="F250" s="70">
        <v>4829333</v>
      </c>
      <c r="G250" s="70">
        <v>4827979</v>
      </c>
      <c r="H250" s="70">
        <v>4811300</v>
      </c>
      <c r="I250" s="70">
        <v>4789184</v>
      </c>
      <c r="J250" s="70">
        <v>4762476</v>
      </c>
      <c r="K250" s="70">
        <v>4732101</v>
      </c>
    </row>
    <row r="251" spans="1:11" x14ac:dyDescent="0.2">
      <c r="A251" s="69" t="s">
        <v>747</v>
      </c>
      <c r="B251" s="70">
        <v>10518354</v>
      </c>
      <c r="C251" s="70">
        <v>10494252</v>
      </c>
      <c r="D251" s="70">
        <v>10474070</v>
      </c>
      <c r="E251" s="70">
        <v>10452641</v>
      </c>
      <c r="F251" s="72" t="s">
        <v>1064</v>
      </c>
      <c r="G251" s="72" t="s">
        <v>1064</v>
      </c>
      <c r="H251" s="70">
        <v>10370613</v>
      </c>
      <c r="I251" s="70">
        <v>9716836</v>
      </c>
      <c r="J251" s="70">
        <v>9699105</v>
      </c>
      <c r="K251" s="70">
        <v>9647504</v>
      </c>
    </row>
    <row r="252" spans="1:11" x14ac:dyDescent="0.2">
      <c r="A252" s="69" t="s">
        <v>772</v>
      </c>
      <c r="B252" s="70">
        <v>947056</v>
      </c>
      <c r="C252" s="70">
        <v>948690</v>
      </c>
      <c r="D252" s="70">
        <v>949140</v>
      </c>
      <c r="E252" s="70">
        <v>951862</v>
      </c>
      <c r="F252" s="70">
        <v>953951</v>
      </c>
      <c r="G252" s="70">
        <v>955866</v>
      </c>
      <c r="H252" s="70">
        <v>957517</v>
      </c>
      <c r="I252" s="70">
        <v>956940</v>
      </c>
      <c r="J252" s="70">
        <v>955927</v>
      </c>
      <c r="K252" s="70">
        <v>954877</v>
      </c>
    </row>
    <row r="253" spans="1:11" x14ac:dyDescent="0.2">
      <c r="A253" s="69" t="s">
        <v>1065</v>
      </c>
      <c r="B253" s="70">
        <v>2601008</v>
      </c>
      <c r="C253" s="70">
        <v>2598999</v>
      </c>
      <c r="D253" s="70">
        <v>2597387</v>
      </c>
      <c r="E253" s="70">
        <v>2595748</v>
      </c>
      <c r="F253" s="70">
        <v>2596438</v>
      </c>
      <c r="G253" s="70">
        <v>2598497</v>
      </c>
      <c r="H253" s="70">
        <v>2408410</v>
      </c>
      <c r="I253" s="70">
        <v>2592380</v>
      </c>
      <c r="J253" s="70">
        <v>2602626</v>
      </c>
      <c r="K253" s="70">
        <v>2604107</v>
      </c>
    </row>
    <row r="254" spans="1:11" x14ac:dyDescent="0.2">
      <c r="A254" s="69" t="s">
        <v>2</v>
      </c>
      <c r="B254" s="70">
        <v>2514599</v>
      </c>
      <c r="C254" s="70">
        <v>2521535</v>
      </c>
      <c r="D254" s="70">
        <v>2528255</v>
      </c>
      <c r="E254" s="70">
        <v>2536594</v>
      </c>
      <c r="F254" s="70">
        <v>2543453</v>
      </c>
      <c r="G254" s="70">
        <v>2549803</v>
      </c>
      <c r="H254" s="70">
        <v>2555579</v>
      </c>
      <c r="I254" s="70">
        <v>2562802</v>
      </c>
      <c r="J254" s="70">
        <v>2570199</v>
      </c>
      <c r="K254" s="70">
        <v>2575286</v>
      </c>
    </row>
    <row r="255" spans="1:11" x14ac:dyDescent="0.2">
      <c r="A255" s="69" t="s">
        <v>15</v>
      </c>
      <c r="B255" s="70">
        <v>4247779</v>
      </c>
      <c r="C255" s="70">
        <v>4275498</v>
      </c>
      <c r="D255" s="70">
        <v>4296091</v>
      </c>
      <c r="E255" s="70">
        <v>4315243</v>
      </c>
      <c r="F255" s="70">
        <v>4338599</v>
      </c>
      <c r="G255" s="70">
        <v>4362134</v>
      </c>
      <c r="H255" s="70">
        <v>4386536</v>
      </c>
      <c r="I255" s="70">
        <v>4419834</v>
      </c>
      <c r="J255" s="70">
        <v>4452603</v>
      </c>
      <c r="K255" s="70">
        <v>4482241</v>
      </c>
    </row>
    <row r="256" spans="1:11" x14ac:dyDescent="0.2">
      <c r="A256" s="69" t="s">
        <v>17</v>
      </c>
      <c r="B256" s="72" t="s">
        <v>1064</v>
      </c>
      <c r="C256" s="72" t="s">
        <v>1064</v>
      </c>
      <c r="D256" s="72" t="s">
        <v>1064</v>
      </c>
      <c r="E256" s="70">
        <v>28327923</v>
      </c>
      <c r="F256" s="70">
        <v>28494458</v>
      </c>
      <c r="G256" s="70">
        <v>28720359</v>
      </c>
      <c r="H256" s="70">
        <v>28810296</v>
      </c>
      <c r="I256" s="70">
        <v>29025819</v>
      </c>
      <c r="J256" s="70">
        <v>29231667</v>
      </c>
      <c r="K256" s="70">
        <v>29317759</v>
      </c>
    </row>
    <row r="257" spans="1:11" x14ac:dyDescent="0.2">
      <c r="A257" s="69" t="s">
        <v>650</v>
      </c>
      <c r="B257" s="72" t="s">
        <v>1064</v>
      </c>
      <c r="C257" s="72" t="s">
        <v>1064</v>
      </c>
      <c r="D257" s="70">
        <v>146576</v>
      </c>
      <c r="E257" s="70">
        <v>148056</v>
      </c>
      <c r="F257" s="70">
        <v>148317</v>
      </c>
      <c r="G257" s="70">
        <v>148975</v>
      </c>
      <c r="H257" s="70">
        <v>149651</v>
      </c>
      <c r="I257" s="70">
        <v>150540</v>
      </c>
      <c r="J257" s="70">
        <v>151664</v>
      </c>
      <c r="K257" s="70">
        <v>152588</v>
      </c>
    </row>
    <row r="258" spans="1:11" x14ac:dyDescent="0.2">
      <c r="A258" s="69" t="s">
        <v>676</v>
      </c>
      <c r="B258" s="72" t="s">
        <v>1064</v>
      </c>
      <c r="C258" s="72" t="s">
        <v>1064</v>
      </c>
      <c r="D258" s="72" t="s">
        <v>1064</v>
      </c>
      <c r="E258" s="70">
        <v>11613</v>
      </c>
      <c r="F258" s="70">
        <v>11713</v>
      </c>
      <c r="G258" s="70">
        <v>11804</v>
      </c>
      <c r="H258" s="70">
        <v>11895</v>
      </c>
      <c r="I258" s="70">
        <v>12017</v>
      </c>
      <c r="J258" s="70">
        <v>12085</v>
      </c>
      <c r="K258" s="70">
        <v>12205</v>
      </c>
    </row>
    <row r="259" spans="1:11" x14ac:dyDescent="0.2">
      <c r="A259" s="69" t="s">
        <v>11</v>
      </c>
      <c r="B259" s="70">
        <v>2192416</v>
      </c>
      <c r="C259" s="70">
        <v>2206161</v>
      </c>
      <c r="D259" s="70">
        <v>2221002</v>
      </c>
      <c r="E259" s="70">
        <v>2234677</v>
      </c>
      <c r="F259" s="70">
        <v>2249105</v>
      </c>
      <c r="G259" s="70">
        <v>2263750</v>
      </c>
      <c r="H259" s="70">
        <v>2275088</v>
      </c>
      <c r="I259" s="70">
        <v>2287275</v>
      </c>
      <c r="J259" s="70">
        <v>2304616</v>
      </c>
      <c r="K259" s="70">
        <v>2319476</v>
      </c>
    </row>
    <row r="260" spans="1:11" x14ac:dyDescent="0.2">
      <c r="A260" s="69" t="s">
        <v>16</v>
      </c>
      <c r="B260" s="70">
        <v>2839046</v>
      </c>
      <c r="C260" s="70">
        <v>2858749</v>
      </c>
      <c r="D260" s="70">
        <v>2878346</v>
      </c>
      <c r="E260" s="70">
        <v>2900174</v>
      </c>
      <c r="F260" s="70">
        <v>2921406</v>
      </c>
      <c r="G260" s="70">
        <v>2939447</v>
      </c>
      <c r="H260" s="70">
        <v>2958165</v>
      </c>
      <c r="I260" s="70">
        <v>2975404</v>
      </c>
      <c r="J260" s="70">
        <v>2993616</v>
      </c>
      <c r="K260" s="70">
        <v>3013838</v>
      </c>
    </row>
    <row r="261" spans="1:11" x14ac:dyDescent="0.2">
      <c r="A261" s="69" t="s">
        <v>706</v>
      </c>
      <c r="B261" s="72" t="s">
        <v>1064</v>
      </c>
      <c r="C261" s="72" t="s">
        <v>1064</v>
      </c>
      <c r="D261" s="72" t="s">
        <v>1064</v>
      </c>
      <c r="E261" s="72" t="s">
        <v>1064</v>
      </c>
      <c r="F261" s="72" t="s">
        <v>1064</v>
      </c>
      <c r="G261" s="70">
        <v>285312</v>
      </c>
      <c r="H261" s="72" t="s">
        <v>1064</v>
      </c>
      <c r="I261" s="72" t="s">
        <v>1064</v>
      </c>
      <c r="J261" s="72" t="s">
        <v>1064</v>
      </c>
      <c r="K261" s="72" t="s">
        <v>1064</v>
      </c>
    </row>
    <row r="262" spans="1:11" x14ac:dyDescent="0.2">
      <c r="A262" s="69" t="s">
        <v>1066</v>
      </c>
      <c r="B262" s="72" t="s">
        <v>1064</v>
      </c>
      <c r="C262" s="72" t="s">
        <v>1064</v>
      </c>
      <c r="D262" s="72" t="s">
        <v>1064</v>
      </c>
      <c r="E262" s="72" t="s">
        <v>1064</v>
      </c>
      <c r="F262" s="72" t="s">
        <v>1064</v>
      </c>
      <c r="G262" s="72" t="s">
        <v>1064</v>
      </c>
      <c r="H262" s="72" t="s">
        <v>1064</v>
      </c>
      <c r="I262" s="72" t="s">
        <v>1064</v>
      </c>
      <c r="J262" s="72" t="s">
        <v>1064</v>
      </c>
      <c r="K262" s="72" t="s">
        <v>1064</v>
      </c>
    </row>
    <row r="263" spans="1:11" x14ac:dyDescent="0.2">
      <c r="A263" s="69" t="s">
        <v>546</v>
      </c>
      <c r="B263" s="72" t="s">
        <v>1064</v>
      </c>
      <c r="C263" s="72" t="s">
        <v>1064</v>
      </c>
      <c r="D263" s="72" t="s">
        <v>1064</v>
      </c>
      <c r="E263" s="72" t="s">
        <v>1064</v>
      </c>
      <c r="F263" s="72" t="s">
        <v>1064</v>
      </c>
      <c r="G263" s="72" t="s">
        <v>1064</v>
      </c>
      <c r="H263" s="72" t="s">
        <v>1064</v>
      </c>
      <c r="I263" s="72" t="s">
        <v>1064</v>
      </c>
      <c r="J263" s="72" t="s">
        <v>1064</v>
      </c>
      <c r="K263" s="72" t="s">
        <v>1064</v>
      </c>
    </row>
    <row r="264" spans="1:11" x14ac:dyDescent="0.2">
      <c r="A264" s="69" t="s">
        <v>790</v>
      </c>
      <c r="B264" s="72" t="s">
        <v>1064</v>
      </c>
      <c r="C264" s="72" t="s">
        <v>1064</v>
      </c>
      <c r="D264" s="70">
        <v>35333433</v>
      </c>
      <c r="E264" s="70">
        <v>35855573</v>
      </c>
      <c r="F264" s="70">
        <v>36384225</v>
      </c>
      <c r="G264" s="70">
        <v>36953982</v>
      </c>
      <c r="H264" s="70">
        <v>37421074</v>
      </c>
      <c r="I264" s="70">
        <v>37834317</v>
      </c>
      <c r="J264" s="70">
        <v>38259411</v>
      </c>
      <c r="K264" s="70">
        <v>38739286</v>
      </c>
    </row>
    <row r="265" spans="1:11" x14ac:dyDescent="0.2">
      <c r="A265" s="69" t="s">
        <v>542</v>
      </c>
      <c r="B265" s="70">
        <v>14508</v>
      </c>
      <c r="C265" s="72" t="s">
        <v>1064</v>
      </c>
      <c r="D265" s="72" t="s">
        <v>1064</v>
      </c>
      <c r="E265" s="72" t="s">
        <v>1064</v>
      </c>
      <c r="F265" s="72" t="s">
        <v>1064</v>
      </c>
      <c r="G265" s="72" t="s">
        <v>1064</v>
      </c>
      <c r="H265" s="72" t="s">
        <v>1064</v>
      </c>
      <c r="I265" s="72" t="s">
        <v>1064</v>
      </c>
      <c r="J265" s="72" t="s">
        <v>1064</v>
      </c>
      <c r="K265" s="72" t="s">
        <v>1064</v>
      </c>
    </row>
    <row r="266" spans="1:11" x14ac:dyDescent="0.2">
      <c r="A266" s="69" t="s">
        <v>691</v>
      </c>
      <c r="B266" s="72" t="s">
        <v>1064</v>
      </c>
      <c r="C266" s="72" t="s">
        <v>1064</v>
      </c>
      <c r="D266" s="72" t="s">
        <v>1064</v>
      </c>
      <c r="E266" s="72" t="s">
        <v>1064</v>
      </c>
      <c r="F266" s="72" t="s">
        <v>1064</v>
      </c>
      <c r="G266" s="72" t="s">
        <v>1064</v>
      </c>
      <c r="H266" s="72" t="s">
        <v>1064</v>
      </c>
      <c r="I266" s="72" t="s">
        <v>1064</v>
      </c>
      <c r="J266" s="72" t="s">
        <v>1064</v>
      </c>
      <c r="K266" s="72" t="s">
        <v>1064</v>
      </c>
    </row>
    <row r="267" spans="1:11" x14ac:dyDescent="0.2">
      <c r="A267" s="69" t="s">
        <v>794</v>
      </c>
      <c r="B267" s="72" t="s">
        <v>1064</v>
      </c>
      <c r="C267" s="72" t="s">
        <v>1064</v>
      </c>
      <c r="D267" s="72" t="s">
        <v>1064</v>
      </c>
      <c r="E267" s="72" t="s">
        <v>1064</v>
      </c>
      <c r="F267" s="72" t="s">
        <v>1064</v>
      </c>
      <c r="G267" s="72" t="s">
        <v>1064</v>
      </c>
      <c r="H267" s="72" t="s">
        <v>1064</v>
      </c>
      <c r="I267" s="72" t="s">
        <v>1064</v>
      </c>
      <c r="J267" s="72" t="s">
        <v>1064</v>
      </c>
      <c r="K267" s="72" t="s">
        <v>1064</v>
      </c>
    </row>
    <row r="268" spans="1:11" x14ac:dyDescent="0.2">
      <c r="A268" s="69" t="s">
        <v>783</v>
      </c>
      <c r="B268" s="72" t="s">
        <v>1064</v>
      </c>
      <c r="C268" s="72" t="s">
        <v>1064</v>
      </c>
      <c r="D268" s="72" t="s">
        <v>1064</v>
      </c>
      <c r="E268" s="72" t="s">
        <v>1064</v>
      </c>
      <c r="F268" s="72" t="s">
        <v>1064</v>
      </c>
      <c r="G268" s="72" t="s">
        <v>1064</v>
      </c>
      <c r="H268" s="72" t="s">
        <v>1064</v>
      </c>
      <c r="I268" s="72" t="s">
        <v>1064</v>
      </c>
      <c r="J268" s="72" t="s">
        <v>1064</v>
      </c>
      <c r="K268" s="72" t="s">
        <v>1064</v>
      </c>
    </row>
    <row r="269" spans="1:11" x14ac:dyDescent="0.2">
      <c r="A269" s="69" t="s">
        <v>798</v>
      </c>
      <c r="B269" s="72" t="s">
        <v>1064</v>
      </c>
      <c r="C269" s="72" t="s">
        <v>1064</v>
      </c>
      <c r="D269" s="72" t="s">
        <v>1064</v>
      </c>
      <c r="E269" s="72" t="s">
        <v>1064</v>
      </c>
      <c r="F269" s="72" t="s">
        <v>1064</v>
      </c>
      <c r="G269" s="72" t="s">
        <v>1064</v>
      </c>
      <c r="H269" s="72" t="s">
        <v>1064</v>
      </c>
      <c r="I269" s="72" t="s">
        <v>1064</v>
      </c>
      <c r="J269" s="72" t="s">
        <v>1064</v>
      </c>
      <c r="K269" s="72" t="s">
        <v>1064</v>
      </c>
    </row>
    <row r="270" spans="1:11" x14ac:dyDescent="0.2">
      <c r="A270" s="69" t="s">
        <v>551</v>
      </c>
      <c r="B270" s="72" t="s">
        <v>1064</v>
      </c>
      <c r="C270" s="72" t="s">
        <v>1064</v>
      </c>
      <c r="D270" s="72" t="s">
        <v>1064</v>
      </c>
      <c r="E270" s="72" t="s">
        <v>1064</v>
      </c>
      <c r="F270" s="72" t="s">
        <v>1064</v>
      </c>
      <c r="G270" s="72" t="s">
        <v>1064</v>
      </c>
      <c r="H270" s="72" t="s">
        <v>1064</v>
      </c>
      <c r="I270" s="72" t="s">
        <v>1064</v>
      </c>
      <c r="J270" s="72" t="s">
        <v>1064</v>
      </c>
      <c r="K270" s="72" t="s">
        <v>1064</v>
      </c>
    </row>
    <row r="271" spans="1:11" x14ac:dyDescent="0.2">
      <c r="A271" s="69" t="s">
        <v>554</v>
      </c>
      <c r="B271" s="72" t="s">
        <v>1064</v>
      </c>
      <c r="C271" s="72" t="s">
        <v>1064</v>
      </c>
      <c r="D271" s="72" t="s">
        <v>1064</v>
      </c>
      <c r="E271" s="72" t="s">
        <v>1064</v>
      </c>
      <c r="F271" s="72" t="s">
        <v>1064</v>
      </c>
      <c r="G271" s="72" t="s">
        <v>1064</v>
      </c>
      <c r="H271" s="72" t="s">
        <v>1064</v>
      </c>
      <c r="I271" s="72" t="s">
        <v>1064</v>
      </c>
      <c r="J271" s="72" t="s">
        <v>1064</v>
      </c>
      <c r="K271" s="72" t="s">
        <v>1064</v>
      </c>
    </row>
    <row r="272" spans="1:11" x14ac:dyDescent="0.2">
      <c r="A272" s="69" t="s">
        <v>651</v>
      </c>
      <c r="B272" s="72" t="s">
        <v>1064</v>
      </c>
      <c r="C272" s="72" t="s">
        <v>1064</v>
      </c>
      <c r="D272" s="72" t="s">
        <v>1064</v>
      </c>
      <c r="E272" s="72" t="s">
        <v>1064</v>
      </c>
      <c r="F272" s="72" t="s">
        <v>1064</v>
      </c>
      <c r="G272" s="72" t="s">
        <v>1064</v>
      </c>
      <c r="H272" s="72" t="s">
        <v>1064</v>
      </c>
      <c r="I272" s="72" t="s">
        <v>1064</v>
      </c>
      <c r="J272" s="72" t="s">
        <v>1064</v>
      </c>
      <c r="K272" s="72" t="s">
        <v>1064</v>
      </c>
    </row>
    <row r="274" spans="1:11" x14ac:dyDescent="0.2">
      <c r="A274" s="65" t="s">
        <v>1067</v>
      </c>
    </row>
    <row r="275" spans="1:11" x14ac:dyDescent="0.2">
      <c r="A275" s="65" t="s">
        <v>1064</v>
      </c>
      <c r="B275" s="65" t="s">
        <v>1068</v>
      </c>
    </row>
    <row r="277" spans="1:11" x14ac:dyDescent="0.2">
      <c r="A277" s="65" t="s">
        <v>1052</v>
      </c>
      <c r="B277" s="65" t="s">
        <v>1071</v>
      </c>
    </row>
    <row r="278" spans="1:11" x14ac:dyDescent="0.2">
      <c r="A278" s="65" t="s">
        <v>1054</v>
      </c>
      <c r="B278" s="65" t="s">
        <v>1053</v>
      </c>
    </row>
    <row r="279" spans="1:11" x14ac:dyDescent="0.2">
      <c r="A279" s="65" t="s">
        <v>1055</v>
      </c>
      <c r="B279" s="65" t="s">
        <v>1070</v>
      </c>
    </row>
    <row r="280" spans="1:11" x14ac:dyDescent="0.2">
      <c r="A280" s="65" t="s">
        <v>1056</v>
      </c>
      <c r="B280" s="65" t="s">
        <v>1057</v>
      </c>
    </row>
    <row r="282" spans="1:11" x14ac:dyDescent="0.2">
      <c r="A282" s="69" t="s">
        <v>1062</v>
      </c>
      <c r="B282" s="69" t="s">
        <v>531</v>
      </c>
      <c r="C282" s="69" t="s">
        <v>532</v>
      </c>
      <c r="D282" s="69" t="s">
        <v>533</v>
      </c>
      <c r="E282" s="69" t="s">
        <v>534</v>
      </c>
      <c r="F282" s="69" t="s">
        <v>535</v>
      </c>
      <c r="G282" s="69" t="s">
        <v>536</v>
      </c>
      <c r="H282" s="69" t="s">
        <v>537</v>
      </c>
      <c r="I282" s="69" t="s">
        <v>538</v>
      </c>
      <c r="J282" s="69" t="s">
        <v>539</v>
      </c>
      <c r="K282" s="69" t="s">
        <v>540</v>
      </c>
    </row>
    <row r="283" spans="1:11" x14ac:dyDescent="0.2">
      <c r="A283" s="69" t="s">
        <v>474</v>
      </c>
      <c r="B283" s="70">
        <v>4926158</v>
      </c>
      <c r="C283" s="70">
        <v>4945400</v>
      </c>
      <c r="D283" s="70">
        <v>4966006</v>
      </c>
      <c r="E283" s="70">
        <v>4987213</v>
      </c>
      <c r="F283" s="70">
        <v>5007251</v>
      </c>
      <c r="G283" s="70">
        <v>5030124</v>
      </c>
      <c r="H283" s="70">
        <v>5046898</v>
      </c>
      <c r="I283" s="70">
        <v>5064827</v>
      </c>
      <c r="J283" s="70">
        <v>5079005</v>
      </c>
      <c r="K283" s="70">
        <v>5085363</v>
      </c>
    </row>
    <row r="284" spans="1:11" x14ac:dyDescent="0.2">
      <c r="A284" s="69" t="s">
        <v>559</v>
      </c>
      <c r="B284" s="72" t="s">
        <v>1064</v>
      </c>
      <c r="C284" s="72" t="s">
        <v>1064</v>
      </c>
      <c r="D284" s="70">
        <v>3837626</v>
      </c>
      <c r="E284" s="70">
        <v>3810763</v>
      </c>
      <c r="F284" s="70">
        <v>3786836</v>
      </c>
      <c r="G284" s="70">
        <v>3759095</v>
      </c>
      <c r="H284" s="70">
        <v>3738694</v>
      </c>
      <c r="I284" s="70">
        <v>3715580</v>
      </c>
      <c r="J284" s="70">
        <v>3692780</v>
      </c>
      <c r="K284" s="70">
        <v>3666076</v>
      </c>
    </row>
    <row r="285" spans="1:11" x14ac:dyDescent="0.2">
      <c r="A285" s="69" t="s">
        <v>593</v>
      </c>
      <c r="B285" s="70">
        <v>5143696</v>
      </c>
      <c r="C285" s="70">
        <v>5141777</v>
      </c>
      <c r="D285" s="70">
        <v>5159641</v>
      </c>
      <c r="E285" s="70">
        <v>5168381</v>
      </c>
      <c r="F285" s="70">
        <v>5175241</v>
      </c>
      <c r="G285" s="70">
        <v>5187538</v>
      </c>
      <c r="H285" s="70">
        <v>5167621</v>
      </c>
      <c r="I285" s="70">
        <v>5170551</v>
      </c>
      <c r="J285" s="70">
        <v>5162498</v>
      </c>
      <c r="K285" s="70">
        <v>5164821</v>
      </c>
    </row>
    <row r="286" spans="1:11" x14ac:dyDescent="0.2">
      <c r="A286" s="69" t="s">
        <v>476</v>
      </c>
      <c r="B286" s="70">
        <v>2603704</v>
      </c>
      <c r="C286" s="70">
        <v>2608934</v>
      </c>
      <c r="D286" s="70">
        <v>2612386</v>
      </c>
      <c r="E286" s="70">
        <v>2618580</v>
      </c>
      <c r="F286" s="70">
        <v>2624055</v>
      </c>
      <c r="G286" s="70">
        <v>2627999</v>
      </c>
      <c r="H286" s="70">
        <v>2631062</v>
      </c>
      <c r="I286" s="70">
        <v>2633496</v>
      </c>
      <c r="J286" s="70">
        <v>2634011</v>
      </c>
      <c r="K286" s="70">
        <v>2637096</v>
      </c>
    </row>
    <row r="287" spans="1:11" x14ac:dyDescent="0.2">
      <c r="A287" s="69" t="s">
        <v>1063</v>
      </c>
      <c r="B287" s="70">
        <v>38575386</v>
      </c>
      <c r="C287" s="70">
        <v>38495200</v>
      </c>
      <c r="D287" s="70">
        <v>38414258</v>
      </c>
      <c r="E287" s="70">
        <v>38306991</v>
      </c>
      <c r="F287" s="70">
        <v>38200258</v>
      </c>
      <c r="G287" s="70">
        <v>38109221</v>
      </c>
      <c r="H287" s="70">
        <v>38020329</v>
      </c>
      <c r="I287" s="70">
        <v>37934541</v>
      </c>
      <c r="J287" s="70">
        <v>37770362</v>
      </c>
      <c r="K287" s="70">
        <v>37702521</v>
      </c>
    </row>
    <row r="288" spans="1:11" x14ac:dyDescent="0.2">
      <c r="A288" s="69" t="s">
        <v>611</v>
      </c>
      <c r="B288" s="72" t="s">
        <v>1064</v>
      </c>
      <c r="C288" s="72" t="s">
        <v>1064</v>
      </c>
      <c r="D288" s="72" t="s">
        <v>1064</v>
      </c>
      <c r="E288" s="70">
        <v>615572</v>
      </c>
      <c r="F288" s="70">
        <v>616472</v>
      </c>
      <c r="G288" s="70">
        <v>606566</v>
      </c>
      <c r="H288" s="70">
        <v>605248</v>
      </c>
      <c r="I288" s="70">
        <v>605792</v>
      </c>
      <c r="J288" s="70">
        <v>604252</v>
      </c>
      <c r="K288" s="70">
        <v>603781</v>
      </c>
    </row>
    <row r="289" spans="1:11" x14ac:dyDescent="0.2">
      <c r="A289" s="69" t="s">
        <v>5</v>
      </c>
      <c r="B289" s="70">
        <v>1904477</v>
      </c>
      <c r="C289" s="70">
        <v>1933551</v>
      </c>
      <c r="D289" s="70">
        <v>1961834</v>
      </c>
      <c r="E289" s="70">
        <v>1983314</v>
      </c>
      <c r="F289" s="70">
        <v>2003133</v>
      </c>
      <c r="G289" s="70">
        <v>2020915</v>
      </c>
      <c r="H289" s="70">
        <v>2034467</v>
      </c>
      <c r="I289" s="70">
        <v>2041238</v>
      </c>
      <c r="J289" s="70">
        <v>2048874</v>
      </c>
      <c r="K289" s="70">
        <v>2059063</v>
      </c>
    </row>
    <row r="290" spans="1:11" x14ac:dyDescent="0.2">
      <c r="A290" s="69" t="s">
        <v>475</v>
      </c>
      <c r="B290" s="72" t="s">
        <v>1064</v>
      </c>
      <c r="C290" s="72" t="s">
        <v>1064</v>
      </c>
      <c r="D290" s="72" t="s">
        <v>1064</v>
      </c>
      <c r="E290" s="70">
        <v>5185869</v>
      </c>
      <c r="F290" s="70">
        <v>5203090</v>
      </c>
      <c r="G290" s="70">
        <v>5213568</v>
      </c>
      <c r="H290" s="70">
        <v>5205655</v>
      </c>
      <c r="I290" s="70">
        <v>5187948</v>
      </c>
      <c r="J290" s="70">
        <v>5169712</v>
      </c>
      <c r="K290" s="70">
        <v>5155430</v>
      </c>
    </row>
    <row r="291" spans="1:11" x14ac:dyDescent="0.2">
      <c r="A291" s="69" t="s">
        <v>14</v>
      </c>
      <c r="B291" s="70">
        <v>20303827</v>
      </c>
      <c r="C291" s="70">
        <v>20360352</v>
      </c>
      <c r="D291" s="70">
        <v>20441042</v>
      </c>
      <c r="E291" s="70">
        <v>20838723</v>
      </c>
      <c r="F291" s="70">
        <v>20951428</v>
      </c>
      <c r="G291" s="70">
        <v>21088467</v>
      </c>
      <c r="H291" s="70">
        <v>21201335</v>
      </c>
      <c r="I291" s="70">
        <v>21239720</v>
      </c>
      <c r="J291" s="70">
        <v>21338952</v>
      </c>
      <c r="K291" s="70">
        <v>21423598</v>
      </c>
    </row>
    <row r="292" spans="1:11" x14ac:dyDescent="0.2">
      <c r="A292" s="69" t="s">
        <v>3</v>
      </c>
      <c r="B292" s="72" t="s">
        <v>1064</v>
      </c>
      <c r="C292" s="70">
        <v>31053249</v>
      </c>
      <c r="D292" s="70">
        <v>31221161</v>
      </c>
      <c r="E292" s="70">
        <v>31363446</v>
      </c>
      <c r="F292" s="70">
        <v>31480073</v>
      </c>
      <c r="G292" s="70">
        <v>31601231</v>
      </c>
      <c r="H292" s="70">
        <v>31720838</v>
      </c>
      <c r="I292" s="70">
        <v>31798108</v>
      </c>
      <c r="J292" s="70">
        <v>31910361</v>
      </c>
      <c r="K292" s="70">
        <v>32072679</v>
      </c>
    </row>
    <row r="293" spans="1:11" x14ac:dyDescent="0.2">
      <c r="A293" s="69" t="s">
        <v>639</v>
      </c>
      <c r="B293" s="72" t="s">
        <v>1064</v>
      </c>
      <c r="C293" s="72" t="s">
        <v>1064</v>
      </c>
      <c r="D293" s="72" t="s">
        <v>1064</v>
      </c>
      <c r="E293" s="72" t="s">
        <v>1064</v>
      </c>
      <c r="F293" s="72" t="s">
        <v>1064</v>
      </c>
      <c r="G293" s="72" t="s">
        <v>1064</v>
      </c>
      <c r="H293" s="72" t="s">
        <v>1064</v>
      </c>
      <c r="I293" s="70">
        <v>2188683</v>
      </c>
      <c r="J293" s="70">
        <v>2177907</v>
      </c>
      <c r="K293" s="70">
        <v>2164383</v>
      </c>
    </row>
    <row r="294" spans="1:11" x14ac:dyDescent="0.2">
      <c r="A294" s="69" t="s">
        <v>6</v>
      </c>
      <c r="B294" s="70">
        <v>28904897</v>
      </c>
      <c r="C294" s="70">
        <v>28946997</v>
      </c>
      <c r="D294" s="70">
        <v>28938709</v>
      </c>
      <c r="E294" s="70">
        <v>28663428</v>
      </c>
      <c r="F294" s="70">
        <v>28626959</v>
      </c>
      <c r="G294" s="70">
        <v>28588817</v>
      </c>
      <c r="H294" s="70">
        <v>28507087</v>
      </c>
      <c r="I294" s="70">
        <v>28467662</v>
      </c>
      <c r="J294" s="70">
        <v>28706507</v>
      </c>
      <c r="K294" s="70">
        <v>28652381</v>
      </c>
    </row>
    <row r="295" spans="1:11" x14ac:dyDescent="0.2">
      <c r="A295" s="69" t="s">
        <v>592</v>
      </c>
      <c r="B295" s="72" t="s">
        <v>1064</v>
      </c>
      <c r="C295" s="72" t="s">
        <v>1064</v>
      </c>
      <c r="D295" s="72" t="s">
        <v>1064</v>
      </c>
      <c r="E295" s="70">
        <v>332683</v>
      </c>
      <c r="F295" s="70">
        <v>328786</v>
      </c>
      <c r="G295" s="70">
        <v>337414</v>
      </c>
      <c r="H295" s="70">
        <v>345453</v>
      </c>
      <c r="I295" s="70">
        <v>347573</v>
      </c>
      <c r="J295" s="70">
        <v>349594</v>
      </c>
      <c r="K295" s="70">
        <v>352114</v>
      </c>
    </row>
    <row r="296" spans="1:11" x14ac:dyDescent="0.2">
      <c r="A296" s="69" t="s">
        <v>685</v>
      </c>
      <c r="B296" s="70">
        <v>996888</v>
      </c>
      <c r="C296" s="70">
        <v>1002569</v>
      </c>
      <c r="D296" s="70">
        <v>970068</v>
      </c>
      <c r="E296" s="70">
        <v>966878</v>
      </c>
      <c r="F296" s="70">
        <v>956395</v>
      </c>
      <c r="G296" s="70">
        <v>943344</v>
      </c>
      <c r="H296" s="70">
        <v>936185</v>
      </c>
      <c r="I296" s="70">
        <v>928247</v>
      </c>
      <c r="J296" s="70">
        <v>921057</v>
      </c>
      <c r="K296" s="70">
        <v>915456</v>
      </c>
    </row>
    <row r="297" spans="1:11" x14ac:dyDescent="0.2">
      <c r="A297" s="69" t="s">
        <v>683</v>
      </c>
      <c r="B297" s="70">
        <v>1747560</v>
      </c>
      <c r="C297" s="70">
        <v>1729865</v>
      </c>
      <c r="D297" s="70">
        <v>1712122</v>
      </c>
      <c r="E297" s="70">
        <v>1698032</v>
      </c>
      <c r="F297" s="70">
        <v>1680033</v>
      </c>
      <c r="G297" s="70">
        <v>1634477</v>
      </c>
      <c r="H297" s="70">
        <v>1608741</v>
      </c>
      <c r="I297" s="70">
        <v>1592001</v>
      </c>
      <c r="J297" s="70">
        <v>1576611</v>
      </c>
      <c r="K297" s="70">
        <v>1564525</v>
      </c>
    </row>
    <row r="298" spans="1:11" x14ac:dyDescent="0.2">
      <c r="A298" s="69" t="s">
        <v>684</v>
      </c>
      <c r="B298" s="70">
        <v>141580</v>
      </c>
      <c r="C298" s="70">
        <v>141846</v>
      </c>
      <c r="D298" s="70">
        <v>141768</v>
      </c>
      <c r="E298" s="70">
        <v>141797</v>
      </c>
      <c r="F298" s="70">
        <v>145662</v>
      </c>
      <c r="G298" s="70">
        <v>147989</v>
      </c>
      <c r="H298" s="70">
        <v>150248</v>
      </c>
      <c r="I298" s="70">
        <v>151831</v>
      </c>
      <c r="J298" s="70">
        <v>153130</v>
      </c>
      <c r="K298" s="70">
        <v>154944</v>
      </c>
    </row>
    <row r="299" spans="1:11" x14ac:dyDescent="0.2">
      <c r="A299" s="69" t="s">
        <v>641</v>
      </c>
      <c r="B299" s="70">
        <v>5214275</v>
      </c>
      <c r="C299" s="70">
        <v>5204432</v>
      </c>
      <c r="D299" s="70">
        <v>5190387</v>
      </c>
      <c r="E299" s="70">
        <v>5178678</v>
      </c>
      <c r="F299" s="70">
        <v>5163585</v>
      </c>
      <c r="G299" s="70">
        <v>5143631</v>
      </c>
      <c r="H299" s="70">
        <v>5143813</v>
      </c>
      <c r="I299" s="70">
        <v>5130773</v>
      </c>
      <c r="J299" s="70">
        <v>5112210</v>
      </c>
      <c r="K299" s="70">
        <v>5095587</v>
      </c>
    </row>
    <row r="300" spans="1:11" x14ac:dyDescent="0.2">
      <c r="A300" s="69" t="s">
        <v>702</v>
      </c>
      <c r="B300" s="72" t="s">
        <v>1064</v>
      </c>
      <c r="C300" s="70">
        <v>198467</v>
      </c>
      <c r="D300" s="70">
        <v>198832</v>
      </c>
      <c r="E300" s="70">
        <v>198454</v>
      </c>
      <c r="F300" s="70">
        <v>199023</v>
      </c>
      <c r="G300" s="70">
        <v>199453</v>
      </c>
      <c r="H300" s="70">
        <v>200217</v>
      </c>
      <c r="I300" s="70">
        <v>201041</v>
      </c>
      <c r="J300" s="70">
        <v>201756</v>
      </c>
      <c r="K300" s="70">
        <v>202487</v>
      </c>
    </row>
    <row r="301" spans="1:11" x14ac:dyDescent="0.2">
      <c r="A301" s="69" t="s">
        <v>9</v>
      </c>
      <c r="B301" s="70">
        <v>7908091</v>
      </c>
      <c r="C301" s="70">
        <v>7923624</v>
      </c>
      <c r="D301" s="70">
        <v>7944485</v>
      </c>
      <c r="E301" s="70">
        <v>7966627</v>
      </c>
      <c r="F301" s="70">
        <v>8001541</v>
      </c>
      <c r="G301" s="70">
        <v>8028374</v>
      </c>
      <c r="H301" s="70">
        <v>8050699</v>
      </c>
      <c r="I301" s="70">
        <v>8069315</v>
      </c>
      <c r="J301" s="70">
        <v>8081119</v>
      </c>
      <c r="K301" s="70">
        <v>8099631</v>
      </c>
    </row>
    <row r="302" spans="1:11" x14ac:dyDescent="0.2">
      <c r="A302" s="69" t="s">
        <v>477</v>
      </c>
      <c r="B302" s="70">
        <v>3854839</v>
      </c>
      <c r="C302" s="70">
        <v>3862003</v>
      </c>
      <c r="D302" s="70">
        <v>3860756</v>
      </c>
      <c r="E302" s="70">
        <v>3855615</v>
      </c>
      <c r="F302" s="70">
        <v>3849138</v>
      </c>
      <c r="G302" s="70">
        <v>3843180</v>
      </c>
      <c r="H302" s="70">
        <v>3837704</v>
      </c>
      <c r="I302" s="70">
        <v>3829530</v>
      </c>
      <c r="J302" s="70">
        <v>3824009</v>
      </c>
      <c r="K302" s="70">
        <v>3818976</v>
      </c>
    </row>
    <row r="303" spans="1:11" x14ac:dyDescent="0.2">
      <c r="A303" s="69" t="s">
        <v>738</v>
      </c>
      <c r="B303" s="70">
        <v>19676996</v>
      </c>
      <c r="C303" s="70">
        <v>19669512</v>
      </c>
      <c r="D303" s="70">
        <v>19673410</v>
      </c>
      <c r="E303" s="70">
        <v>19695007</v>
      </c>
      <c r="F303" s="70">
        <v>19572139</v>
      </c>
      <c r="G303" s="70">
        <v>19592154</v>
      </c>
      <c r="H303" s="70">
        <v>19593824</v>
      </c>
      <c r="I303" s="70">
        <v>19591315</v>
      </c>
      <c r="J303" s="70">
        <v>19565566</v>
      </c>
      <c r="K303" s="70">
        <v>19557703</v>
      </c>
    </row>
    <row r="304" spans="1:11" x14ac:dyDescent="0.2">
      <c r="A304" s="69" t="s">
        <v>12</v>
      </c>
      <c r="B304" s="72" t="s">
        <v>1064</v>
      </c>
      <c r="C304" s="72" t="s">
        <v>1064</v>
      </c>
      <c r="D304" s="72" t="s">
        <v>1064</v>
      </c>
      <c r="E304" s="70">
        <v>5287063</v>
      </c>
      <c r="F304" s="70">
        <v>5289955</v>
      </c>
      <c r="G304" s="70">
        <v>5299480</v>
      </c>
      <c r="H304" s="70">
        <v>5294276</v>
      </c>
      <c r="I304" s="70">
        <v>5281063</v>
      </c>
      <c r="J304" s="70">
        <v>5263505</v>
      </c>
      <c r="K304" s="70">
        <v>5247526</v>
      </c>
    </row>
    <row r="305" spans="1:11" x14ac:dyDescent="0.2">
      <c r="A305" s="69" t="s">
        <v>747</v>
      </c>
      <c r="B305" s="70">
        <v>11065866</v>
      </c>
      <c r="C305" s="70">
        <v>11044798</v>
      </c>
      <c r="D305" s="70">
        <v>11028457</v>
      </c>
      <c r="E305" s="70">
        <v>11014310</v>
      </c>
      <c r="F305" s="72" t="s">
        <v>1064</v>
      </c>
      <c r="G305" s="72" t="s">
        <v>1064</v>
      </c>
      <c r="H305" s="70">
        <v>10948405</v>
      </c>
      <c r="I305" s="70">
        <v>10232375</v>
      </c>
      <c r="J305" s="70">
        <v>10174756</v>
      </c>
      <c r="K305" s="70">
        <v>10134344</v>
      </c>
    </row>
    <row r="306" spans="1:11" x14ac:dyDescent="0.2">
      <c r="A306" s="69" t="s">
        <v>772</v>
      </c>
      <c r="B306" s="70">
        <v>1007334</v>
      </c>
      <c r="C306" s="70">
        <v>1008132</v>
      </c>
      <c r="D306" s="70">
        <v>1008105</v>
      </c>
      <c r="E306" s="70">
        <v>1009777</v>
      </c>
      <c r="F306" s="70">
        <v>1010709</v>
      </c>
      <c r="G306" s="70">
        <v>1011577</v>
      </c>
      <c r="H306" s="70">
        <v>1012424</v>
      </c>
      <c r="I306" s="70">
        <v>1010496</v>
      </c>
      <c r="J306" s="70">
        <v>1008550</v>
      </c>
      <c r="K306" s="70">
        <v>1006465</v>
      </c>
    </row>
    <row r="307" spans="1:11" x14ac:dyDescent="0.2">
      <c r="A307" s="69" t="s">
        <v>1065</v>
      </c>
      <c r="B307" s="70">
        <v>2762609</v>
      </c>
      <c r="C307" s="70">
        <v>2762508</v>
      </c>
      <c r="D307" s="70">
        <v>2762707</v>
      </c>
      <c r="E307" s="70">
        <v>2763961</v>
      </c>
      <c r="F307" s="70">
        <v>2765605</v>
      </c>
      <c r="G307" s="70">
        <v>2768800</v>
      </c>
      <c r="H307" s="70">
        <v>2571817</v>
      </c>
      <c r="I307" s="70">
        <v>2745531</v>
      </c>
      <c r="J307" s="70">
        <v>2754172</v>
      </c>
      <c r="K307" s="70">
        <v>2755476</v>
      </c>
    </row>
    <row r="308" spans="1:11" x14ac:dyDescent="0.2">
      <c r="A308" s="69" t="s">
        <v>2</v>
      </c>
      <c r="B308" s="70">
        <v>2627129</v>
      </c>
      <c r="C308" s="70">
        <v>2633681</v>
      </c>
      <c r="D308" s="70">
        <v>2639521</v>
      </c>
      <c r="E308" s="70">
        <v>2646464</v>
      </c>
      <c r="F308" s="70">
        <v>2652269</v>
      </c>
      <c r="G308" s="70">
        <v>2657519</v>
      </c>
      <c r="H308" s="70">
        <v>2662555</v>
      </c>
      <c r="I308" s="70">
        <v>2668361</v>
      </c>
      <c r="J308" s="70">
        <v>2673560</v>
      </c>
      <c r="K308" s="70">
        <v>2676792</v>
      </c>
    </row>
    <row r="309" spans="1:11" x14ac:dyDescent="0.2">
      <c r="A309" s="69" t="s">
        <v>15</v>
      </c>
      <c r="B309" s="70">
        <v>4320074</v>
      </c>
      <c r="C309" s="70">
        <v>4345763</v>
      </c>
      <c r="D309" s="70">
        <v>4362348</v>
      </c>
      <c r="E309" s="70">
        <v>4378980</v>
      </c>
      <c r="F309" s="70">
        <v>4399190</v>
      </c>
      <c r="G309" s="70">
        <v>4420144</v>
      </c>
      <c r="H309" s="70">
        <v>4441219</v>
      </c>
      <c r="I309" s="70">
        <v>4468827</v>
      </c>
      <c r="J309" s="70">
        <v>4497599</v>
      </c>
      <c r="K309" s="70">
        <v>4525679</v>
      </c>
    </row>
    <row r="310" spans="1:11" x14ac:dyDescent="0.2">
      <c r="A310" s="69" t="s">
        <v>17</v>
      </c>
      <c r="B310" s="72" t="s">
        <v>1064</v>
      </c>
      <c r="C310" s="72" t="s">
        <v>1064</v>
      </c>
      <c r="D310" s="72" t="s">
        <v>1064</v>
      </c>
      <c r="E310" s="70">
        <v>29439984</v>
      </c>
      <c r="F310" s="70">
        <v>29558011</v>
      </c>
      <c r="G310" s="70">
        <v>29728217</v>
      </c>
      <c r="H310" s="70">
        <v>29775519</v>
      </c>
      <c r="I310" s="70">
        <v>29877171</v>
      </c>
      <c r="J310" s="70">
        <v>30001869</v>
      </c>
      <c r="K310" s="70">
        <v>30105536</v>
      </c>
    </row>
    <row r="311" spans="1:11" x14ac:dyDescent="0.2">
      <c r="A311" s="69" t="s">
        <v>650</v>
      </c>
      <c r="B311" s="72" t="s">
        <v>1064</v>
      </c>
      <c r="C311" s="72" t="s">
        <v>1064</v>
      </c>
      <c r="D311" s="70">
        <v>145462</v>
      </c>
      <c r="E311" s="70">
        <v>146933</v>
      </c>
      <c r="F311" s="70">
        <v>147612</v>
      </c>
      <c r="G311" s="70">
        <v>148334</v>
      </c>
      <c r="H311" s="70">
        <v>148967</v>
      </c>
      <c r="I311" s="70">
        <v>149871</v>
      </c>
      <c r="J311" s="70">
        <v>151263</v>
      </c>
      <c r="K311" s="70">
        <v>152218</v>
      </c>
    </row>
    <row r="312" spans="1:11" x14ac:dyDescent="0.2">
      <c r="A312" s="69" t="s">
        <v>676</v>
      </c>
      <c r="B312" s="72" t="s">
        <v>1064</v>
      </c>
      <c r="C312" s="72" t="s">
        <v>1064</v>
      </c>
      <c r="D312" s="72" t="s">
        <v>1064</v>
      </c>
      <c r="E312" s="70">
        <v>12206</v>
      </c>
      <c r="F312" s="70">
        <v>12295</v>
      </c>
      <c r="G312" s="70">
        <v>12341</v>
      </c>
      <c r="H312" s="70">
        <v>12436</v>
      </c>
      <c r="I312" s="70">
        <v>12484</v>
      </c>
      <c r="J312" s="70">
        <v>12525</v>
      </c>
      <c r="K312" s="70">
        <v>12582</v>
      </c>
    </row>
    <row r="313" spans="1:11" x14ac:dyDescent="0.2">
      <c r="A313" s="69" t="s">
        <v>11</v>
      </c>
      <c r="B313" s="70">
        <v>2225526</v>
      </c>
      <c r="C313" s="70">
        <v>2236668</v>
      </c>
      <c r="D313" s="70">
        <v>2249909</v>
      </c>
      <c r="E313" s="70">
        <v>2261598</v>
      </c>
      <c r="F313" s="70">
        <v>2273704</v>
      </c>
      <c r="G313" s="70">
        <v>2285850</v>
      </c>
      <c r="H313" s="70">
        <v>2295338</v>
      </c>
      <c r="I313" s="70">
        <v>2304455</v>
      </c>
      <c r="J313" s="70">
        <v>2320863</v>
      </c>
      <c r="K313" s="70">
        <v>2334602</v>
      </c>
    </row>
    <row r="314" spans="1:11" x14ac:dyDescent="0.2">
      <c r="A314" s="69" t="s">
        <v>16</v>
      </c>
      <c r="B314" s="70">
        <v>3078170</v>
      </c>
      <c r="C314" s="70">
        <v>3095463</v>
      </c>
      <c r="D314" s="70">
        <v>3113055</v>
      </c>
      <c r="E314" s="70">
        <v>3131967</v>
      </c>
      <c r="F314" s="70">
        <v>3150396</v>
      </c>
      <c r="G314" s="70">
        <v>3164410</v>
      </c>
      <c r="H314" s="70">
        <v>3180503</v>
      </c>
      <c r="I314" s="70">
        <v>3193687</v>
      </c>
      <c r="J314" s="70">
        <v>3208568</v>
      </c>
      <c r="K314" s="70">
        <v>3225369</v>
      </c>
    </row>
    <row r="315" spans="1:11" x14ac:dyDescent="0.2">
      <c r="A315" s="69" t="s">
        <v>706</v>
      </c>
      <c r="B315" s="72" t="s">
        <v>1064</v>
      </c>
      <c r="C315" s="72" t="s">
        <v>1064</v>
      </c>
      <c r="D315" s="72" t="s">
        <v>1064</v>
      </c>
      <c r="E315" s="72" t="s">
        <v>1064</v>
      </c>
      <c r="F315" s="72" t="s">
        <v>1064</v>
      </c>
      <c r="G315" s="70">
        <v>285691</v>
      </c>
      <c r="H315" s="72" t="s">
        <v>1064</v>
      </c>
      <c r="I315" s="72" t="s">
        <v>1064</v>
      </c>
      <c r="J315" s="72" t="s">
        <v>1064</v>
      </c>
      <c r="K315" s="72" t="s">
        <v>1064</v>
      </c>
    </row>
    <row r="316" spans="1:11" x14ac:dyDescent="0.2">
      <c r="A316" s="69" t="s">
        <v>1066</v>
      </c>
      <c r="B316" s="72" t="s">
        <v>1064</v>
      </c>
      <c r="C316" s="72" t="s">
        <v>1064</v>
      </c>
      <c r="D316" s="72" t="s">
        <v>1064</v>
      </c>
      <c r="E316" s="72" t="s">
        <v>1064</v>
      </c>
      <c r="F316" s="72" t="s">
        <v>1064</v>
      </c>
      <c r="G316" s="72" t="s">
        <v>1064</v>
      </c>
      <c r="H316" s="72" t="s">
        <v>1064</v>
      </c>
      <c r="I316" s="72" t="s">
        <v>1064</v>
      </c>
      <c r="J316" s="72" t="s">
        <v>1064</v>
      </c>
      <c r="K316" s="72" t="s">
        <v>1064</v>
      </c>
    </row>
    <row r="317" spans="1:11" x14ac:dyDescent="0.2">
      <c r="A317" s="69" t="s">
        <v>546</v>
      </c>
      <c r="B317" s="72" t="s">
        <v>1064</v>
      </c>
      <c r="C317" s="72" t="s">
        <v>1064</v>
      </c>
      <c r="D317" s="72" t="s">
        <v>1064</v>
      </c>
      <c r="E317" s="72" t="s">
        <v>1064</v>
      </c>
      <c r="F317" s="72" t="s">
        <v>1064</v>
      </c>
      <c r="G317" s="72" t="s">
        <v>1064</v>
      </c>
      <c r="H317" s="72" t="s">
        <v>1064</v>
      </c>
      <c r="I317" s="72" t="s">
        <v>1064</v>
      </c>
      <c r="J317" s="72" t="s">
        <v>1064</v>
      </c>
      <c r="K317" s="72" t="s">
        <v>1064</v>
      </c>
    </row>
    <row r="318" spans="1:11" x14ac:dyDescent="0.2">
      <c r="A318" s="69" t="s">
        <v>790</v>
      </c>
      <c r="B318" s="72" t="s">
        <v>1064</v>
      </c>
      <c r="C318" s="72" t="s">
        <v>1064</v>
      </c>
      <c r="D318" s="70">
        <v>35154759</v>
      </c>
      <c r="E318" s="70">
        <v>35557086</v>
      </c>
      <c r="F318" s="70">
        <v>36009743</v>
      </c>
      <c r="G318" s="70">
        <v>36578475</v>
      </c>
      <c r="H318" s="70">
        <v>37061067</v>
      </c>
      <c r="I318" s="70">
        <v>37514403</v>
      </c>
      <c r="J318" s="70">
        <v>37951947</v>
      </c>
      <c r="K318" s="70">
        <v>38438339</v>
      </c>
    </row>
    <row r="319" spans="1:11" x14ac:dyDescent="0.2">
      <c r="A319" s="69" t="s">
        <v>542</v>
      </c>
      <c r="B319" s="70">
        <v>13743</v>
      </c>
      <c r="C319" s="72" t="s">
        <v>1064</v>
      </c>
      <c r="D319" s="72" t="s">
        <v>1064</v>
      </c>
      <c r="E319" s="72" t="s">
        <v>1064</v>
      </c>
      <c r="F319" s="72" t="s">
        <v>1064</v>
      </c>
      <c r="G319" s="72" t="s">
        <v>1064</v>
      </c>
      <c r="H319" s="72" t="s">
        <v>1064</v>
      </c>
      <c r="I319" s="72" t="s">
        <v>1064</v>
      </c>
      <c r="J319" s="72" t="s">
        <v>1064</v>
      </c>
      <c r="K319" s="72" t="s">
        <v>1064</v>
      </c>
    </row>
    <row r="320" spans="1:11" x14ac:dyDescent="0.2">
      <c r="A320" s="69" t="s">
        <v>691</v>
      </c>
      <c r="B320" s="72" t="s">
        <v>1064</v>
      </c>
      <c r="C320" s="72" t="s">
        <v>1064</v>
      </c>
      <c r="D320" s="72" t="s">
        <v>1064</v>
      </c>
      <c r="E320" s="72" t="s">
        <v>1064</v>
      </c>
      <c r="F320" s="72" t="s">
        <v>1064</v>
      </c>
      <c r="G320" s="72" t="s">
        <v>1064</v>
      </c>
      <c r="H320" s="72" t="s">
        <v>1064</v>
      </c>
      <c r="I320" s="72" t="s">
        <v>1064</v>
      </c>
      <c r="J320" s="72" t="s">
        <v>1064</v>
      </c>
      <c r="K320" s="72" t="s">
        <v>1064</v>
      </c>
    </row>
    <row r="321" spans="1:11" x14ac:dyDescent="0.2">
      <c r="A321" s="69" t="s">
        <v>794</v>
      </c>
      <c r="B321" s="72" t="s">
        <v>1064</v>
      </c>
      <c r="C321" s="72" t="s">
        <v>1064</v>
      </c>
      <c r="D321" s="72" t="s">
        <v>1064</v>
      </c>
      <c r="E321" s="72" t="s">
        <v>1064</v>
      </c>
      <c r="F321" s="72" t="s">
        <v>1064</v>
      </c>
      <c r="G321" s="72" t="s">
        <v>1064</v>
      </c>
      <c r="H321" s="72" t="s">
        <v>1064</v>
      </c>
      <c r="I321" s="72" t="s">
        <v>1064</v>
      </c>
      <c r="J321" s="72" t="s">
        <v>1064</v>
      </c>
      <c r="K321" s="72" t="s">
        <v>1064</v>
      </c>
    </row>
    <row r="322" spans="1:11" x14ac:dyDescent="0.2">
      <c r="A322" s="69" t="s">
        <v>783</v>
      </c>
      <c r="B322" s="72" t="s">
        <v>1064</v>
      </c>
      <c r="C322" s="72" t="s">
        <v>1064</v>
      </c>
      <c r="D322" s="72" t="s">
        <v>1064</v>
      </c>
      <c r="E322" s="72" t="s">
        <v>1064</v>
      </c>
      <c r="F322" s="72" t="s">
        <v>1064</v>
      </c>
      <c r="G322" s="72" t="s">
        <v>1064</v>
      </c>
      <c r="H322" s="72" t="s">
        <v>1064</v>
      </c>
      <c r="I322" s="72" t="s">
        <v>1064</v>
      </c>
      <c r="J322" s="72" t="s">
        <v>1064</v>
      </c>
      <c r="K322" s="72" t="s">
        <v>1064</v>
      </c>
    </row>
    <row r="323" spans="1:11" x14ac:dyDescent="0.2">
      <c r="A323" s="69" t="s">
        <v>798</v>
      </c>
      <c r="B323" s="72" t="s">
        <v>1064</v>
      </c>
      <c r="C323" s="72" t="s">
        <v>1064</v>
      </c>
      <c r="D323" s="72" t="s">
        <v>1064</v>
      </c>
      <c r="E323" s="72" t="s">
        <v>1064</v>
      </c>
      <c r="F323" s="72" t="s">
        <v>1064</v>
      </c>
      <c r="G323" s="72" t="s">
        <v>1064</v>
      </c>
      <c r="H323" s="72" t="s">
        <v>1064</v>
      </c>
      <c r="I323" s="72" t="s">
        <v>1064</v>
      </c>
      <c r="J323" s="72" t="s">
        <v>1064</v>
      </c>
      <c r="K323" s="72" t="s">
        <v>1064</v>
      </c>
    </row>
    <row r="324" spans="1:11" x14ac:dyDescent="0.2">
      <c r="A324" s="69" t="s">
        <v>551</v>
      </c>
      <c r="B324" s="72" t="s">
        <v>1064</v>
      </c>
      <c r="C324" s="72" t="s">
        <v>1064</v>
      </c>
      <c r="D324" s="72" t="s">
        <v>1064</v>
      </c>
      <c r="E324" s="72" t="s">
        <v>1064</v>
      </c>
      <c r="F324" s="72" t="s">
        <v>1064</v>
      </c>
      <c r="G324" s="72" t="s">
        <v>1064</v>
      </c>
      <c r="H324" s="72" t="s">
        <v>1064</v>
      </c>
      <c r="I324" s="72" t="s">
        <v>1064</v>
      </c>
      <c r="J324" s="72" t="s">
        <v>1064</v>
      </c>
      <c r="K324" s="72" t="s">
        <v>1064</v>
      </c>
    </row>
    <row r="325" spans="1:11" x14ac:dyDescent="0.2">
      <c r="A325" s="69" t="s">
        <v>554</v>
      </c>
      <c r="B325" s="72" t="s">
        <v>1064</v>
      </c>
      <c r="C325" s="72" t="s">
        <v>1064</v>
      </c>
      <c r="D325" s="72" t="s">
        <v>1064</v>
      </c>
      <c r="E325" s="72" t="s">
        <v>1064</v>
      </c>
      <c r="F325" s="72" t="s">
        <v>1064</v>
      </c>
      <c r="G325" s="72" t="s">
        <v>1064</v>
      </c>
      <c r="H325" s="72" t="s">
        <v>1064</v>
      </c>
      <c r="I325" s="72" t="s">
        <v>1064</v>
      </c>
      <c r="J325" s="72" t="s">
        <v>1064</v>
      </c>
      <c r="K325" s="72" t="s">
        <v>1064</v>
      </c>
    </row>
    <row r="326" spans="1:11" x14ac:dyDescent="0.2">
      <c r="A326" s="69" t="s">
        <v>651</v>
      </c>
      <c r="B326" s="72" t="s">
        <v>1064</v>
      </c>
      <c r="C326" s="72" t="s">
        <v>1064</v>
      </c>
      <c r="D326" s="72" t="s">
        <v>1064</v>
      </c>
      <c r="E326" s="72" t="s">
        <v>1064</v>
      </c>
      <c r="F326" s="72" t="s">
        <v>1064</v>
      </c>
      <c r="G326" s="72" t="s">
        <v>1064</v>
      </c>
      <c r="H326" s="72" t="s">
        <v>1064</v>
      </c>
      <c r="I326" s="72" t="s">
        <v>1064</v>
      </c>
      <c r="J326" s="72" t="s">
        <v>1064</v>
      </c>
      <c r="K326" s="72" t="s">
        <v>1064</v>
      </c>
    </row>
    <row r="328" spans="1:11" x14ac:dyDescent="0.2">
      <c r="A328" s="65" t="s">
        <v>1067</v>
      </c>
    </row>
    <row r="329" spans="1:11" x14ac:dyDescent="0.2">
      <c r="A329" s="65" t="s">
        <v>1064</v>
      </c>
      <c r="B329" s="65" t="s">
        <v>1068</v>
      </c>
    </row>
    <row r="331" spans="1:11" x14ac:dyDescent="0.2">
      <c r="A331" s="65" t="s">
        <v>1052</v>
      </c>
      <c r="B331" s="65" t="s">
        <v>1072</v>
      </c>
    </row>
    <row r="332" spans="1:11" x14ac:dyDescent="0.2">
      <c r="A332" s="65" t="s">
        <v>1054</v>
      </c>
      <c r="B332" s="65" t="s">
        <v>1053</v>
      </c>
    </row>
    <row r="333" spans="1:11" x14ac:dyDescent="0.2">
      <c r="A333" s="65" t="s">
        <v>1055</v>
      </c>
      <c r="B333" s="65" t="s">
        <v>1053</v>
      </c>
    </row>
    <row r="334" spans="1:11" x14ac:dyDescent="0.2">
      <c r="A334" s="65" t="s">
        <v>1056</v>
      </c>
      <c r="B334" s="65" t="s">
        <v>1057</v>
      </c>
    </row>
    <row r="336" spans="1:11" x14ac:dyDescent="0.2">
      <c r="A336" s="69" t="s">
        <v>1062</v>
      </c>
      <c r="B336" s="69" t="s">
        <v>531</v>
      </c>
      <c r="C336" s="69" t="s">
        <v>532</v>
      </c>
      <c r="D336" s="69" t="s">
        <v>533</v>
      </c>
      <c r="E336" s="69" t="s">
        <v>534</v>
      </c>
      <c r="F336" s="69" t="s">
        <v>535</v>
      </c>
      <c r="G336" s="69" t="s">
        <v>536</v>
      </c>
      <c r="H336" s="69" t="s">
        <v>537</v>
      </c>
      <c r="I336" s="69" t="s">
        <v>538</v>
      </c>
      <c r="J336" s="69" t="s">
        <v>539</v>
      </c>
      <c r="K336" s="69" t="s">
        <v>540</v>
      </c>
    </row>
    <row r="337" spans="1:11" x14ac:dyDescent="0.2">
      <c r="A337" s="69" t="s">
        <v>474</v>
      </c>
      <c r="B337" s="70">
        <v>900473</v>
      </c>
      <c r="C337" s="70">
        <v>932161</v>
      </c>
      <c r="D337" s="70">
        <v>971448</v>
      </c>
      <c r="E337" s="70">
        <v>1009055</v>
      </c>
      <c r="F337" s="70">
        <v>1052844</v>
      </c>
      <c r="G337" s="70">
        <v>1162608</v>
      </c>
      <c r="H337" s="70">
        <v>1224904</v>
      </c>
      <c r="I337" s="70">
        <v>1253902</v>
      </c>
      <c r="J337" s="70">
        <v>1264427</v>
      </c>
      <c r="K337" s="70">
        <v>1300493</v>
      </c>
    </row>
    <row r="338" spans="1:11" x14ac:dyDescent="0.2">
      <c r="A338" s="69" t="s">
        <v>559</v>
      </c>
      <c r="B338" s="70">
        <v>26000</v>
      </c>
      <c r="C338" s="70">
        <v>25500</v>
      </c>
      <c r="D338" s="70">
        <v>36265</v>
      </c>
      <c r="E338" s="70">
        <v>37132</v>
      </c>
      <c r="F338" s="70">
        <v>38002</v>
      </c>
      <c r="G338" s="70">
        <v>38815</v>
      </c>
      <c r="H338" s="70">
        <v>39432</v>
      </c>
      <c r="I338" s="70">
        <v>45201</v>
      </c>
      <c r="J338" s="70">
        <v>54422</v>
      </c>
      <c r="K338" s="70">
        <v>65622</v>
      </c>
    </row>
    <row r="339" spans="1:11" x14ac:dyDescent="0.2">
      <c r="A339" s="69" t="s">
        <v>593</v>
      </c>
      <c r="B339" s="70">
        <v>258360</v>
      </c>
      <c r="C339" s="70">
        <v>296236</v>
      </c>
      <c r="D339" s="70">
        <v>347649</v>
      </c>
      <c r="E339" s="70">
        <v>407541</v>
      </c>
      <c r="F339" s="70">
        <v>424419</v>
      </c>
      <c r="G339" s="70">
        <v>416737</v>
      </c>
      <c r="H339" s="70">
        <v>422966</v>
      </c>
      <c r="I339" s="70">
        <v>422280</v>
      </c>
      <c r="J339" s="70">
        <v>434581</v>
      </c>
      <c r="K339" s="70">
        <v>457323</v>
      </c>
    </row>
    <row r="340" spans="1:11" x14ac:dyDescent="0.2">
      <c r="A340" s="69" t="s">
        <v>476</v>
      </c>
      <c r="B340" s="70">
        <v>270051</v>
      </c>
      <c r="C340" s="70">
        <v>278096</v>
      </c>
      <c r="D340" s="70">
        <v>298450</v>
      </c>
      <c r="E340" s="70">
        <v>320033</v>
      </c>
      <c r="F340" s="70">
        <v>329797</v>
      </c>
      <c r="G340" s="70">
        <v>345884</v>
      </c>
      <c r="H340" s="70">
        <v>358714</v>
      </c>
      <c r="I340" s="70">
        <v>374569</v>
      </c>
      <c r="J340" s="70">
        <v>397221</v>
      </c>
      <c r="K340" s="70">
        <v>422492</v>
      </c>
    </row>
    <row r="341" spans="1:11" x14ac:dyDescent="0.2">
      <c r="A341" s="69" t="s">
        <v>1063</v>
      </c>
      <c r="B341" s="70">
        <v>7289149</v>
      </c>
      <c r="C341" s="70">
        <v>7255949</v>
      </c>
      <c r="D341" s="70">
        <v>7255395</v>
      </c>
      <c r="E341" s="70">
        <v>7185921</v>
      </c>
      <c r="F341" s="70">
        <v>7130919</v>
      </c>
      <c r="G341" s="70">
        <v>7198946</v>
      </c>
      <c r="H341" s="70">
        <v>7409754</v>
      </c>
      <c r="I341" s="70">
        <v>7696413</v>
      </c>
      <c r="J341" s="70">
        <v>7015236</v>
      </c>
      <c r="K341" s="70">
        <v>7539774</v>
      </c>
    </row>
    <row r="342" spans="1:11" x14ac:dyDescent="0.2">
      <c r="A342" s="69" t="s">
        <v>611</v>
      </c>
      <c r="B342" s="70">
        <v>242000</v>
      </c>
      <c r="C342" s="70">
        <v>236400</v>
      </c>
      <c r="D342" s="70">
        <v>229300</v>
      </c>
      <c r="E342" s="70">
        <v>214437</v>
      </c>
      <c r="F342" s="70">
        <v>212659</v>
      </c>
      <c r="G342" s="70">
        <v>208038</v>
      </c>
      <c r="H342" s="70">
        <v>206558</v>
      </c>
      <c r="I342" s="70">
        <v>197141</v>
      </c>
      <c r="J342" s="70">
        <v>194917</v>
      </c>
      <c r="K342" s="70">
        <v>191317</v>
      </c>
    </row>
    <row r="343" spans="1:11" x14ac:dyDescent="0.2">
      <c r="A343" s="69" t="s">
        <v>5</v>
      </c>
      <c r="B343" s="70">
        <v>429281</v>
      </c>
      <c r="C343" s="70">
        <v>498706</v>
      </c>
      <c r="D343" s="70">
        <v>559021</v>
      </c>
      <c r="E343" s="70">
        <v>579770</v>
      </c>
      <c r="F343" s="70">
        <v>570190</v>
      </c>
      <c r="G343" s="70">
        <v>560478</v>
      </c>
      <c r="H343" s="70">
        <v>548915</v>
      </c>
      <c r="I343" s="70">
        <v>543636</v>
      </c>
      <c r="J343" s="70">
        <v>545512</v>
      </c>
      <c r="K343" s="70">
        <v>550555</v>
      </c>
    </row>
    <row r="344" spans="1:11" x14ac:dyDescent="0.2">
      <c r="A344" s="69" t="s">
        <v>475</v>
      </c>
      <c r="B344" s="70">
        <v>884000</v>
      </c>
      <c r="C344" s="70">
        <v>887600</v>
      </c>
      <c r="D344" s="70">
        <v>906400</v>
      </c>
      <c r="E344" s="70">
        <v>927584</v>
      </c>
      <c r="F344" s="70">
        <v>931424</v>
      </c>
      <c r="G344" s="70">
        <v>934395</v>
      </c>
      <c r="H344" s="70">
        <v>921447</v>
      </c>
      <c r="I344" s="70">
        <v>886450</v>
      </c>
      <c r="J344" s="70">
        <v>854998</v>
      </c>
      <c r="K344" s="70">
        <v>821969</v>
      </c>
    </row>
    <row r="345" spans="1:11" x14ac:dyDescent="0.2">
      <c r="A345" s="69" t="s">
        <v>14</v>
      </c>
      <c r="B345" s="70">
        <v>4002509</v>
      </c>
      <c r="C345" s="70">
        <v>4606474</v>
      </c>
      <c r="D345" s="70">
        <v>5262095</v>
      </c>
      <c r="E345" s="70">
        <v>5386661</v>
      </c>
      <c r="F345" s="70">
        <v>5402578</v>
      </c>
      <c r="G345" s="70">
        <v>5312444</v>
      </c>
      <c r="H345" s="70">
        <v>5236030</v>
      </c>
      <c r="I345" s="70">
        <v>5072680</v>
      </c>
      <c r="J345" s="70">
        <v>4677059</v>
      </c>
      <c r="K345" s="70">
        <v>4454354</v>
      </c>
    </row>
    <row r="346" spans="1:11" x14ac:dyDescent="0.2">
      <c r="A346" s="69" t="s">
        <v>3</v>
      </c>
      <c r="B346" s="70">
        <v>3510000</v>
      </c>
      <c r="C346" s="70">
        <v>3685544</v>
      </c>
      <c r="D346" s="70">
        <v>3709814</v>
      </c>
      <c r="E346" s="70">
        <v>3750406</v>
      </c>
      <c r="F346" s="70">
        <v>3824590</v>
      </c>
      <c r="G346" s="70">
        <v>3875096</v>
      </c>
      <c r="H346" s="70">
        <v>3944725</v>
      </c>
      <c r="I346" s="70">
        <v>4092106</v>
      </c>
      <c r="J346" s="70">
        <v>4160704</v>
      </c>
      <c r="K346" s="70">
        <v>4355707</v>
      </c>
    </row>
    <row r="347" spans="1:11" x14ac:dyDescent="0.2">
      <c r="A347" s="69" t="s">
        <v>639</v>
      </c>
      <c r="B347" s="72" t="s">
        <v>1064</v>
      </c>
      <c r="C347" s="70">
        <v>36200</v>
      </c>
      <c r="D347" s="70">
        <v>37100</v>
      </c>
      <c r="E347" s="72" t="s">
        <v>1064</v>
      </c>
      <c r="F347" s="72" t="s">
        <v>1064</v>
      </c>
      <c r="G347" s="72" t="s">
        <v>1064</v>
      </c>
      <c r="H347" s="72" t="s">
        <v>1064</v>
      </c>
      <c r="I347" s="70">
        <v>27854</v>
      </c>
      <c r="J347" s="70">
        <v>31704</v>
      </c>
      <c r="K347" s="70">
        <v>36679</v>
      </c>
    </row>
    <row r="348" spans="1:11" x14ac:dyDescent="0.2">
      <c r="A348" s="69" t="s">
        <v>6</v>
      </c>
      <c r="B348" s="70">
        <v>2670514</v>
      </c>
      <c r="C348" s="70">
        <v>2938922</v>
      </c>
      <c r="D348" s="70">
        <v>3432651</v>
      </c>
      <c r="E348" s="70">
        <v>3402435</v>
      </c>
      <c r="F348" s="70">
        <v>3648128</v>
      </c>
      <c r="G348" s="70">
        <v>3879224</v>
      </c>
      <c r="H348" s="70">
        <v>4052081</v>
      </c>
      <c r="I348" s="70">
        <v>4387721</v>
      </c>
      <c r="J348" s="70">
        <v>4922085</v>
      </c>
      <c r="K348" s="70">
        <v>5014437</v>
      </c>
    </row>
    <row r="349" spans="1:11" x14ac:dyDescent="0.2">
      <c r="A349" s="69" t="s">
        <v>592</v>
      </c>
      <c r="B349" s="70">
        <v>110200</v>
      </c>
      <c r="C349" s="70">
        <v>118100</v>
      </c>
      <c r="D349" s="70">
        <v>125300</v>
      </c>
      <c r="E349" s="70">
        <v>124649</v>
      </c>
      <c r="F349" s="70">
        <v>163102</v>
      </c>
      <c r="G349" s="70">
        <v>167783</v>
      </c>
      <c r="H349" s="70">
        <v>172427</v>
      </c>
      <c r="I349" s="70">
        <v>170076</v>
      </c>
      <c r="J349" s="70">
        <v>159336</v>
      </c>
      <c r="K349" s="70">
        <v>144599</v>
      </c>
    </row>
    <row r="350" spans="1:11" x14ac:dyDescent="0.2">
      <c r="A350" s="69" t="s">
        <v>685</v>
      </c>
      <c r="B350" s="70">
        <v>456758</v>
      </c>
      <c r="C350" s="70">
        <v>432951</v>
      </c>
      <c r="D350" s="70">
        <v>404876</v>
      </c>
      <c r="E350" s="70">
        <v>382704</v>
      </c>
      <c r="F350" s="70">
        <v>362378</v>
      </c>
      <c r="G350" s="70">
        <v>342799</v>
      </c>
      <c r="H350" s="70">
        <v>324288</v>
      </c>
      <c r="I350" s="70">
        <v>315414</v>
      </c>
      <c r="J350" s="70">
        <v>304835</v>
      </c>
      <c r="K350" s="70">
        <v>298433</v>
      </c>
    </row>
    <row r="351" spans="1:11" x14ac:dyDescent="0.2">
      <c r="A351" s="69" t="s">
        <v>683</v>
      </c>
      <c r="B351" s="70">
        <v>32685</v>
      </c>
      <c r="C351" s="70">
        <v>32240</v>
      </c>
      <c r="D351" s="70">
        <v>31998</v>
      </c>
      <c r="E351" s="70">
        <v>30907</v>
      </c>
      <c r="F351" s="70">
        <v>27318</v>
      </c>
      <c r="G351" s="70">
        <v>24031</v>
      </c>
      <c r="H351" s="70">
        <v>22865</v>
      </c>
      <c r="I351" s="70">
        <v>22224</v>
      </c>
      <c r="J351" s="70">
        <v>21577</v>
      </c>
      <c r="K351" s="70">
        <v>22470</v>
      </c>
    </row>
    <row r="352" spans="1:11" x14ac:dyDescent="0.2">
      <c r="A352" s="69" t="s">
        <v>684</v>
      </c>
      <c r="B352" s="70">
        <v>191400</v>
      </c>
      <c r="C352" s="70">
        <v>198213</v>
      </c>
      <c r="D352" s="70">
        <v>205889</v>
      </c>
      <c r="E352" s="70">
        <v>214848</v>
      </c>
      <c r="F352" s="70">
        <v>215699</v>
      </c>
      <c r="G352" s="70">
        <v>220705</v>
      </c>
      <c r="H352" s="70">
        <v>229870</v>
      </c>
      <c r="I352" s="70">
        <v>238844</v>
      </c>
      <c r="J352" s="70">
        <v>248914</v>
      </c>
      <c r="K352" s="70">
        <v>258679</v>
      </c>
    </row>
    <row r="353" spans="1:11" x14ac:dyDescent="0.2">
      <c r="A353" s="69" t="s">
        <v>641</v>
      </c>
      <c r="B353" s="70">
        <v>156160</v>
      </c>
      <c r="C353" s="70">
        <v>167873</v>
      </c>
      <c r="D353" s="70">
        <v>176580</v>
      </c>
      <c r="E353" s="70">
        <v>186365</v>
      </c>
      <c r="F353" s="70">
        <v>200005</v>
      </c>
      <c r="G353" s="70">
        <v>209202</v>
      </c>
      <c r="H353" s="70">
        <v>143125</v>
      </c>
      <c r="I353" s="70">
        <v>141122</v>
      </c>
      <c r="J353" s="70">
        <v>140301</v>
      </c>
      <c r="K353" s="70">
        <v>145727</v>
      </c>
    </row>
    <row r="354" spans="1:11" x14ac:dyDescent="0.2">
      <c r="A354" s="69" t="s">
        <v>702</v>
      </c>
      <c r="B354" s="70">
        <v>12000</v>
      </c>
      <c r="C354" s="70">
        <v>13877</v>
      </c>
      <c r="D354" s="70">
        <v>15460</v>
      </c>
      <c r="E354" s="70">
        <v>16791</v>
      </c>
      <c r="F354" s="70">
        <v>18952</v>
      </c>
      <c r="G354" s="70">
        <v>19139</v>
      </c>
      <c r="H354" s="70">
        <v>20302</v>
      </c>
      <c r="I354" s="70">
        <v>22466</v>
      </c>
      <c r="J354" s="70">
        <v>24980</v>
      </c>
      <c r="K354" s="70">
        <v>27476</v>
      </c>
    </row>
    <row r="355" spans="1:11" x14ac:dyDescent="0.2">
      <c r="A355" s="69" t="s">
        <v>9</v>
      </c>
      <c r="B355" s="70">
        <v>691357</v>
      </c>
      <c r="C355" s="70">
        <v>681932</v>
      </c>
      <c r="D355" s="70">
        <v>688375</v>
      </c>
      <c r="E355" s="70">
        <v>637136</v>
      </c>
      <c r="F355" s="70">
        <v>652188</v>
      </c>
      <c r="G355" s="70">
        <v>673235</v>
      </c>
      <c r="H355" s="70">
        <v>697741</v>
      </c>
      <c r="I355" s="70">
        <v>714552</v>
      </c>
      <c r="J355" s="70">
        <v>735354</v>
      </c>
      <c r="K355" s="70">
        <v>773288</v>
      </c>
    </row>
    <row r="356" spans="1:11" x14ac:dyDescent="0.2">
      <c r="A356" s="69" t="s">
        <v>477</v>
      </c>
      <c r="B356" s="70">
        <v>796666</v>
      </c>
      <c r="C356" s="70">
        <v>804779</v>
      </c>
      <c r="D356" s="70">
        <v>824974</v>
      </c>
      <c r="E356" s="70">
        <v>852604</v>
      </c>
      <c r="F356" s="70">
        <v>876068</v>
      </c>
      <c r="G356" s="70">
        <v>905435</v>
      </c>
      <c r="H356" s="70">
        <v>945176</v>
      </c>
      <c r="I356" s="70">
        <v>997038</v>
      </c>
      <c r="J356" s="70">
        <v>1056782</v>
      </c>
      <c r="K356" s="70">
        <v>1131164</v>
      </c>
    </row>
    <row r="357" spans="1:11" x14ac:dyDescent="0.2">
      <c r="A357" s="69" t="s">
        <v>738</v>
      </c>
      <c r="B357" s="70">
        <v>49499</v>
      </c>
      <c r="C357" s="70">
        <v>54883</v>
      </c>
      <c r="D357" s="70">
        <v>57842</v>
      </c>
      <c r="E357" s="70">
        <v>48167</v>
      </c>
      <c r="F357" s="70">
        <v>75210</v>
      </c>
      <c r="G357" s="70">
        <v>79338</v>
      </c>
      <c r="H357" s="70">
        <v>85829</v>
      </c>
      <c r="I357" s="70">
        <v>93265</v>
      </c>
      <c r="J357" s="70">
        <v>101204</v>
      </c>
      <c r="K357" s="70">
        <v>108279</v>
      </c>
    </row>
    <row r="358" spans="1:11" x14ac:dyDescent="0.2">
      <c r="A358" s="69" t="s">
        <v>12</v>
      </c>
      <c r="B358" s="70">
        <v>276000</v>
      </c>
      <c r="C358" s="70">
        <v>434887</v>
      </c>
      <c r="D358" s="70">
        <v>446333</v>
      </c>
      <c r="E358" s="70">
        <v>440277</v>
      </c>
      <c r="F358" s="70">
        <v>454191</v>
      </c>
      <c r="G358" s="70">
        <v>445262</v>
      </c>
      <c r="H358" s="70">
        <v>436822</v>
      </c>
      <c r="I358" s="70">
        <v>417042</v>
      </c>
      <c r="J358" s="70">
        <v>401320</v>
      </c>
      <c r="K358" s="70">
        <v>395195</v>
      </c>
    </row>
    <row r="359" spans="1:11" x14ac:dyDescent="0.2">
      <c r="A359" s="69" t="s">
        <v>747</v>
      </c>
      <c r="B359" s="70">
        <v>25993</v>
      </c>
      <c r="C359" s="70">
        <v>26069</v>
      </c>
      <c r="D359" s="70">
        <v>26100</v>
      </c>
      <c r="E359" s="70">
        <v>31354</v>
      </c>
      <c r="F359" s="72" t="s">
        <v>1064</v>
      </c>
      <c r="G359" s="72" t="s">
        <v>1064</v>
      </c>
      <c r="H359" s="70">
        <v>36536</v>
      </c>
      <c r="I359" s="70">
        <v>70666</v>
      </c>
      <c r="J359" s="70">
        <v>73434</v>
      </c>
      <c r="K359" s="70">
        <v>88771</v>
      </c>
    </row>
    <row r="360" spans="1:11" x14ac:dyDescent="0.2">
      <c r="A360" s="69" t="s">
        <v>772</v>
      </c>
      <c r="B360" s="70">
        <v>48968</v>
      </c>
      <c r="C360" s="70">
        <v>53555</v>
      </c>
      <c r="D360" s="70">
        <v>68621</v>
      </c>
      <c r="E360" s="70">
        <v>70554</v>
      </c>
      <c r="F360" s="70">
        <v>82176</v>
      </c>
      <c r="G360" s="70">
        <v>82746</v>
      </c>
      <c r="H360" s="70">
        <v>85555</v>
      </c>
      <c r="I360" s="70">
        <v>91385</v>
      </c>
      <c r="J360" s="70">
        <v>96608</v>
      </c>
      <c r="K360" s="70">
        <v>101532</v>
      </c>
    </row>
    <row r="361" spans="1:11" x14ac:dyDescent="0.2">
      <c r="A361" s="69" t="s">
        <v>1065</v>
      </c>
      <c r="B361" s="70">
        <v>25563</v>
      </c>
      <c r="C361" s="70">
        <v>32130</v>
      </c>
      <c r="D361" s="70">
        <v>40904</v>
      </c>
      <c r="E361" s="70">
        <v>52545</v>
      </c>
      <c r="F361" s="70">
        <v>62882</v>
      </c>
      <c r="G361" s="70">
        <v>67976</v>
      </c>
      <c r="H361" s="70">
        <v>70727</v>
      </c>
      <c r="I361" s="70">
        <v>72925</v>
      </c>
      <c r="J361" s="70">
        <v>59151</v>
      </c>
      <c r="K361" s="70">
        <v>61766</v>
      </c>
    </row>
    <row r="362" spans="1:11" x14ac:dyDescent="0.2">
      <c r="A362" s="69" t="s">
        <v>2</v>
      </c>
      <c r="B362" s="70">
        <v>113852</v>
      </c>
      <c r="C362" s="70">
        <v>121739</v>
      </c>
      <c r="D362" s="70">
        <v>132708</v>
      </c>
      <c r="E362" s="70">
        <v>142288</v>
      </c>
      <c r="F362" s="70">
        <v>154623</v>
      </c>
      <c r="G362" s="70">
        <v>166627</v>
      </c>
      <c r="H362" s="70">
        <v>181697</v>
      </c>
      <c r="I362" s="70">
        <v>194250</v>
      </c>
      <c r="J362" s="70">
        <v>206651</v>
      </c>
      <c r="K362" s="70">
        <v>218803</v>
      </c>
    </row>
    <row r="363" spans="1:11" x14ac:dyDescent="0.2">
      <c r="A363" s="69" t="s">
        <v>15</v>
      </c>
      <c r="B363" s="70">
        <v>479899</v>
      </c>
      <c r="C363" s="70">
        <v>491996</v>
      </c>
      <c r="D363" s="70">
        <v>524488</v>
      </c>
      <c r="E363" s="70">
        <v>547664</v>
      </c>
      <c r="F363" s="70">
        <v>590475</v>
      </c>
      <c r="G363" s="70">
        <v>622275</v>
      </c>
      <c r="H363" s="70">
        <v>646095</v>
      </c>
      <c r="I363" s="70">
        <v>659374</v>
      </c>
      <c r="J363" s="70">
        <v>687192</v>
      </c>
      <c r="K363" s="70">
        <v>731215</v>
      </c>
    </row>
    <row r="364" spans="1:11" x14ac:dyDescent="0.2">
      <c r="A364" s="69" t="s">
        <v>17</v>
      </c>
      <c r="B364" s="70">
        <v>3425000</v>
      </c>
      <c r="C364" s="70">
        <v>3659900</v>
      </c>
      <c r="D364" s="70">
        <v>4020800</v>
      </c>
      <c r="E364" s="70">
        <v>4244092</v>
      </c>
      <c r="F364" s="70">
        <v>4435587</v>
      </c>
      <c r="G364" s="70">
        <v>4546862</v>
      </c>
      <c r="H364" s="70">
        <v>4884378</v>
      </c>
      <c r="I364" s="70">
        <v>4978470</v>
      </c>
      <c r="J364" s="70">
        <v>5047653</v>
      </c>
      <c r="K364" s="70">
        <v>5422094</v>
      </c>
    </row>
    <row r="365" spans="1:11" x14ac:dyDescent="0.2">
      <c r="A365" s="69" t="s">
        <v>650</v>
      </c>
      <c r="B365" s="70">
        <v>13778</v>
      </c>
      <c r="C365" s="72" t="s">
        <v>1064</v>
      </c>
      <c r="D365" s="70">
        <v>23420</v>
      </c>
      <c r="E365" s="70">
        <v>24379</v>
      </c>
      <c r="F365" s="70">
        <v>21701</v>
      </c>
      <c r="G365" s="70">
        <v>21143</v>
      </c>
      <c r="H365" s="70">
        <v>20957</v>
      </c>
      <c r="I365" s="70">
        <v>21446</v>
      </c>
      <c r="J365" s="70">
        <v>22744</v>
      </c>
      <c r="K365" s="70">
        <v>24294</v>
      </c>
    </row>
    <row r="366" spans="1:11" x14ac:dyDescent="0.2">
      <c r="A366" s="69" t="s">
        <v>676</v>
      </c>
      <c r="B366" s="72" t="s">
        <v>1064</v>
      </c>
      <c r="C366" s="72" t="s">
        <v>1064</v>
      </c>
      <c r="D366" s="72" t="s">
        <v>1064</v>
      </c>
      <c r="E366" s="70">
        <v>11770</v>
      </c>
      <c r="F366" s="70">
        <v>11886</v>
      </c>
      <c r="G366" s="70">
        <v>12004</v>
      </c>
      <c r="H366" s="70">
        <v>12144</v>
      </c>
      <c r="I366" s="70">
        <v>12337</v>
      </c>
      <c r="J366" s="70">
        <v>12519</v>
      </c>
      <c r="K366" s="70">
        <v>12579</v>
      </c>
    </row>
    <row r="367" spans="1:11" x14ac:dyDescent="0.2">
      <c r="A367" s="69" t="s">
        <v>11</v>
      </c>
      <c r="B367" s="70">
        <v>222277</v>
      </c>
      <c r="C367" s="70">
        <v>238305</v>
      </c>
      <c r="D367" s="70">
        <v>266260</v>
      </c>
      <c r="E367" s="70">
        <v>302908</v>
      </c>
      <c r="F367" s="70">
        <v>331618</v>
      </c>
      <c r="G367" s="70">
        <v>368475</v>
      </c>
      <c r="H367" s="70">
        <v>409193</v>
      </c>
      <c r="I367" s="70">
        <v>457396</v>
      </c>
      <c r="J367" s="70">
        <v>482054</v>
      </c>
      <c r="K367" s="70">
        <v>512279</v>
      </c>
    </row>
    <row r="368" spans="1:11" x14ac:dyDescent="0.2">
      <c r="A368" s="69" t="s">
        <v>16</v>
      </c>
      <c r="B368" s="70">
        <v>1541912</v>
      </c>
      <c r="C368" s="70">
        <v>1554527</v>
      </c>
      <c r="D368" s="70">
        <v>1602093</v>
      </c>
      <c r="E368" s="70">
        <v>1669715</v>
      </c>
      <c r="F368" s="70">
        <v>1714004</v>
      </c>
      <c r="G368" s="70">
        <v>1765750</v>
      </c>
      <c r="H368" s="70">
        <v>1815063</v>
      </c>
      <c r="I368" s="70">
        <v>1869070</v>
      </c>
      <c r="J368" s="70">
        <v>1936412</v>
      </c>
      <c r="K368" s="70">
        <v>1997179</v>
      </c>
    </row>
    <row r="369" spans="1:11" x14ac:dyDescent="0.2">
      <c r="A369" s="69" t="s">
        <v>706</v>
      </c>
      <c r="B369" s="72" t="s">
        <v>1064</v>
      </c>
      <c r="C369" s="72" t="s">
        <v>1064</v>
      </c>
      <c r="D369" s="72" t="s">
        <v>1064</v>
      </c>
      <c r="E369" s="72" t="s">
        <v>1064</v>
      </c>
      <c r="F369" s="72" t="s">
        <v>1064</v>
      </c>
      <c r="G369" s="70">
        <v>44324</v>
      </c>
      <c r="H369" s="72" t="s">
        <v>1064</v>
      </c>
      <c r="I369" s="72" t="s">
        <v>1064</v>
      </c>
      <c r="J369" s="72" t="s">
        <v>1064</v>
      </c>
      <c r="K369" s="72" t="s">
        <v>1064</v>
      </c>
    </row>
    <row r="370" spans="1:11" x14ac:dyDescent="0.2">
      <c r="A370" s="69" t="s">
        <v>1066</v>
      </c>
      <c r="B370" s="72" t="s">
        <v>1064</v>
      </c>
      <c r="C370" s="72" t="s">
        <v>1064</v>
      </c>
      <c r="D370" s="72" t="s">
        <v>1064</v>
      </c>
      <c r="E370" s="72" t="s">
        <v>1064</v>
      </c>
      <c r="F370" s="72" t="s">
        <v>1064</v>
      </c>
      <c r="G370" s="72" t="s">
        <v>1064</v>
      </c>
      <c r="H370" s="72" t="s">
        <v>1064</v>
      </c>
      <c r="I370" s="72" t="s">
        <v>1064</v>
      </c>
      <c r="J370" s="72" t="s">
        <v>1064</v>
      </c>
      <c r="K370" s="72" t="s">
        <v>1064</v>
      </c>
    </row>
    <row r="371" spans="1:11" x14ac:dyDescent="0.2">
      <c r="A371" s="69" t="s">
        <v>546</v>
      </c>
      <c r="B371" s="72" t="s">
        <v>1064</v>
      </c>
      <c r="C371" s="72" t="s">
        <v>1064</v>
      </c>
      <c r="D371" s="72" t="s">
        <v>1064</v>
      </c>
      <c r="E371" s="72" t="s">
        <v>1064</v>
      </c>
      <c r="F371" s="72" t="s">
        <v>1064</v>
      </c>
      <c r="G371" s="72" t="s">
        <v>1064</v>
      </c>
      <c r="H371" s="72" t="s">
        <v>1064</v>
      </c>
      <c r="I371" s="72" t="s">
        <v>1064</v>
      </c>
      <c r="J371" s="72" t="s">
        <v>1064</v>
      </c>
      <c r="K371" s="72" t="s">
        <v>1064</v>
      </c>
    </row>
    <row r="372" spans="1:11" x14ac:dyDescent="0.2">
      <c r="A372" s="69" t="s">
        <v>790</v>
      </c>
      <c r="B372" s="72" t="s">
        <v>1064</v>
      </c>
      <c r="C372" s="72" t="s">
        <v>1064</v>
      </c>
      <c r="D372" s="70">
        <v>98064</v>
      </c>
      <c r="E372" s="70">
        <v>103753</v>
      </c>
      <c r="F372" s="70">
        <v>167344</v>
      </c>
      <c r="G372" s="70">
        <v>175384</v>
      </c>
      <c r="H372" s="70">
        <v>235067</v>
      </c>
      <c r="I372" s="70">
        <v>272842</v>
      </c>
      <c r="J372" s="72" t="s">
        <v>1064</v>
      </c>
      <c r="K372" s="72" t="s">
        <v>1064</v>
      </c>
    </row>
    <row r="373" spans="1:11" x14ac:dyDescent="0.2">
      <c r="A373" s="69" t="s">
        <v>542</v>
      </c>
      <c r="B373" s="70">
        <v>50298</v>
      </c>
      <c r="C373" s="70">
        <v>51687</v>
      </c>
      <c r="D373" s="72" t="s">
        <v>1064</v>
      </c>
      <c r="E373" s="72" t="s">
        <v>1064</v>
      </c>
      <c r="F373" s="72" t="s">
        <v>1064</v>
      </c>
      <c r="G373" s="72" t="s">
        <v>1064</v>
      </c>
      <c r="H373" s="72" t="s">
        <v>1064</v>
      </c>
      <c r="I373" s="72" t="s">
        <v>1064</v>
      </c>
      <c r="J373" s="72" t="s">
        <v>1064</v>
      </c>
      <c r="K373" s="72" t="s">
        <v>1064</v>
      </c>
    </row>
    <row r="374" spans="1:11" x14ac:dyDescent="0.2">
      <c r="A374" s="69" t="s">
        <v>691</v>
      </c>
      <c r="B374" s="72" t="s">
        <v>1064</v>
      </c>
      <c r="C374" s="72" t="s">
        <v>1064</v>
      </c>
      <c r="D374" s="72" t="s">
        <v>1064</v>
      </c>
      <c r="E374" s="72" t="s">
        <v>1064</v>
      </c>
      <c r="F374" s="72" t="s">
        <v>1064</v>
      </c>
      <c r="G374" s="72" t="s">
        <v>1064</v>
      </c>
      <c r="H374" s="72" t="s">
        <v>1064</v>
      </c>
      <c r="I374" s="72" t="s">
        <v>1064</v>
      </c>
      <c r="J374" s="72" t="s">
        <v>1064</v>
      </c>
      <c r="K374" s="72" t="s">
        <v>1064</v>
      </c>
    </row>
    <row r="375" spans="1:11" x14ac:dyDescent="0.2">
      <c r="A375" s="69" t="s">
        <v>794</v>
      </c>
      <c r="B375" s="72" t="s">
        <v>1064</v>
      </c>
      <c r="C375" s="72" t="s">
        <v>1064</v>
      </c>
      <c r="D375" s="72" t="s">
        <v>1064</v>
      </c>
      <c r="E375" s="72" t="s">
        <v>1064</v>
      </c>
      <c r="F375" s="72" t="s">
        <v>1064</v>
      </c>
      <c r="G375" s="72" t="s">
        <v>1064</v>
      </c>
      <c r="H375" s="72" t="s">
        <v>1064</v>
      </c>
      <c r="I375" s="72" t="s">
        <v>1064</v>
      </c>
      <c r="J375" s="72" t="s">
        <v>1064</v>
      </c>
      <c r="K375" s="72" t="s">
        <v>1064</v>
      </c>
    </row>
    <row r="376" spans="1:11" x14ac:dyDescent="0.2">
      <c r="A376" s="69" t="s">
        <v>783</v>
      </c>
      <c r="B376" s="72" t="s">
        <v>1064</v>
      </c>
      <c r="C376" s="72" t="s">
        <v>1064</v>
      </c>
      <c r="D376" s="72" t="s">
        <v>1064</v>
      </c>
      <c r="E376" s="72" t="s">
        <v>1064</v>
      </c>
      <c r="F376" s="72" t="s">
        <v>1064</v>
      </c>
      <c r="G376" s="72" t="s">
        <v>1064</v>
      </c>
      <c r="H376" s="72" t="s">
        <v>1064</v>
      </c>
      <c r="I376" s="72" t="s">
        <v>1064</v>
      </c>
      <c r="J376" s="72" t="s">
        <v>1064</v>
      </c>
      <c r="K376" s="72" t="s">
        <v>1064</v>
      </c>
    </row>
    <row r="377" spans="1:11" x14ac:dyDescent="0.2">
      <c r="A377" s="69" t="s">
        <v>798</v>
      </c>
      <c r="B377" s="72" t="s">
        <v>1064</v>
      </c>
      <c r="C377" s="72" t="s">
        <v>1064</v>
      </c>
      <c r="D377" s="72" t="s">
        <v>1064</v>
      </c>
      <c r="E377" s="72" t="s">
        <v>1064</v>
      </c>
      <c r="F377" s="72" t="s">
        <v>1064</v>
      </c>
      <c r="G377" s="72" t="s">
        <v>1064</v>
      </c>
      <c r="H377" s="72" t="s">
        <v>1064</v>
      </c>
      <c r="I377" s="72" t="s">
        <v>1064</v>
      </c>
      <c r="J377" s="72" t="s">
        <v>1064</v>
      </c>
      <c r="K377" s="72" t="s">
        <v>1064</v>
      </c>
    </row>
    <row r="378" spans="1:11" x14ac:dyDescent="0.2">
      <c r="A378" s="69" t="s">
        <v>551</v>
      </c>
      <c r="B378" s="72" t="s">
        <v>1064</v>
      </c>
      <c r="C378" s="72" t="s">
        <v>1064</v>
      </c>
      <c r="D378" s="72" t="s">
        <v>1064</v>
      </c>
      <c r="E378" s="72" t="s">
        <v>1064</v>
      </c>
      <c r="F378" s="72" t="s">
        <v>1064</v>
      </c>
      <c r="G378" s="72" t="s">
        <v>1064</v>
      </c>
      <c r="H378" s="72" t="s">
        <v>1064</v>
      </c>
      <c r="I378" s="72" t="s">
        <v>1064</v>
      </c>
      <c r="J378" s="72" t="s">
        <v>1064</v>
      </c>
      <c r="K378" s="72" t="s">
        <v>1064</v>
      </c>
    </row>
    <row r="379" spans="1:11" x14ac:dyDescent="0.2">
      <c r="A379" s="69" t="s">
        <v>554</v>
      </c>
      <c r="B379" s="72" t="s">
        <v>1064</v>
      </c>
      <c r="C379" s="72" t="s">
        <v>1064</v>
      </c>
      <c r="D379" s="72" t="s">
        <v>1064</v>
      </c>
      <c r="E379" s="72" t="s">
        <v>1064</v>
      </c>
      <c r="F379" s="72" t="s">
        <v>1064</v>
      </c>
      <c r="G379" s="72" t="s">
        <v>1064</v>
      </c>
      <c r="H379" s="72" t="s">
        <v>1064</v>
      </c>
      <c r="I379" s="72" t="s">
        <v>1064</v>
      </c>
      <c r="J379" s="72" t="s">
        <v>1064</v>
      </c>
      <c r="K379" s="72" t="s">
        <v>1064</v>
      </c>
    </row>
    <row r="380" spans="1:11" x14ac:dyDescent="0.2">
      <c r="A380" s="69" t="s">
        <v>651</v>
      </c>
      <c r="B380" s="72" t="s">
        <v>1064</v>
      </c>
      <c r="C380" s="72" t="s">
        <v>1064</v>
      </c>
      <c r="D380" s="72" t="s">
        <v>1064</v>
      </c>
      <c r="E380" s="72" t="s">
        <v>1064</v>
      </c>
      <c r="F380" s="72" t="s">
        <v>1064</v>
      </c>
      <c r="G380" s="72" t="s">
        <v>1064</v>
      </c>
      <c r="H380" s="72" t="s">
        <v>1064</v>
      </c>
      <c r="I380" s="72" t="s">
        <v>1064</v>
      </c>
      <c r="J380" s="72" t="s">
        <v>1064</v>
      </c>
      <c r="K380" s="72" t="s">
        <v>1064</v>
      </c>
    </row>
    <row r="382" spans="1:11" x14ac:dyDescent="0.2">
      <c r="A382" s="65" t="s">
        <v>1067</v>
      </c>
    </row>
    <row r="383" spans="1:11" x14ac:dyDescent="0.2">
      <c r="A383" s="65" t="s">
        <v>1064</v>
      </c>
      <c r="B383" s="65" t="s">
        <v>1068</v>
      </c>
    </row>
    <row r="385" spans="1:11" x14ac:dyDescent="0.2">
      <c r="A385" s="65" t="s">
        <v>1052</v>
      </c>
      <c r="B385" s="65" t="s">
        <v>1072</v>
      </c>
    </row>
    <row r="386" spans="1:11" x14ac:dyDescent="0.2">
      <c r="A386" s="65" t="s">
        <v>1054</v>
      </c>
      <c r="B386" s="65" t="s">
        <v>1053</v>
      </c>
    </row>
    <row r="387" spans="1:11" x14ac:dyDescent="0.2">
      <c r="A387" s="65" t="s">
        <v>1055</v>
      </c>
      <c r="B387" s="65" t="s">
        <v>1069</v>
      </c>
    </row>
    <row r="388" spans="1:11" x14ac:dyDescent="0.2">
      <c r="A388" s="65" t="s">
        <v>1056</v>
      </c>
      <c r="B388" s="65" t="s">
        <v>1057</v>
      </c>
    </row>
    <row r="390" spans="1:11" x14ac:dyDescent="0.2">
      <c r="A390" s="69" t="s">
        <v>1062</v>
      </c>
      <c r="B390" s="69" t="s">
        <v>531</v>
      </c>
      <c r="C390" s="69" t="s">
        <v>532</v>
      </c>
      <c r="D390" s="69" t="s">
        <v>533</v>
      </c>
      <c r="E390" s="69" t="s">
        <v>534</v>
      </c>
      <c r="F390" s="69" t="s">
        <v>535</v>
      </c>
      <c r="G390" s="69" t="s">
        <v>536</v>
      </c>
      <c r="H390" s="69" t="s">
        <v>537</v>
      </c>
      <c r="I390" s="69" t="s">
        <v>538</v>
      </c>
      <c r="J390" s="69" t="s">
        <v>539</v>
      </c>
      <c r="K390" s="69" t="s">
        <v>540</v>
      </c>
    </row>
    <row r="391" spans="1:11" x14ac:dyDescent="0.2">
      <c r="A391" s="69" t="s">
        <v>474</v>
      </c>
      <c r="B391" s="70">
        <v>459070</v>
      </c>
      <c r="C391" s="70">
        <v>474435</v>
      </c>
      <c r="D391" s="70">
        <v>494897</v>
      </c>
      <c r="E391" s="70">
        <v>513730</v>
      </c>
      <c r="F391" s="70">
        <v>534608</v>
      </c>
      <c r="G391" s="70">
        <v>596418</v>
      </c>
      <c r="H391" s="70">
        <v>630150</v>
      </c>
      <c r="I391" s="70">
        <v>646078</v>
      </c>
      <c r="J391" s="70">
        <v>649201</v>
      </c>
      <c r="K391" s="70">
        <v>665647</v>
      </c>
    </row>
    <row r="392" spans="1:11" x14ac:dyDescent="0.2">
      <c r="A392" s="69" t="s">
        <v>559</v>
      </c>
      <c r="B392" s="72" t="s">
        <v>1064</v>
      </c>
      <c r="C392" s="72" t="s">
        <v>1064</v>
      </c>
      <c r="D392" s="70">
        <v>16283</v>
      </c>
      <c r="E392" s="70">
        <v>16660</v>
      </c>
      <c r="F392" s="70">
        <v>17057</v>
      </c>
      <c r="G392" s="70">
        <v>17431</v>
      </c>
      <c r="H392" s="70">
        <v>17698</v>
      </c>
      <c r="I392" s="70">
        <v>21346</v>
      </c>
      <c r="J392" s="70">
        <v>26930</v>
      </c>
      <c r="K392" s="70">
        <v>32834</v>
      </c>
    </row>
    <row r="393" spans="1:11" x14ac:dyDescent="0.2">
      <c r="A393" s="69" t="s">
        <v>593</v>
      </c>
      <c r="B393" s="70">
        <v>153625</v>
      </c>
      <c r="C393" s="70">
        <v>177008</v>
      </c>
      <c r="D393" s="70">
        <v>209094</v>
      </c>
      <c r="E393" s="70">
        <v>244757</v>
      </c>
      <c r="F393" s="70">
        <v>250044</v>
      </c>
      <c r="G393" s="70">
        <v>240304</v>
      </c>
      <c r="H393" s="70">
        <v>243360</v>
      </c>
      <c r="I393" s="70">
        <v>241064</v>
      </c>
      <c r="J393" s="70">
        <v>247043</v>
      </c>
      <c r="K393" s="70">
        <v>260796</v>
      </c>
    </row>
    <row r="394" spans="1:11" x14ac:dyDescent="0.2">
      <c r="A394" s="69" t="s">
        <v>476</v>
      </c>
      <c r="B394" s="70">
        <v>132142</v>
      </c>
      <c r="C394" s="70">
        <v>136608</v>
      </c>
      <c r="D394" s="70">
        <v>147735</v>
      </c>
      <c r="E394" s="70">
        <v>159258</v>
      </c>
      <c r="F394" s="70">
        <v>162465</v>
      </c>
      <c r="G394" s="70">
        <v>169915</v>
      </c>
      <c r="H394" s="70">
        <v>176101</v>
      </c>
      <c r="I394" s="70">
        <v>184349</v>
      </c>
      <c r="J394" s="70">
        <v>196306</v>
      </c>
      <c r="K394" s="70">
        <v>210911</v>
      </c>
    </row>
    <row r="395" spans="1:11" x14ac:dyDescent="0.2">
      <c r="A395" s="69" t="s">
        <v>1063</v>
      </c>
      <c r="B395" s="70">
        <v>3766501</v>
      </c>
      <c r="C395" s="70">
        <v>3737409</v>
      </c>
      <c r="D395" s="70">
        <v>3726108</v>
      </c>
      <c r="E395" s="70">
        <v>3674839</v>
      </c>
      <c r="F395" s="70">
        <v>3632526</v>
      </c>
      <c r="G395" s="70">
        <v>3668990</v>
      </c>
      <c r="H395" s="70">
        <v>3793003</v>
      </c>
      <c r="I395" s="70">
        <v>3957229</v>
      </c>
      <c r="J395" s="70">
        <v>3575058</v>
      </c>
      <c r="K395" s="70">
        <v>3880215</v>
      </c>
    </row>
    <row r="396" spans="1:11" x14ac:dyDescent="0.2">
      <c r="A396" s="69" t="s">
        <v>611</v>
      </c>
      <c r="B396" s="72" t="s">
        <v>1064</v>
      </c>
      <c r="C396" s="72" t="s">
        <v>1064</v>
      </c>
      <c r="D396" s="72" t="s">
        <v>1064</v>
      </c>
      <c r="E396" s="70">
        <v>107417</v>
      </c>
      <c r="F396" s="70">
        <v>106707</v>
      </c>
      <c r="G396" s="70">
        <v>104858</v>
      </c>
      <c r="H396" s="70">
        <v>104368</v>
      </c>
      <c r="I396" s="70">
        <v>99398</v>
      </c>
      <c r="J396" s="70">
        <v>98556</v>
      </c>
      <c r="K396" s="70">
        <v>96772</v>
      </c>
    </row>
    <row r="397" spans="1:11" x14ac:dyDescent="0.2">
      <c r="A397" s="69" t="s">
        <v>5</v>
      </c>
      <c r="B397" s="70">
        <v>229051</v>
      </c>
      <c r="C397" s="70">
        <v>264929</v>
      </c>
      <c r="D397" s="70">
        <v>289844</v>
      </c>
      <c r="E397" s="70">
        <v>294420</v>
      </c>
      <c r="F397" s="70">
        <v>284869</v>
      </c>
      <c r="G397" s="70">
        <v>279938</v>
      </c>
      <c r="H397" s="70">
        <v>270464</v>
      </c>
      <c r="I397" s="70">
        <v>266577</v>
      </c>
      <c r="J397" s="70">
        <v>267110</v>
      </c>
      <c r="K397" s="70">
        <v>267752</v>
      </c>
    </row>
    <row r="398" spans="1:11" x14ac:dyDescent="0.2">
      <c r="A398" s="69" t="s">
        <v>475</v>
      </c>
      <c r="B398" s="72" t="s">
        <v>1064</v>
      </c>
      <c r="C398" s="72" t="s">
        <v>1064</v>
      </c>
      <c r="D398" s="72" t="s">
        <v>1064</v>
      </c>
      <c r="E398" s="70">
        <v>474803</v>
      </c>
      <c r="F398" s="70">
        <v>476090</v>
      </c>
      <c r="G398" s="70">
        <v>478015</v>
      </c>
      <c r="H398" s="70">
        <v>464580</v>
      </c>
      <c r="I398" s="70">
        <v>437034</v>
      </c>
      <c r="J398" s="70">
        <v>411142</v>
      </c>
      <c r="K398" s="70">
        <v>387771</v>
      </c>
    </row>
    <row r="399" spans="1:11" x14ac:dyDescent="0.2">
      <c r="A399" s="69" t="s">
        <v>14</v>
      </c>
      <c r="B399" s="70">
        <v>2109348</v>
      </c>
      <c r="C399" s="70">
        <v>2434919</v>
      </c>
      <c r="D399" s="70">
        <v>2776760</v>
      </c>
      <c r="E399" s="70">
        <v>2866645</v>
      </c>
      <c r="F399" s="70">
        <v>2849659</v>
      </c>
      <c r="G399" s="70">
        <v>2783217</v>
      </c>
      <c r="H399" s="70">
        <v>2718158</v>
      </c>
      <c r="I399" s="70">
        <v>2602268</v>
      </c>
      <c r="J399" s="70">
        <v>2381273</v>
      </c>
      <c r="K399" s="70">
        <v>2254933</v>
      </c>
    </row>
    <row r="400" spans="1:11" x14ac:dyDescent="0.2">
      <c r="A400" s="69" t="s">
        <v>3</v>
      </c>
      <c r="B400" s="72" t="s">
        <v>1064</v>
      </c>
      <c r="C400" s="70">
        <v>1896959</v>
      </c>
      <c r="D400" s="70">
        <v>1904012</v>
      </c>
      <c r="E400" s="70">
        <v>1911605</v>
      </c>
      <c r="F400" s="70">
        <v>1947571</v>
      </c>
      <c r="G400" s="70">
        <v>1960508</v>
      </c>
      <c r="H400" s="70">
        <v>1993963</v>
      </c>
      <c r="I400" s="70">
        <v>2062529</v>
      </c>
      <c r="J400" s="70">
        <v>2100993</v>
      </c>
      <c r="K400" s="70">
        <v>2193394</v>
      </c>
    </row>
    <row r="401" spans="1:11" x14ac:dyDescent="0.2">
      <c r="A401" s="69" t="s">
        <v>639</v>
      </c>
      <c r="B401" s="72" t="s">
        <v>1064</v>
      </c>
      <c r="C401" s="72" t="s">
        <v>1064</v>
      </c>
      <c r="D401" s="72" t="s">
        <v>1064</v>
      </c>
      <c r="E401" s="72" t="s">
        <v>1064</v>
      </c>
      <c r="F401" s="72" t="s">
        <v>1064</v>
      </c>
      <c r="G401" s="72" t="s">
        <v>1064</v>
      </c>
      <c r="H401" s="72" t="s">
        <v>1064</v>
      </c>
      <c r="I401" s="70">
        <v>12009</v>
      </c>
      <c r="J401" s="70">
        <v>13753</v>
      </c>
      <c r="K401" s="70">
        <v>16182</v>
      </c>
    </row>
    <row r="402" spans="1:11" x14ac:dyDescent="0.2">
      <c r="A402" s="69" t="s">
        <v>6</v>
      </c>
      <c r="B402" s="70">
        <v>1350588</v>
      </c>
      <c r="C402" s="70">
        <v>1473073</v>
      </c>
      <c r="D402" s="70">
        <v>1701817</v>
      </c>
      <c r="E402" s="70">
        <v>1635284</v>
      </c>
      <c r="F402" s="70">
        <v>1734329</v>
      </c>
      <c r="G402" s="70">
        <v>1818607</v>
      </c>
      <c r="H402" s="70">
        <v>1891560</v>
      </c>
      <c r="I402" s="70">
        <v>2059753</v>
      </c>
      <c r="J402" s="70">
        <v>2330488</v>
      </c>
      <c r="K402" s="70">
        <v>2372796</v>
      </c>
    </row>
    <row r="403" spans="1:11" x14ac:dyDescent="0.2">
      <c r="A403" s="69" t="s">
        <v>592</v>
      </c>
      <c r="B403" s="72" t="s">
        <v>1064</v>
      </c>
      <c r="C403" s="72" t="s">
        <v>1064</v>
      </c>
      <c r="D403" s="72" t="s">
        <v>1064</v>
      </c>
      <c r="E403" s="70">
        <v>57223</v>
      </c>
      <c r="F403" s="70">
        <v>73715</v>
      </c>
      <c r="G403" s="70">
        <v>75603</v>
      </c>
      <c r="H403" s="70">
        <v>77468</v>
      </c>
      <c r="I403" s="70">
        <v>76354</v>
      </c>
      <c r="J403" s="70">
        <v>71955</v>
      </c>
      <c r="K403" s="70">
        <v>64961</v>
      </c>
    </row>
    <row r="404" spans="1:11" x14ac:dyDescent="0.2">
      <c r="A404" s="69" t="s">
        <v>685</v>
      </c>
      <c r="B404" s="70">
        <v>216340</v>
      </c>
      <c r="C404" s="70">
        <v>205249</v>
      </c>
      <c r="D404" s="70">
        <v>190175</v>
      </c>
      <c r="E404" s="70">
        <v>179396</v>
      </c>
      <c r="F404" s="70">
        <v>169200</v>
      </c>
      <c r="G404" s="70">
        <v>159477</v>
      </c>
      <c r="H404" s="70">
        <v>150472</v>
      </c>
      <c r="I404" s="70">
        <v>146416</v>
      </c>
      <c r="J404" s="70">
        <v>141469</v>
      </c>
      <c r="K404" s="70">
        <v>139000</v>
      </c>
    </row>
    <row r="405" spans="1:11" x14ac:dyDescent="0.2">
      <c r="A405" s="69" t="s">
        <v>683</v>
      </c>
      <c r="B405" s="70">
        <v>19301</v>
      </c>
      <c r="C405" s="70">
        <v>19204</v>
      </c>
      <c r="D405" s="70">
        <v>19141</v>
      </c>
      <c r="E405" s="70">
        <v>18575</v>
      </c>
      <c r="F405" s="70">
        <v>15670</v>
      </c>
      <c r="G405" s="70">
        <v>13191</v>
      </c>
      <c r="H405" s="70">
        <v>12453</v>
      </c>
      <c r="I405" s="70">
        <v>12055</v>
      </c>
      <c r="J405" s="70">
        <v>11546</v>
      </c>
      <c r="K405" s="70">
        <v>11990</v>
      </c>
    </row>
    <row r="406" spans="1:11" x14ac:dyDescent="0.2">
      <c r="A406" s="69" t="s">
        <v>684</v>
      </c>
      <c r="B406" s="70">
        <v>95980</v>
      </c>
      <c r="C406" s="70">
        <v>99664</v>
      </c>
      <c r="D406" s="70">
        <v>103465</v>
      </c>
      <c r="E406" s="70">
        <v>108308</v>
      </c>
      <c r="F406" s="70">
        <v>109021</v>
      </c>
      <c r="G406" s="70">
        <v>111800</v>
      </c>
      <c r="H406" s="70">
        <v>117085</v>
      </c>
      <c r="I406" s="70">
        <v>122048</v>
      </c>
      <c r="J406" s="70">
        <v>127481</v>
      </c>
      <c r="K406" s="70">
        <v>132637</v>
      </c>
    </row>
    <row r="407" spans="1:11" x14ac:dyDescent="0.2">
      <c r="A407" s="69" t="s">
        <v>641</v>
      </c>
      <c r="B407" s="70">
        <v>78433</v>
      </c>
      <c r="C407" s="70">
        <v>85225</v>
      </c>
      <c r="D407" s="70">
        <v>91128</v>
      </c>
      <c r="E407" s="70">
        <v>97118</v>
      </c>
      <c r="F407" s="70">
        <v>106166</v>
      </c>
      <c r="G407" s="70">
        <v>111012</v>
      </c>
      <c r="H407" s="70">
        <v>79794</v>
      </c>
      <c r="I407" s="70">
        <v>79161</v>
      </c>
      <c r="J407" s="70">
        <v>78649</v>
      </c>
      <c r="K407" s="70">
        <v>81634</v>
      </c>
    </row>
    <row r="408" spans="1:11" x14ac:dyDescent="0.2">
      <c r="A408" s="69" t="s">
        <v>702</v>
      </c>
      <c r="B408" s="72" t="s">
        <v>1064</v>
      </c>
      <c r="C408" s="70">
        <v>7147</v>
      </c>
      <c r="D408" s="70">
        <v>8108</v>
      </c>
      <c r="E408" s="70">
        <v>8926</v>
      </c>
      <c r="F408" s="70">
        <v>10151</v>
      </c>
      <c r="G408" s="70">
        <v>10008</v>
      </c>
      <c r="H408" s="70">
        <v>10668</v>
      </c>
      <c r="I408" s="70">
        <v>12023</v>
      </c>
      <c r="J408" s="70">
        <v>13776</v>
      </c>
      <c r="K408" s="70">
        <v>15354</v>
      </c>
    </row>
    <row r="409" spans="1:11" x14ac:dyDescent="0.2">
      <c r="A409" s="69" t="s">
        <v>9</v>
      </c>
      <c r="B409" s="70">
        <v>342645</v>
      </c>
      <c r="C409" s="70">
        <v>336078</v>
      </c>
      <c r="D409" s="70">
        <v>339534</v>
      </c>
      <c r="E409" s="70">
        <v>308790</v>
      </c>
      <c r="F409" s="70">
        <v>316270</v>
      </c>
      <c r="G409" s="70">
        <v>325501</v>
      </c>
      <c r="H409" s="70">
        <v>338363</v>
      </c>
      <c r="I409" s="70">
        <v>346802</v>
      </c>
      <c r="J409" s="70">
        <v>356555</v>
      </c>
      <c r="K409" s="70">
        <v>377188</v>
      </c>
    </row>
    <row r="410" spans="1:11" x14ac:dyDescent="0.2">
      <c r="A410" s="69" t="s">
        <v>477</v>
      </c>
      <c r="B410" s="70">
        <v>411551</v>
      </c>
      <c r="C410" s="70">
        <v>413860</v>
      </c>
      <c r="D410" s="70">
        <v>422012</v>
      </c>
      <c r="E410" s="70">
        <v>433328</v>
      </c>
      <c r="F410" s="70">
        <v>442897</v>
      </c>
      <c r="G410" s="70">
        <v>455593</v>
      </c>
      <c r="H410" s="70">
        <v>475227</v>
      </c>
      <c r="I410" s="70">
        <v>501389</v>
      </c>
      <c r="J410" s="70">
        <v>532282</v>
      </c>
      <c r="K410" s="70">
        <v>571867</v>
      </c>
    </row>
    <row r="411" spans="1:11" x14ac:dyDescent="0.2">
      <c r="A411" s="69" t="s">
        <v>738</v>
      </c>
      <c r="B411" s="70">
        <v>23295</v>
      </c>
      <c r="C411" s="70">
        <v>25691</v>
      </c>
      <c r="D411" s="70">
        <v>27112</v>
      </c>
      <c r="E411" s="70">
        <v>24810</v>
      </c>
      <c r="F411" s="70">
        <v>39870</v>
      </c>
      <c r="G411" s="70">
        <v>42488</v>
      </c>
      <c r="H411" s="70">
        <v>46201</v>
      </c>
      <c r="I411" s="70">
        <v>50238</v>
      </c>
      <c r="J411" s="70">
        <v>55013</v>
      </c>
      <c r="K411" s="70">
        <v>58850</v>
      </c>
    </row>
    <row r="412" spans="1:11" x14ac:dyDescent="0.2">
      <c r="A412" s="69" t="s">
        <v>12</v>
      </c>
      <c r="B412" s="72" t="s">
        <v>1064</v>
      </c>
      <c r="C412" s="72" t="s">
        <v>1064</v>
      </c>
      <c r="D412" s="72" t="s">
        <v>1064</v>
      </c>
      <c r="E412" s="70">
        <v>230565</v>
      </c>
      <c r="F412" s="70">
        <v>234412</v>
      </c>
      <c r="G412" s="70">
        <v>225564</v>
      </c>
      <c r="H412" s="70">
        <v>219137</v>
      </c>
      <c r="I412" s="70">
        <v>206513</v>
      </c>
      <c r="J412" s="70">
        <v>195544</v>
      </c>
      <c r="K412" s="70">
        <v>191565</v>
      </c>
    </row>
    <row r="413" spans="1:11" x14ac:dyDescent="0.2">
      <c r="A413" s="69" t="s">
        <v>747</v>
      </c>
      <c r="B413" s="70">
        <v>16786</v>
      </c>
      <c r="C413" s="70">
        <v>16824</v>
      </c>
      <c r="D413" s="70">
        <v>16843</v>
      </c>
      <c r="E413" s="70">
        <v>19991</v>
      </c>
      <c r="F413" s="72" t="s">
        <v>1064</v>
      </c>
      <c r="G413" s="72" t="s">
        <v>1064</v>
      </c>
      <c r="H413" s="70">
        <v>23641</v>
      </c>
      <c r="I413" s="70">
        <v>44526</v>
      </c>
      <c r="J413" s="70">
        <v>46933</v>
      </c>
      <c r="K413" s="70">
        <v>59545</v>
      </c>
    </row>
    <row r="414" spans="1:11" x14ac:dyDescent="0.2">
      <c r="A414" s="69" t="s">
        <v>772</v>
      </c>
      <c r="B414" s="70">
        <v>34409</v>
      </c>
      <c r="C414" s="70">
        <v>38292</v>
      </c>
      <c r="D414" s="70">
        <v>51484</v>
      </c>
      <c r="E414" s="70">
        <v>52001</v>
      </c>
      <c r="F414" s="70">
        <v>60089</v>
      </c>
      <c r="G414" s="70">
        <v>58697</v>
      </c>
      <c r="H414" s="70">
        <v>59214</v>
      </c>
      <c r="I414" s="70">
        <v>62121</v>
      </c>
      <c r="J414" s="70">
        <v>64947</v>
      </c>
      <c r="K414" s="70">
        <v>67352</v>
      </c>
    </row>
    <row r="415" spans="1:11" x14ac:dyDescent="0.2">
      <c r="A415" s="69" t="s">
        <v>1065</v>
      </c>
      <c r="B415" s="70">
        <v>14864</v>
      </c>
      <c r="C415" s="70">
        <v>19285</v>
      </c>
      <c r="D415" s="70">
        <v>25740</v>
      </c>
      <c r="E415" s="70">
        <v>34056</v>
      </c>
      <c r="F415" s="70">
        <v>40500</v>
      </c>
      <c r="G415" s="70">
        <v>43743</v>
      </c>
      <c r="H415" s="70">
        <v>41995</v>
      </c>
      <c r="I415" s="70">
        <v>43599</v>
      </c>
      <c r="J415" s="70">
        <v>36434</v>
      </c>
      <c r="K415" s="70">
        <v>38221</v>
      </c>
    </row>
    <row r="416" spans="1:11" x14ac:dyDescent="0.2">
      <c r="A416" s="69" t="s">
        <v>2</v>
      </c>
      <c r="B416" s="70">
        <v>57751</v>
      </c>
      <c r="C416" s="70">
        <v>62207</v>
      </c>
      <c r="D416" s="70">
        <v>68532</v>
      </c>
      <c r="E416" s="70">
        <v>74545</v>
      </c>
      <c r="F416" s="70">
        <v>81033</v>
      </c>
      <c r="G416" s="70">
        <v>87894</v>
      </c>
      <c r="H416" s="70">
        <v>96133</v>
      </c>
      <c r="I416" s="70">
        <v>103081</v>
      </c>
      <c r="J416" s="70">
        <v>109622</v>
      </c>
      <c r="K416" s="70">
        <v>116015</v>
      </c>
    </row>
    <row r="417" spans="1:11" x14ac:dyDescent="0.2">
      <c r="A417" s="69" t="s">
        <v>15</v>
      </c>
      <c r="B417" s="70">
        <v>238771</v>
      </c>
      <c r="C417" s="70">
        <v>248025</v>
      </c>
      <c r="D417" s="70">
        <v>267830</v>
      </c>
      <c r="E417" s="70">
        <v>280663</v>
      </c>
      <c r="F417" s="70">
        <v>303675</v>
      </c>
      <c r="G417" s="70">
        <v>322054</v>
      </c>
      <c r="H417" s="70">
        <v>335221</v>
      </c>
      <c r="I417" s="70">
        <v>341539</v>
      </c>
      <c r="J417" s="70">
        <v>357406</v>
      </c>
      <c r="K417" s="70">
        <v>385287</v>
      </c>
    </row>
    <row r="418" spans="1:11" x14ac:dyDescent="0.2">
      <c r="A418" s="69" t="s">
        <v>17</v>
      </c>
      <c r="B418" s="72" t="s">
        <v>1064</v>
      </c>
      <c r="C418" s="72" t="s">
        <v>1064</v>
      </c>
      <c r="D418" s="72" t="s">
        <v>1064</v>
      </c>
      <c r="E418" s="70">
        <v>2072687</v>
      </c>
      <c r="F418" s="70">
        <v>2162886</v>
      </c>
      <c r="G418" s="70">
        <v>2218892</v>
      </c>
      <c r="H418" s="70">
        <v>2381580</v>
      </c>
      <c r="I418" s="70">
        <v>2387580</v>
      </c>
      <c r="J418" s="70">
        <v>2402651</v>
      </c>
      <c r="K418" s="70">
        <v>2614569</v>
      </c>
    </row>
    <row r="419" spans="1:11" x14ac:dyDescent="0.2">
      <c r="A419" s="69" t="s">
        <v>650</v>
      </c>
      <c r="B419" s="72" t="s">
        <v>1064</v>
      </c>
      <c r="C419" s="72" t="s">
        <v>1064</v>
      </c>
      <c r="D419" s="70">
        <v>14320</v>
      </c>
      <c r="E419" s="70">
        <v>14012</v>
      </c>
      <c r="F419" s="70">
        <v>11619</v>
      </c>
      <c r="G419" s="70">
        <v>11031</v>
      </c>
      <c r="H419" s="70">
        <v>10714</v>
      </c>
      <c r="I419" s="70">
        <v>10898</v>
      </c>
      <c r="J419" s="70">
        <v>11654</v>
      </c>
      <c r="K419" s="70">
        <v>12598</v>
      </c>
    </row>
    <row r="420" spans="1:11" x14ac:dyDescent="0.2">
      <c r="A420" s="69" t="s">
        <v>676</v>
      </c>
      <c r="B420" s="72" t="s">
        <v>1064</v>
      </c>
      <c r="C420" s="72" t="s">
        <v>1064</v>
      </c>
      <c r="D420" s="72" t="s">
        <v>1064</v>
      </c>
      <c r="E420" s="70">
        <v>5978</v>
      </c>
      <c r="F420" s="70">
        <v>6056</v>
      </c>
      <c r="G420" s="70">
        <v>6082</v>
      </c>
      <c r="H420" s="70">
        <v>6147</v>
      </c>
      <c r="I420" s="70">
        <v>6230</v>
      </c>
      <c r="J420" s="70">
        <v>6315</v>
      </c>
      <c r="K420" s="70">
        <v>6348</v>
      </c>
    </row>
    <row r="421" spans="1:11" x14ac:dyDescent="0.2">
      <c r="A421" s="69" t="s">
        <v>11</v>
      </c>
      <c r="B421" s="70">
        <v>109565</v>
      </c>
      <c r="C421" s="70">
        <v>119627</v>
      </c>
      <c r="D421" s="70">
        <v>138688</v>
      </c>
      <c r="E421" s="70">
        <v>160337</v>
      </c>
      <c r="F421" s="70">
        <v>175557</v>
      </c>
      <c r="G421" s="70">
        <v>195857</v>
      </c>
      <c r="H421" s="70">
        <v>220469</v>
      </c>
      <c r="I421" s="70">
        <v>247485</v>
      </c>
      <c r="J421" s="70">
        <v>262153</v>
      </c>
      <c r="K421" s="70">
        <v>279649</v>
      </c>
    </row>
    <row r="422" spans="1:11" x14ac:dyDescent="0.2">
      <c r="A422" s="69" t="s">
        <v>16</v>
      </c>
      <c r="B422" s="70">
        <v>813456</v>
      </c>
      <c r="C422" s="70">
        <v>820610</v>
      </c>
      <c r="D422" s="70">
        <v>848668</v>
      </c>
      <c r="E422" s="70">
        <v>886501</v>
      </c>
      <c r="F422" s="70">
        <v>909160</v>
      </c>
      <c r="G422" s="70">
        <v>937673</v>
      </c>
      <c r="H422" s="70">
        <v>963518</v>
      </c>
      <c r="I422" s="70">
        <v>992565</v>
      </c>
      <c r="J422" s="70">
        <v>1027835</v>
      </c>
      <c r="K422" s="70">
        <v>1059292</v>
      </c>
    </row>
    <row r="423" spans="1:11" x14ac:dyDescent="0.2">
      <c r="A423" s="69" t="s">
        <v>706</v>
      </c>
      <c r="B423" s="72" t="s">
        <v>1064</v>
      </c>
      <c r="C423" s="72" t="s">
        <v>1064</v>
      </c>
      <c r="D423" s="72" t="s">
        <v>1064</v>
      </c>
      <c r="E423" s="72" t="s">
        <v>1064</v>
      </c>
      <c r="F423" s="72" t="s">
        <v>1064</v>
      </c>
      <c r="G423" s="70">
        <v>18585</v>
      </c>
      <c r="H423" s="72" t="s">
        <v>1064</v>
      </c>
      <c r="I423" s="72" t="s">
        <v>1064</v>
      </c>
      <c r="J423" s="72" t="s">
        <v>1064</v>
      </c>
      <c r="K423" s="72" t="s">
        <v>1064</v>
      </c>
    </row>
    <row r="424" spans="1:11" x14ac:dyDescent="0.2">
      <c r="A424" s="69" t="s">
        <v>1066</v>
      </c>
      <c r="B424" s="72" t="s">
        <v>1064</v>
      </c>
      <c r="C424" s="72" t="s">
        <v>1064</v>
      </c>
      <c r="D424" s="72" t="s">
        <v>1064</v>
      </c>
      <c r="E424" s="72" t="s">
        <v>1064</v>
      </c>
      <c r="F424" s="72" t="s">
        <v>1064</v>
      </c>
      <c r="G424" s="72" t="s">
        <v>1064</v>
      </c>
      <c r="H424" s="72" t="s">
        <v>1064</v>
      </c>
      <c r="I424" s="72" t="s">
        <v>1064</v>
      </c>
      <c r="J424" s="72" t="s">
        <v>1064</v>
      </c>
      <c r="K424" s="72" t="s">
        <v>1064</v>
      </c>
    </row>
    <row r="425" spans="1:11" x14ac:dyDescent="0.2">
      <c r="A425" s="69" t="s">
        <v>546</v>
      </c>
      <c r="B425" s="72" t="s">
        <v>1064</v>
      </c>
      <c r="C425" s="72" t="s">
        <v>1064</v>
      </c>
      <c r="D425" s="72" t="s">
        <v>1064</v>
      </c>
      <c r="E425" s="72" t="s">
        <v>1064</v>
      </c>
      <c r="F425" s="72" t="s">
        <v>1064</v>
      </c>
      <c r="G425" s="72" t="s">
        <v>1064</v>
      </c>
      <c r="H425" s="72" t="s">
        <v>1064</v>
      </c>
      <c r="I425" s="72" t="s">
        <v>1064</v>
      </c>
      <c r="J425" s="72" t="s">
        <v>1064</v>
      </c>
      <c r="K425" s="72" t="s">
        <v>1064</v>
      </c>
    </row>
    <row r="426" spans="1:11" x14ac:dyDescent="0.2">
      <c r="A426" s="69" t="s">
        <v>790</v>
      </c>
      <c r="B426" s="72" t="s">
        <v>1064</v>
      </c>
      <c r="C426" s="72" t="s">
        <v>1064</v>
      </c>
      <c r="D426" s="70">
        <v>43100</v>
      </c>
      <c r="E426" s="70">
        <v>45290</v>
      </c>
      <c r="F426" s="70">
        <v>78245</v>
      </c>
      <c r="G426" s="70">
        <v>81623</v>
      </c>
      <c r="H426" s="70">
        <v>108663</v>
      </c>
      <c r="I426" s="70">
        <v>119313</v>
      </c>
      <c r="J426" s="72" t="s">
        <v>1064</v>
      </c>
      <c r="K426" s="72" t="s">
        <v>1064</v>
      </c>
    </row>
    <row r="427" spans="1:11" x14ac:dyDescent="0.2">
      <c r="A427" s="69" t="s">
        <v>542</v>
      </c>
      <c r="B427" s="70">
        <v>26466</v>
      </c>
      <c r="C427" s="70">
        <v>27305</v>
      </c>
      <c r="D427" s="72" t="s">
        <v>1064</v>
      </c>
      <c r="E427" s="72" t="s">
        <v>1064</v>
      </c>
      <c r="F427" s="72" t="s">
        <v>1064</v>
      </c>
      <c r="G427" s="72" t="s">
        <v>1064</v>
      </c>
      <c r="H427" s="72" t="s">
        <v>1064</v>
      </c>
      <c r="I427" s="72" t="s">
        <v>1064</v>
      </c>
      <c r="J427" s="72" t="s">
        <v>1064</v>
      </c>
      <c r="K427" s="72" t="s">
        <v>1064</v>
      </c>
    </row>
    <row r="428" spans="1:11" x14ac:dyDescent="0.2">
      <c r="A428" s="69" t="s">
        <v>691</v>
      </c>
      <c r="B428" s="72" t="s">
        <v>1064</v>
      </c>
      <c r="C428" s="72" t="s">
        <v>1064</v>
      </c>
      <c r="D428" s="72" t="s">
        <v>1064</v>
      </c>
      <c r="E428" s="72" t="s">
        <v>1064</v>
      </c>
      <c r="F428" s="72" t="s">
        <v>1064</v>
      </c>
      <c r="G428" s="72" t="s">
        <v>1064</v>
      </c>
      <c r="H428" s="72" t="s">
        <v>1064</v>
      </c>
      <c r="I428" s="72" t="s">
        <v>1064</v>
      </c>
      <c r="J428" s="72" t="s">
        <v>1064</v>
      </c>
      <c r="K428" s="72" t="s">
        <v>1064</v>
      </c>
    </row>
    <row r="429" spans="1:11" x14ac:dyDescent="0.2">
      <c r="A429" s="69" t="s">
        <v>794</v>
      </c>
      <c r="B429" s="72" t="s">
        <v>1064</v>
      </c>
      <c r="C429" s="72" t="s">
        <v>1064</v>
      </c>
      <c r="D429" s="72" t="s">
        <v>1064</v>
      </c>
      <c r="E429" s="72" t="s">
        <v>1064</v>
      </c>
      <c r="F429" s="72" t="s">
        <v>1064</v>
      </c>
      <c r="G429" s="72" t="s">
        <v>1064</v>
      </c>
      <c r="H429" s="72" t="s">
        <v>1064</v>
      </c>
      <c r="I429" s="72" t="s">
        <v>1064</v>
      </c>
      <c r="J429" s="72" t="s">
        <v>1064</v>
      </c>
      <c r="K429" s="72" t="s">
        <v>1064</v>
      </c>
    </row>
    <row r="430" spans="1:11" x14ac:dyDescent="0.2">
      <c r="A430" s="69" t="s">
        <v>783</v>
      </c>
      <c r="B430" s="72" t="s">
        <v>1064</v>
      </c>
      <c r="C430" s="72" t="s">
        <v>1064</v>
      </c>
      <c r="D430" s="72" t="s">
        <v>1064</v>
      </c>
      <c r="E430" s="72" t="s">
        <v>1064</v>
      </c>
      <c r="F430" s="72" t="s">
        <v>1064</v>
      </c>
      <c r="G430" s="72" t="s">
        <v>1064</v>
      </c>
      <c r="H430" s="72" t="s">
        <v>1064</v>
      </c>
      <c r="I430" s="72" t="s">
        <v>1064</v>
      </c>
      <c r="J430" s="72" t="s">
        <v>1064</v>
      </c>
      <c r="K430" s="72" t="s">
        <v>1064</v>
      </c>
    </row>
    <row r="431" spans="1:11" x14ac:dyDescent="0.2">
      <c r="A431" s="69" t="s">
        <v>798</v>
      </c>
      <c r="B431" s="72" t="s">
        <v>1064</v>
      </c>
      <c r="C431" s="72" t="s">
        <v>1064</v>
      </c>
      <c r="D431" s="72" t="s">
        <v>1064</v>
      </c>
      <c r="E431" s="72" t="s">
        <v>1064</v>
      </c>
      <c r="F431" s="72" t="s">
        <v>1064</v>
      </c>
      <c r="G431" s="72" t="s">
        <v>1064</v>
      </c>
      <c r="H431" s="72" t="s">
        <v>1064</v>
      </c>
      <c r="I431" s="72" t="s">
        <v>1064</v>
      </c>
      <c r="J431" s="72" t="s">
        <v>1064</v>
      </c>
      <c r="K431" s="72" t="s">
        <v>1064</v>
      </c>
    </row>
    <row r="432" spans="1:11" x14ac:dyDescent="0.2">
      <c r="A432" s="69" t="s">
        <v>551</v>
      </c>
      <c r="B432" s="72" t="s">
        <v>1064</v>
      </c>
      <c r="C432" s="72" t="s">
        <v>1064</v>
      </c>
      <c r="D432" s="72" t="s">
        <v>1064</v>
      </c>
      <c r="E432" s="72" t="s">
        <v>1064</v>
      </c>
      <c r="F432" s="72" t="s">
        <v>1064</v>
      </c>
      <c r="G432" s="72" t="s">
        <v>1064</v>
      </c>
      <c r="H432" s="72" t="s">
        <v>1064</v>
      </c>
      <c r="I432" s="72" t="s">
        <v>1064</v>
      </c>
      <c r="J432" s="72" t="s">
        <v>1064</v>
      </c>
      <c r="K432" s="72" t="s">
        <v>1064</v>
      </c>
    </row>
    <row r="433" spans="1:11" x14ac:dyDescent="0.2">
      <c r="A433" s="69" t="s">
        <v>554</v>
      </c>
      <c r="B433" s="72" t="s">
        <v>1064</v>
      </c>
      <c r="C433" s="72" t="s">
        <v>1064</v>
      </c>
      <c r="D433" s="72" t="s">
        <v>1064</v>
      </c>
      <c r="E433" s="72" t="s">
        <v>1064</v>
      </c>
      <c r="F433" s="72" t="s">
        <v>1064</v>
      </c>
      <c r="G433" s="72" t="s">
        <v>1064</v>
      </c>
      <c r="H433" s="72" t="s">
        <v>1064</v>
      </c>
      <c r="I433" s="72" t="s">
        <v>1064</v>
      </c>
      <c r="J433" s="72" t="s">
        <v>1064</v>
      </c>
      <c r="K433" s="72" t="s">
        <v>1064</v>
      </c>
    </row>
    <row r="434" spans="1:11" x14ac:dyDescent="0.2">
      <c r="A434" s="69" t="s">
        <v>651</v>
      </c>
      <c r="B434" s="72" t="s">
        <v>1064</v>
      </c>
      <c r="C434" s="72" t="s">
        <v>1064</v>
      </c>
      <c r="D434" s="72" t="s">
        <v>1064</v>
      </c>
      <c r="E434" s="72" t="s">
        <v>1064</v>
      </c>
      <c r="F434" s="72" t="s">
        <v>1064</v>
      </c>
      <c r="G434" s="72" t="s">
        <v>1064</v>
      </c>
      <c r="H434" s="72" t="s">
        <v>1064</v>
      </c>
      <c r="I434" s="72" t="s">
        <v>1064</v>
      </c>
      <c r="J434" s="72" t="s">
        <v>1064</v>
      </c>
      <c r="K434" s="72" t="s">
        <v>1064</v>
      </c>
    </row>
    <row r="436" spans="1:11" x14ac:dyDescent="0.2">
      <c r="A436" s="65" t="s">
        <v>1067</v>
      </c>
    </row>
    <row r="437" spans="1:11" x14ac:dyDescent="0.2">
      <c r="A437" s="65" t="s">
        <v>1064</v>
      </c>
      <c r="B437" s="65" t="s">
        <v>1068</v>
      </c>
    </row>
    <row r="439" spans="1:11" x14ac:dyDescent="0.2">
      <c r="A439" s="65" t="s">
        <v>1052</v>
      </c>
      <c r="B439" s="65" t="s">
        <v>1072</v>
      </c>
    </row>
    <row r="440" spans="1:11" x14ac:dyDescent="0.2">
      <c r="A440" s="65" t="s">
        <v>1054</v>
      </c>
      <c r="B440" s="65" t="s">
        <v>1053</v>
      </c>
    </row>
    <row r="441" spans="1:11" x14ac:dyDescent="0.2">
      <c r="A441" s="65" t="s">
        <v>1055</v>
      </c>
      <c r="B441" s="65" t="s">
        <v>1070</v>
      </c>
    </row>
    <row r="442" spans="1:11" x14ac:dyDescent="0.2">
      <c r="A442" s="65" t="s">
        <v>1056</v>
      </c>
      <c r="B442" s="65" t="s">
        <v>1057</v>
      </c>
    </row>
    <row r="444" spans="1:11" x14ac:dyDescent="0.2">
      <c r="A444" s="69" t="s">
        <v>1062</v>
      </c>
      <c r="B444" s="69" t="s">
        <v>531</v>
      </c>
      <c r="C444" s="69" t="s">
        <v>532</v>
      </c>
      <c r="D444" s="69" t="s">
        <v>533</v>
      </c>
      <c r="E444" s="69" t="s">
        <v>534</v>
      </c>
      <c r="F444" s="69" t="s">
        <v>535</v>
      </c>
      <c r="G444" s="69" t="s">
        <v>536</v>
      </c>
      <c r="H444" s="69" t="s">
        <v>537</v>
      </c>
      <c r="I444" s="69" t="s">
        <v>538</v>
      </c>
      <c r="J444" s="69" t="s">
        <v>539</v>
      </c>
      <c r="K444" s="69" t="s">
        <v>540</v>
      </c>
    </row>
    <row r="445" spans="1:11" x14ac:dyDescent="0.2">
      <c r="A445" s="69" t="s">
        <v>474</v>
      </c>
      <c r="B445" s="70">
        <v>441403</v>
      </c>
      <c r="C445" s="70">
        <v>457726</v>
      </c>
      <c r="D445" s="70">
        <v>476551</v>
      </c>
      <c r="E445" s="70">
        <v>495325</v>
      </c>
      <c r="F445" s="70">
        <v>518236</v>
      </c>
      <c r="G445" s="70">
        <v>566190</v>
      </c>
      <c r="H445" s="70">
        <v>594754</v>
      </c>
      <c r="I445" s="70">
        <v>607824</v>
      </c>
      <c r="J445" s="70">
        <v>615226</v>
      </c>
      <c r="K445" s="70">
        <v>634846</v>
      </c>
    </row>
    <row r="446" spans="1:11" x14ac:dyDescent="0.2">
      <c r="A446" s="69" t="s">
        <v>559</v>
      </c>
      <c r="B446" s="72" t="s">
        <v>1064</v>
      </c>
      <c r="C446" s="72" t="s">
        <v>1064</v>
      </c>
      <c r="D446" s="70">
        <v>19982</v>
      </c>
      <c r="E446" s="70">
        <v>20472</v>
      </c>
      <c r="F446" s="70">
        <v>20945</v>
      </c>
      <c r="G446" s="70">
        <v>21384</v>
      </c>
      <c r="H446" s="70">
        <v>21734</v>
      </c>
      <c r="I446" s="70">
        <v>23855</v>
      </c>
      <c r="J446" s="70">
        <v>27492</v>
      </c>
      <c r="K446" s="70">
        <v>32788</v>
      </c>
    </row>
    <row r="447" spans="1:11" x14ac:dyDescent="0.2">
      <c r="A447" s="69" t="s">
        <v>593</v>
      </c>
      <c r="B447" s="70">
        <v>104735</v>
      </c>
      <c r="C447" s="70">
        <v>119228</v>
      </c>
      <c r="D447" s="70">
        <v>138555</v>
      </c>
      <c r="E447" s="70">
        <v>162784</v>
      </c>
      <c r="F447" s="70">
        <v>174375</v>
      </c>
      <c r="G447" s="70">
        <v>176433</v>
      </c>
      <c r="H447" s="70">
        <v>179606</v>
      </c>
      <c r="I447" s="70">
        <v>181216</v>
      </c>
      <c r="J447" s="70">
        <v>187538</v>
      </c>
      <c r="K447" s="70">
        <v>196527</v>
      </c>
    </row>
    <row r="448" spans="1:11" x14ac:dyDescent="0.2">
      <c r="A448" s="69" t="s">
        <v>476</v>
      </c>
      <c r="B448" s="70">
        <v>137909</v>
      </c>
      <c r="C448" s="70">
        <v>141488</v>
      </c>
      <c r="D448" s="70">
        <v>150715</v>
      </c>
      <c r="E448" s="70">
        <v>160775</v>
      </c>
      <c r="F448" s="70">
        <v>167332</v>
      </c>
      <c r="G448" s="70">
        <v>175969</v>
      </c>
      <c r="H448" s="70">
        <v>182613</v>
      </c>
      <c r="I448" s="70">
        <v>190220</v>
      </c>
      <c r="J448" s="70">
        <v>200915</v>
      </c>
      <c r="K448" s="70">
        <v>211581</v>
      </c>
    </row>
    <row r="449" spans="1:11" x14ac:dyDescent="0.2">
      <c r="A449" s="69" t="s">
        <v>1063</v>
      </c>
      <c r="B449" s="70">
        <v>3522648</v>
      </c>
      <c r="C449" s="70">
        <v>3518540</v>
      </c>
      <c r="D449" s="70">
        <v>3529287</v>
      </c>
      <c r="E449" s="70">
        <v>3511082</v>
      </c>
      <c r="F449" s="70">
        <v>3498393</v>
      </c>
      <c r="G449" s="70">
        <v>3529956</v>
      </c>
      <c r="H449" s="70">
        <v>3616751</v>
      </c>
      <c r="I449" s="70">
        <v>3739184</v>
      </c>
      <c r="J449" s="70">
        <v>3440178</v>
      </c>
      <c r="K449" s="70">
        <v>3659559</v>
      </c>
    </row>
    <row r="450" spans="1:11" x14ac:dyDescent="0.2">
      <c r="A450" s="69" t="s">
        <v>611</v>
      </c>
      <c r="B450" s="72" t="s">
        <v>1064</v>
      </c>
      <c r="C450" s="72" t="s">
        <v>1064</v>
      </c>
      <c r="D450" s="72" t="s">
        <v>1064</v>
      </c>
      <c r="E450" s="70">
        <v>107020</v>
      </c>
      <c r="F450" s="70">
        <v>105952</v>
      </c>
      <c r="G450" s="70">
        <v>103180</v>
      </c>
      <c r="H450" s="70">
        <v>102190</v>
      </c>
      <c r="I450" s="70">
        <v>97743</v>
      </c>
      <c r="J450" s="70">
        <v>96361</v>
      </c>
      <c r="K450" s="70">
        <v>94545</v>
      </c>
    </row>
    <row r="451" spans="1:11" x14ac:dyDescent="0.2">
      <c r="A451" s="69" t="s">
        <v>5</v>
      </c>
      <c r="B451" s="70">
        <v>200230</v>
      </c>
      <c r="C451" s="70">
        <v>233777</v>
      </c>
      <c r="D451" s="70">
        <v>269177</v>
      </c>
      <c r="E451" s="70">
        <v>285350</v>
      </c>
      <c r="F451" s="70">
        <v>285321</v>
      </c>
      <c r="G451" s="70">
        <v>280540</v>
      </c>
      <c r="H451" s="70">
        <v>278451</v>
      </c>
      <c r="I451" s="70">
        <v>277059</v>
      </c>
      <c r="J451" s="70">
        <v>278402</v>
      </c>
      <c r="K451" s="70">
        <v>282803</v>
      </c>
    </row>
    <row r="452" spans="1:11" x14ac:dyDescent="0.2">
      <c r="A452" s="69" t="s">
        <v>475</v>
      </c>
      <c r="B452" s="72" t="s">
        <v>1064</v>
      </c>
      <c r="C452" s="72" t="s">
        <v>1064</v>
      </c>
      <c r="D452" s="72" t="s">
        <v>1064</v>
      </c>
      <c r="E452" s="70">
        <v>452781</v>
      </c>
      <c r="F452" s="70">
        <v>455334</v>
      </c>
      <c r="G452" s="70">
        <v>456380</v>
      </c>
      <c r="H452" s="70">
        <v>456867</v>
      </c>
      <c r="I452" s="70">
        <v>449416</v>
      </c>
      <c r="J452" s="70">
        <v>443856</v>
      </c>
      <c r="K452" s="70">
        <v>434198</v>
      </c>
    </row>
    <row r="453" spans="1:11" x14ac:dyDescent="0.2">
      <c r="A453" s="69" t="s">
        <v>14</v>
      </c>
      <c r="B453" s="70">
        <v>1893161</v>
      </c>
      <c r="C453" s="70">
        <v>2171555</v>
      </c>
      <c r="D453" s="70">
        <v>2485335</v>
      </c>
      <c r="E453" s="70">
        <v>2520016</v>
      </c>
      <c r="F453" s="70">
        <v>2552919</v>
      </c>
      <c r="G453" s="70">
        <v>2529227</v>
      </c>
      <c r="H453" s="70">
        <v>2517872</v>
      </c>
      <c r="I453" s="70">
        <v>2470412</v>
      </c>
      <c r="J453" s="70">
        <v>2295786</v>
      </c>
      <c r="K453" s="70">
        <v>2199421</v>
      </c>
    </row>
    <row r="454" spans="1:11" x14ac:dyDescent="0.2">
      <c r="A454" s="69" t="s">
        <v>3</v>
      </c>
      <c r="B454" s="72" t="s">
        <v>1064</v>
      </c>
      <c r="C454" s="70">
        <v>1788585</v>
      </c>
      <c r="D454" s="70">
        <v>1805802</v>
      </c>
      <c r="E454" s="70">
        <v>1838801</v>
      </c>
      <c r="F454" s="70">
        <v>1877019</v>
      </c>
      <c r="G454" s="70">
        <v>1914588</v>
      </c>
      <c r="H454" s="70">
        <v>1950762</v>
      </c>
      <c r="I454" s="70">
        <v>2029577</v>
      </c>
      <c r="J454" s="70">
        <v>2059711</v>
      </c>
      <c r="K454" s="70">
        <v>2162313</v>
      </c>
    </row>
    <row r="455" spans="1:11" x14ac:dyDescent="0.2">
      <c r="A455" s="69" t="s">
        <v>639</v>
      </c>
      <c r="B455" s="72" t="s">
        <v>1064</v>
      </c>
      <c r="C455" s="72" t="s">
        <v>1064</v>
      </c>
      <c r="D455" s="72" t="s">
        <v>1064</v>
      </c>
      <c r="E455" s="72" t="s">
        <v>1064</v>
      </c>
      <c r="F455" s="72" t="s">
        <v>1064</v>
      </c>
      <c r="G455" s="72" t="s">
        <v>1064</v>
      </c>
      <c r="H455" s="72" t="s">
        <v>1064</v>
      </c>
      <c r="I455" s="70">
        <v>15845</v>
      </c>
      <c r="J455" s="70">
        <v>17951</v>
      </c>
      <c r="K455" s="70">
        <v>20497</v>
      </c>
    </row>
    <row r="456" spans="1:11" x14ac:dyDescent="0.2">
      <c r="A456" s="69" t="s">
        <v>6</v>
      </c>
      <c r="B456" s="70">
        <v>1319926</v>
      </c>
      <c r="C456" s="70">
        <v>1465849</v>
      </c>
      <c r="D456" s="70">
        <v>1730834</v>
      </c>
      <c r="E456" s="70">
        <v>1767151</v>
      </c>
      <c r="F456" s="70">
        <v>1913799</v>
      </c>
      <c r="G456" s="70">
        <v>2060617</v>
      </c>
      <c r="H456" s="70">
        <v>2160521</v>
      </c>
      <c r="I456" s="70">
        <v>2327968</v>
      </c>
      <c r="J456" s="70">
        <v>2591597</v>
      </c>
      <c r="K456" s="70">
        <v>2641641</v>
      </c>
    </row>
    <row r="457" spans="1:11" x14ac:dyDescent="0.2">
      <c r="A457" s="69" t="s">
        <v>592</v>
      </c>
      <c r="B457" s="72" t="s">
        <v>1064</v>
      </c>
      <c r="C457" s="72" t="s">
        <v>1064</v>
      </c>
      <c r="D457" s="72" t="s">
        <v>1064</v>
      </c>
      <c r="E457" s="70">
        <v>67426</v>
      </c>
      <c r="F457" s="70">
        <v>89387</v>
      </c>
      <c r="G457" s="70">
        <v>92180</v>
      </c>
      <c r="H457" s="70">
        <v>94959</v>
      </c>
      <c r="I457" s="70">
        <v>93722</v>
      </c>
      <c r="J457" s="70">
        <v>87381</v>
      </c>
      <c r="K457" s="70">
        <v>79638</v>
      </c>
    </row>
    <row r="458" spans="1:11" x14ac:dyDescent="0.2">
      <c r="A458" s="69" t="s">
        <v>685</v>
      </c>
      <c r="B458" s="70">
        <v>240418</v>
      </c>
      <c r="C458" s="70">
        <v>227702</v>
      </c>
      <c r="D458" s="70">
        <v>214701</v>
      </c>
      <c r="E458" s="70">
        <v>203308</v>
      </c>
      <c r="F458" s="70">
        <v>193178</v>
      </c>
      <c r="G458" s="70">
        <v>183322</v>
      </c>
      <c r="H458" s="70">
        <v>173816</v>
      </c>
      <c r="I458" s="70">
        <v>168998</v>
      </c>
      <c r="J458" s="70">
        <v>163366</v>
      </c>
      <c r="K458" s="70">
        <v>159433</v>
      </c>
    </row>
    <row r="459" spans="1:11" x14ac:dyDescent="0.2">
      <c r="A459" s="69" t="s">
        <v>683</v>
      </c>
      <c r="B459" s="70">
        <v>13384</v>
      </c>
      <c r="C459" s="70">
        <v>13036</v>
      </c>
      <c r="D459" s="70">
        <v>12857</v>
      </c>
      <c r="E459" s="70">
        <v>12332</v>
      </c>
      <c r="F459" s="70">
        <v>11648</v>
      </c>
      <c r="G459" s="70">
        <v>10840</v>
      </c>
      <c r="H459" s="70">
        <v>10412</v>
      </c>
      <c r="I459" s="70">
        <v>10169</v>
      </c>
      <c r="J459" s="70">
        <v>10031</v>
      </c>
      <c r="K459" s="70">
        <v>10480</v>
      </c>
    </row>
    <row r="460" spans="1:11" x14ac:dyDescent="0.2">
      <c r="A460" s="69" t="s">
        <v>684</v>
      </c>
      <c r="B460" s="70">
        <v>95420</v>
      </c>
      <c r="C460" s="70">
        <v>98549</v>
      </c>
      <c r="D460" s="70">
        <v>102424</v>
      </c>
      <c r="E460" s="70">
        <v>106540</v>
      </c>
      <c r="F460" s="70">
        <v>106678</v>
      </c>
      <c r="G460" s="70">
        <v>108905</v>
      </c>
      <c r="H460" s="70">
        <v>112785</v>
      </c>
      <c r="I460" s="70">
        <v>116796</v>
      </c>
      <c r="J460" s="70">
        <v>121433</v>
      </c>
      <c r="K460" s="70">
        <v>126042</v>
      </c>
    </row>
    <row r="461" spans="1:11" x14ac:dyDescent="0.2">
      <c r="A461" s="69" t="s">
        <v>641</v>
      </c>
      <c r="B461" s="70">
        <v>77727</v>
      </c>
      <c r="C461" s="70">
        <v>82648</v>
      </c>
      <c r="D461" s="70">
        <v>85452</v>
      </c>
      <c r="E461" s="70">
        <v>89247</v>
      </c>
      <c r="F461" s="70">
        <v>93839</v>
      </c>
      <c r="G461" s="70">
        <v>98190</v>
      </c>
      <c r="H461" s="70">
        <v>63331</v>
      </c>
      <c r="I461" s="70">
        <v>61961</v>
      </c>
      <c r="J461" s="70">
        <v>61652</v>
      </c>
      <c r="K461" s="70">
        <v>64093</v>
      </c>
    </row>
    <row r="462" spans="1:11" x14ac:dyDescent="0.2">
      <c r="A462" s="69" t="s">
        <v>702</v>
      </c>
      <c r="B462" s="72" t="s">
        <v>1064</v>
      </c>
      <c r="C462" s="70">
        <v>6730</v>
      </c>
      <c r="D462" s="70">
        <v>7352</v>
      </c>
      <c r="E462" s="70">
        <v>7865</v>
      </c>
      <c r="F462" s="70">
        <v>8801</v>
      </c>
      <c r="G462" s="70">
        <v>9131</v>
      </c>
      <c r="H462" s="70">
        <v>9634</v>
      </c>
      <c r="I462" s="70">
        <v>10443</v>
      </c>
      <c r="J462" s="70">
        <v>11204</v>
      </c>
      <c r="K462" s="70">
        <v>12122</v>
      </c>
    </row>
    <row r="463" spans="1:11" x14ac:dyDescent="0.2">
      <c r="A463" s="69" t="s">
        <v>9</v>
      </c>
      <c r="B463" s="70">
        <v>348712</v>
      </c>
      <c r="C463" s="70">
        <v>345854</v>
      </c>
      <c r="D463" s="70">
        <v>348841</v>
      </c>
      <c r="E463" s="70">
        <v>328346</v>
      </c>
      <c r="F463" s="70">
        <v>335918</v>
      </c>
      <c r="G463" s="70">
        <v>347734</v>
      </c>
      <c r="H463" s="70">
        <v>359378</v>
      </c>
      <c r="I463" s="70">
        <v>367750</v>
      </c>
      <c r="J463" s="70">
        <v>378799</v>
      </c>
      <c r="K463" s="70">
        <v>396100</v>
      </c>
    </row>
    <row r="464" spans="1:11" x14ac:dyDescent="0.2">
      <c r="A464" s="69" t="s">
        <v>477</v>
      </c>
      <c r="B464" s="70">
        <v>385115</v>
      </c>
      <c r="C464" s="70">
        <v>390919</v>
      </c>
      <c r="D464" s="70">
        <v>402962</v>
      </c>
      <c r="E464" s="70">
        <v>419276</v>
      </c>
      <c r="F464" s="70">
        <v>433171</v>
      </c>
      <c r="G464" s="70">
        <v>449842</v>
      </c>
      <c r="H464" s="70">
        <v>469949</v>
      </c>
      <c r="I464" s="70">
        <v>495649</v>
      </c>
      <c r="J464" s="70">
        <v>524500</v>
      </c>
      <c r="K464" s="70">
        <v>559297</v>
      </c>
    </row>
    <row r="465" spans="1:11" x14ac:dyDescent="0.2">
      <c r="A465" s="69" t="s">
        <v>738</v>
      </c>
      <c r="B465" s="70">
        <v>26204</v>
      </c>
      <c r="C465" s="70">
        <v>29192</v>
      </c>
      <c r="D465" s="70">
        <v>30730</v>
      </c>
      <c r="E465" s="70">
        <v>23357</v>
      </c>
      <c r="F465" s="70">
        <v>35340</v>
      </c>
      <c r="G465" s="70">
        <v>36850</v>
      </c>
      <c r="H465" s="70">
        <v>39628</v>
      </c>
      <c r="I465" s="70">
        <v>43027</v>
      </c>
      <c r="J465" s="70">
        <v>46191</v>
      </c>
      <c r="K465" s="70">
        <v>49429</v>
      </c>
    </row>
    <row r="466" spans="1:11" x14ac:dyDescent="0.2">
      <c r="A466" s="69" t="s">
        <v>12</v>
      </c>
      <c r="B466" s="72" t="s">
        <v>1064</v>
      </c>
      <c r="C466" s="72" t="s">
        <v>1064</v>
      </c>
      <c r="D466" s="72" t="s">
        <v>1064</v>
      </c>
      <c r="E466" s="70">
        <v>209712</v>
      </c>
      <c r="F466" s="70">
        <v>219779</v>
      </c>
      <c r="G466" s="70">
        <v>219698</v>
      </c>
      <c r="H466" s="70">
        <v>217685</v>
      </c>
      <c r="I466" s="70">
        <v>210529</v>
      </c>
      <c r="J466" s="70">
        <v>205776</v>
      </c>
      <c r="K466" s="70">
        <v>203630</v>
      </c>
    </row>
    <row r="467" spans="1:11" x14ac:dyDescent="0.2">
      <c r="A467" s="69" t="s">
        <v>747</v>
      </c>
      <c r="B467" s="70">
        <v>9207</v>
      </c>
      <c r="C467" s="70">
        <v>9245</v>
      </c>
      <c r="D467" s="70">
        <v>9257</v>
      </c>
      <c r="E467" s="70">
        <v>11363</v>
      </c>
      <c r="F467" s="72" t="s">
        <v>1064</v>
      </c>
      <c r="G467" s="72" t="s">
        <v>1064</v>
      </c>
      <c r="H467" s="70">
        <v>12895</v>
      </c>
      <c r="I467" s="70">
        <v>26140</v>
      </c>
      <c r="J467" s="70">
        <v>26501</v>
      </c>
      <c r="K467" s="70">
        <v>29226</v>
      </c>
    </row>
    <row r="468" spans="1:11" x14ac:dyDescent="0.2">
      <c r="A468" s="69" t="s">
        <v>772</v>
      </c>
      <c r="B468" s="70">
        <v>14559</v>
      </c>
      <c r="C468" s="70">
        <v>15263</v>
      </c>
      <c r="D468" s="70">
        <v>17137</v>
      </c>
      <c r="E468" s="70">
        <v>18553</v>
      </c>
      <c r="F468" s="70">
        <v>22087</v>
      </c>
      <c r="G468" s="70">
        <v>24049</v>
      </c>
      <c r="H468" s="70">
        <v>26341</v>
      </c>
      <c r="I468" s="70">
        <v>29264</v>
      </c>
      <c r="J468" s="70">
        <v>31661</v>
      </c>
      <c r="K468" s="70">
        <v>34180</v>
      </c>
    </row>
    <row r="469" spans="1:11" x14ac:dyDescent="0.2">
      <c r="A469" s="69" t="s">
        <v>1065</v>
      </c>
      <c r="B469" s="70">
        <v>10699</v>
      </c>
      <c r="C469" s="70">
        <v>12845</v>
      </c>
      <c r="D469" s="70">
        <v>15164</v>
      </c>
      <c r="E469" s="70">
        <v>18489</v>
      </c>
      <c r="F469" s="70">
        <v>22382</v>
      </c>
      <c r="G469" s="70">
        <v>24233</v>
      </c>
      <c r="H469" s="70">
        <v>28732</v>
      </c>
      <c r="I469" s="70">
        <v>29326</v>
      </c>
      <c r="J469" s="70">
        <v>22717</v>
      </c>
      <c r="K469" s="70">
        <v>23545</v>
      </c>
    </row>
    <row r="470" spans="1:11" x14ac:dyDescent="0.2">
      <c r="A470" s="69" t="s">
        <v>2</v>
      </c>
      <c r="B470" s="70">
        <v>56101</v>
      </c>
      <c r="C470" s="70">
        <v>59532</v>
      </c>
      <c r="D470" s="70">
        <v>64176</v>
      </c>
      <c r="E470" s="70">
        <v>67743</v>
      </c>
      <c r="F470" s="70">
        <v>73590</v>
      </c>
      <c r="G470" s="70">
        <v>78733</v>
      </c>
      <c r="H470" s="70">
        <v>85564</v>
      </c>
      <c r="I470" s="70">
        <v>91169</v>
      </c>
      <c r="J470" s="70">
        <v>97029</v>
      </c>
      <c r="K470" s="70">
        <v>102788</v>
      </c>
    </row>
    <row r="471" spans="1:11" x14ac:dyDescent="0.2">
      <c r="A471" s="69" t="s">
        <v>15</v>
      </c>
      <c r="B471" s="70">
        <v>241128</v>
      </c>
      <c r="C471" s="70">
        <v>243971</v>
      </c>
      <c r="D471" s="70">
        <v>256658</v>
      </c>
      <c r="E471" s="70">
        <v>267001</v>
      </c>
      <c r="F471" s="70">
        <v>286800</v>
      </c>
      <c r="G471" s="70">
        <v>300221</v>
      </c>
      <c r="H471" s="70">
        <v>310874</v>
      </c>
      <c r="I471" s="70">
        <v>317835</v>
      </c>
      <c r="J471" s="70">
        <v>329786</v>
      </c>
      <c r="K471" s="70">
        <v>345928</v>
      </c>
    </row>
    <row r="472" spans="1:11" x14ac:dyDescent="0.2">
      <c r="A472" s="69" t="s">
        <v>17</v>
      </c>
      <c r="B472" s="72" t="s">
        <v>1064</v>
      </c>
      <c r="C472" s="72" t="s">
        <v>1064</v>
      </c>
      <c r="D472" s="72" t="s">
        <v>1064</v>
      </c>
      <c r="E472" s="70">
        <v>2171405</v>
      </c>
      <c r="F472" s="70">
        <v>2272701</v>
      </c>
      <c r="G472" s="70">
        <v>2327970</v>
      </c>
      <c r="H472" s="70">
        <v>2502798</v>
      </c>
      <c r="I472" s="70">
        <v>2590890</v>
      </c>
      <c r="J472" s="70">
        <v>2645002</v>
      </c>
      <c r="K472" s="70">
        <v>2807525</v>
      </c>
    </row>
    <row r="473" spans="1:11" x14ac:dyDescent="0.2">
      <c r="A473" s="69" t="s">
        <v>650</v>
      </c>
      <c r="B473" s="72" t="s">
        <v>1064</v>
      </c>
      <c r="C473" s="72" t="s">
        <v>1064</v>
      </c>
      <c r="D473" s="70">
        <v>9100</v>
      </c>
      <c r="E473" s="70">
        <v>10367</v>
      </c>
      <c r="F473" s="70">
        <v>10082</v>
      </c>
      <c r="G473" s="70">
        <v>10112</v>
      </c>
      <c r="H473" s="70">
        <v>10243</v>
      </c>
      <c r="I473" s="70">
        <v>10548</v>
      </c>
      <c r="J473" s="70">
        <v>11090</v>
      </c>
      <c r="K473" s="70">
        <v>11696</v>
      </c>
    </row>
    <row r="474" spans="1:11" x14ac:dyDescent="0.2">
      <c r="A474" s="69" t="s">
        <v>676</v>
      </c>
      <c r="B474" s="72" t="s">
        <v>1064</v>
      </c>
      <c r="C474" s="72" t="s">
        <v>1064</v>
      </c>
      <c r="D474" s="72" t="s">
        <v>1064</v>
      </c>
      <c r="E474" s="70">
        <v>5792</v>
      </c>
      <c r="F474" s="70">
        <v>5830</v>
      </c>
      <c r="G474" s="70">
        <v>5922</v>
      </c>
      <c r="H474" s="70">
        <v>5997</v>
      </c>
      <c r="I474" s="70">
        <v>6107</v>
      </c>
      <c r="J474" s="70">
        <v>6204</v>
      </c>
      <c r="K474" s="70">
        <v>6231</v>
      </c>
    </row>
    <row r="475" spans="1:11" x14ac:dyDescent="0.2">
      <c r="A475" s="69" t="s">
        <v>11</v>
      </c>
      <c r="B475" s="70">
        <v>112712</v>
      </c>
      <c r="C475" s="70">
        <v>118678</v>
      </c>
      <c r="D475" s="70">
        <v>127572</v>
      </c>
      <c r="E475" s="70">
        <v>142571</v>
      </c>
      <c r="F475" s="70">
        <v>156061</v>
      </c>
      <c r="G475" s="70">
        <v>172618</v>
      </c>
      <c r="H475" s="70">
        <v>188724</v>
      </c>
      <c r="I475" s="70">
        <v>209911</v>
      </c>
      <c r="J475" s="70">
        <v>219901</v>
      </c>
      <c r="K475" s="70">
        <v>232630</v>
      </c>
    </row>
    <row r="476" spans="1:11" x14ac:dyDescent="0.2">
      <c r="A476" s="69" t="s">
        <v>16</v>
      </c>
      <c r="B476" s="70">
        <v>728456</v>
      </c>
      <c r="C476" s="70">
        <v>733917</v>
      </c>
      <c r="D476" s="70">
        <v>753425</v>
      </c>
      <c r="E476" s="70">
        <v>783214</v>
      </c>
      <c r="F476" s="70">
        <v>804844</v>
      </c>
      <c r="G476" s="70">
        <v>828077</v>
      </c>
      <c r="H476" s="70">
        <v>851545</v>
      </c>
      <c r="I476" s="70">
        <v>876505</v>
      </c>
      <c r="J476" s="70">
        <v>908577</v>
      </c>
      <c r="K476" s="70">
        <v>937887</v>
      </c>
    </row>
    <row r="477" spans="1:11" x14ac:dyDescent="0.2">
      <c r="A477" s="69" t="s">
        <v>706</v>
      </c>
      <c r="B477" s="72" t="s">
        <v>1064</v>
      </c>
      <c r="C477" s="72" t="s">
        <v>1064</v>
      </c>
      <c r="D477" s="72" t="s">
        <v>1064</v>
      </c>
      <c r="E477" s="72" t="s">
        <v>1064</v>
      </c>
      <c r="F477" s="72" t="s">
        <v>1064</v>
      </c>
      <c r="G477" s="70">
        <v>25739</v>
      </c>
      <c r="H477" s="72" t="s">
        <v>1064</v>
      </c>
      <c r="I477" s="72" t="s">
        <v>1064</v>
      </c>
      <c r="J477" s="72" t="s">
        <v>1064</v>
      </c>
      <c r="K477" s="72" t="s">
        <v>1064</v>
      </c>
    </row>
    <row r="478" spans="1:11" x14ac:dyDescent="0.2">
      <c r="A478" s="69" t="s">
        <v>1066</v>
      </c>
      <c r="B478" s="72" t="s">
        <v>1064</v>
      </c>
      <c r="C478" s="72" t="s">
        <v>1064</v>
      </c>
      <c r="D478" s="72" t="s">
        <v>1064</v>
      </c>
      <c r="E478" s="72" t="s">
        <v>1064</v>
      </c>
      <c r="F478" s="72" t="s">
        <v>1064</v>
      </c>
      <c r="G478" s="72" t="s">
        <v>1064</v>
      </c>
      <c r="H478" s="72" t="s">
        <v>1064</v>
      </c>
      <c r="I478" s="72" t="s">
        <v>1064</v>
      </c>
      <c r="J478" s="72" t="s">
        <v>1064</v>
      </c>
      <c r="K478" s="72" t="s">
        <v>1064</v>
      </c>
    </row>
    <row r="479" spans="1:11" x14ac:dyDescent="0.2">
      <c r="A479" s="69" t="s">
        <v>546</v>
      </c>
      <c r="B479" s="72" t="s">
        <v>1064</v>
      </c>
      <c r="C479" s="72" t="s">
        <v>1064</v>
      </c>
      <c r="D479" s="72" t="s">
        <v>1064</v>
      </c>
      <c r="E479" s="72" t="s">
        <v>1064</v>
      </c>
      <c r="F479" s="72" t="s">
        <v>1064</v>
      </c>
      <c r="G479" s="72" t="s">
        <v>1064</v>
      </c>
      <c r="H479" s="72" t="s">
        <v>1064</v>
      </c>
      <c r="I479" s="72" t="s">
        <v>1064</v>
      </c>
      <c r="J479" s="72" t="s">
        <v>1064</v>
      </c>
      <c r="K479" s="72" t="s">
        <v>1064</v>
      </c>
    </row>
    <row r="480" spans="1:11" x14ac:dyDescent="0.2">
      <c r="A480" s="69" t="s">
        <v>790</v>
      </c>
      <c r="B480" s="72" t="s">
        <v>1064</v>
      </c>
      <c r="C480" s="72" t="s">
        <v>1064</v>
      </c>
      <c r="D480" s="70">
        <v>54964</v>
      </c>
      <c r="E480" s="70">
        <v>58463</v>
      </c>
      <c r="F480" s="70">
        <v>89099</v>
      </c>
      <c r="G480" s="70">
        <v>93761</v>
      </c>
      <c r="H480" s="70">
        <v>126404</v>
      </c>
      <c r="I480" s="70">
        <v>153529</v>
      </c>
      <c r="J480" s="72" t="s">
        <v>1064</v>
      </c>
      <c r="K480" s="72" t="s">
        <v>1064</v>
      </c>
    </row>
    <row r="481" spans="1:11" x14ac:dyDescent="0.2">
      <c r="A481" s="69" t="s">
        <v>542</v>
      </c>
      <c r="B481" s="70">
        <v>23832</v>
      </c>
      <c r="C481" s="70">
        <v>24382</v>
      </c>
      <c r="D481" s="72" t="s">
        <v>1064</v>
      </c>
      <c r="E481" s="72" t="s">
        <v>1064</v>
      </c>
      <c r="F481" s="72" t="s">
        <v>1064</v>
      </c>
      <c r="G481" s="72" t="s">
        <v>1064</v>
      </c>
      <c r="H481" s="72" t="s">
        <v>1064</v>
      </c>
      <c r="I481" s="72" t="s">
        <v>1064</v>
      </c>
      <c r="J481" s="72" t="s">
        <v>1064</v>
      </c>
      <c r="K481" s="72" t="s">
        <v>1064</v>
      </c>
    </row>
    <row r="482" spans="1:11" x14ac:dyDescent="0.2">
      <c r="A482" s="69" t="s">
        <v>691</v>
      </c>
      <c r="B482" s="72" t="s">
        <v>1064</v>
      </c>
      <c r="C482" s="72" t="s">
        <v>1064</v>
      </c>
      <c r="D482" s="72" t="s">
        <v>1064</v>
      </c>
      <c r="E482" s="72" t="s">
        <v>1064</v>
      </c>
      <c r="F482" s="72" t="s">
        <v>1064</v>
      </c>
      <c r="G482" s="72" t="s">
        <v>1064</v>
      </c>
      <c r="H482" s="72" t="s">
        <v>1064</v>
      </c>
      <c r="I482" s="72" t="s">
        <v>1064</v>
      </c>
      <c r="J482" s="72" t="s">
        <v>1064</v>
      </c>
      <c r="K482" s="72" t="s">
        <v>1064</v>
      </c>
    </row>
    <row r="483" spans="1:11" x14ac:dyDescent="0.2">
      <c r="A483" s="69" t="s">
        <v>794</v>
      </c>
      <c r="B483" s="72" t="s">
        <v>1064</v>
      </c>
      <c r="C483" s="72" t="s">
        <v>1064</v>
      </c>
      <c r="D483" s="72" t="s">
        <v>1064</v>
      </c>
      <c r="E483" s="72" t="s">
        <v>1064</v>
      </c>
      <c r="F483" s="72" t="s">
        <v>1064</v>
      </c>
      <c r="G483" s="72" t="s">
        <v>1064</v>
      </c>
      <c r="H483" s="72" t="s">
        <v>1064</v>
      </c>
      <c r="I483" s="72" t="s">
        <v>1064</v>
      </c>
      <c r="J483" s="72" t="s">
        <v>1064</v>
      </c>
      <c r="K483" s="72" t="s">
        <v>1064</v>
      </c>
    </row>
    <row r="484" spans="1:11" x14ac:dyDescent="0.2">
      <c r="A484" s="69" t="s">
        <v>783</v>
      </c>
      <c r="B484" s="72" t="s">
        <v>1064</v>
      </c>
      <c r="C484" s="72" t="s">
        <v>1064</v>
      </c>
      <c r="D484" s="72" t="s">
        <v>1064</v>
      </c>
      <c r="E484" s="72" t="s">
        <v>1064</v>
      </c>
      <c r="F484" s="72" t="s">
        <v>1064</v>
      </c>
      <c r="G484" s="72" t="s">
        <v>1064</v>
      </c>
      <c r="H484" s="72" t="s">
        <v>1064</v>
      </c>
      <c r="I484" s="72" t="s">
        <v>1064</v>
      </c>
      <c r="J484" s="72" t="s">
        <v>1064</v>
      </c>
      <c r="K484" s="72" t="s">
        <v>1064</v>
      </c>
    </row>
    <row r="485" spans="1:11" x14ac:dyDescent="0.2">
      <c r="A485" s="69" t="s">
        <v>798</v>
      </c>
      <c r="B485" s="72" t="s">
        <v>1064</v>
      </c>
      <c r="C485" s="72" t="s">
        <v>1064</v>
      </c>
      <c r="D485" s="72" t="s">
        <v>1064</v>
      </c>
      <c r="E485" s="72" t="s">
        <v>1064</v>
      </c>
      <c r="F485" s="72" t="s">
        <v>1064</v>
      </c>
      <c r="G485" s="72" t="s">
        <v>1064</v>
      </c>
      <c r="H485" s="72" t="s">
        <v>1064</v>
      </c>
      <c r="I485" s="72" t="s">
        <v>1064</v>
      </c>
      <c r="J485" s="72" t="s">
        <v>1064</v>
      </c>
      <c r="K485" s="72" t="s">
        <v>1064</v>
      </c>
    </row>
    <row r="486" spans="1:11" x14ac:dyDescent="0.2">
      <c r="A486" s="69" t="s">
        <v>551</v>
      </c>
      <c r="B486" s="72" t="s">
        <v>1064</v>
      </c>
      <c r="C486" s="72" t="s">
        <v>1064</v>
      </c>
      <c r="D486" s="72" t="s">
        <v>1064</v>
      </c>
      <c r="E486" s="72" t="s">
        <v>1064</v>
      </c>
      <c r="F486" s="72" t="s">
        <v>1064</v>
      </c>
      <c r="G486" s="72" t="s">
        <v>1064</v>
      </c>
      <c r="H486" s="72" t="s">
        <v>1064</v>
      </c>
      <c r="I486" s="72" t="s">
        <v>1064</v>
      </c>
      <c r="J486" s="72" t="s">
        <v>1064</v>
      </c>
      <c r="K486" s="72" t="s">
        <v>1064</v>
      </c>
    </row>
    <row r="487" spans="1:11" x14ac:dyDescent="0.2">
      <c r="A487" s="69" t="s">
        <v>554</v>
      </c>
      <c r="B487" s="72" t="s">
        <v>1064</v>
      </c>
      <c r="C487" s="72" t="s">
        <v>1064</v>
      </c>
      <c r="D487" s="72" t="s">
        <v>1064</v>
      </c>
      <c r="E487" s="72" t="s">
        <v>1064</v>
      </c>
      <c r="F487" s="72" t="s">
        <v>1064</v>
      </c>
      <c r="G487" s="72" t="s">
        <v>1064</v>
      </c>
      <c r="H487" s="72" t="s">
        <v>1064</v>
      </c>
      <c r="I487" s="72" t="s">
        <v>1064</v>
      </c>
      <c r="J487" s="72" t="s">
        <v>1064</v>
      </c>
      <c r="K487" s="72" t="s">
        <v>1064</v>
      </c>
    </row>
    <row r="488" spans="1:11" x14ac:dyDescent="0.2">
      <c r="A488" s="69" t="s">
        <v>651</v>
      </c>
      <c r="B488" s="72" t="s">
        <v>1064</v>
      </c>
      <c r="C488" s="72" t="s">
        <v>1064</v>
      </c>
      <c r="D488" s="72" t="s">
        <v>1064</v>
      </c>
      <c r="E488" s="72" t="s">
        <v>1064</v>
      </c>
      <c r="F488" s="72" t="s">
        <v>1064</v>
      </c>
      <c r="G488" s="72" t="s">
        <v>1064</v>
      </c>
      <c r="H488" s="72" t="s">
        <v>1064</v>
      </c>
      <c r="I488" s="72" t="s">
        <v>1064</v>
      </c>
      <c r="J488" s="72" t="s">
        <v>1064</v>
      </c>
      <c r="K488" s="72" t="s">
        <v>1064</v>
      </c>
    </row>
    <row r="490" spans="1:11" x14ac:dyDescent="0.2">
      <c r="A490" s="65" t="s">
        <v>1067</v>
      </c>
    </row>
    <row r="491" spans="1:11" x14ac:dyDescent="0.2">
      <c r="A491" s="65" t="s">
        <v>1064</v>
      </c>
      <c r="B491" s="65" t="s">
        <v>1068</v>
      </c>
    </row>
    <row r="493" spans="1:11" x14ac:dyDescent="0.2">
      <c r="A493" s="65" t="s">
        <v>1052</v>
      </c>
      <c r="B493" s="65" t="s">
        <v>1073</v>
      </c>
    </row>
    <row r="494" spans="1:11" x14ac:dyDescent="0.2">
      <c r="A494" s="65" t="s">
        <v>1054</v>
      </c>
      <c r="B494" s="65" t="s">
        <v>1053</v>
      </c>
    </row>
    <row r="495" spans="1:11" x14ac:dyDescent="0.2">
      <c r="A495" s="65" t="s">
        <v>1055</v>
      </c>
      <c r="B495" s="65" t="s">
        <v>1053</v>
      </c>
    </row>
    <row r="496" spans="1:11" x14ac:dyDescent="0.2">
      <c r="A496" s="65" t="s">
        <v>1056</v>
      </c>
      <c r="B496" s="65" t="s">
        <v>1057</v>
      </c>
    </row>
    <row r="498" spans="1:11" x14ac:dyDescent="0.2">
      <c r="A498" s="69" t="s">
        <v>1062</v>
      </c>
      <c r="B498" s="69" t="s">
        <v>531</v>
      </c>
      <c r="C498" s="69" t="s">
        <v>532</v>
      </c>
      <c r="D498" s="69" t="s">
        <v>533</v>
      </c>
      <c r="E498" s="69" t="s">
        <v>534</v>
      </c>
      <c r="F498" s="69" t="s">
        <v>535</v>
      </c>
      <c r="G498" s="69" t="s">
        <v>536</v>
      </c>
      <c r="H498" s="69" t="s">
        <v>537</v>
      </c>
      <c r="I498" s="69" t="s">
        <v>538</v>
      </c>
      <c r="J498" s="69" t="s">
        <v>539</v>
      </c>
      <c r="K498" s="69" t="s">
        <v>540</v>
      </c>
    </row>
    <row r="499" spans="1:11" x14ac:dyDescent="0.2">
      <c r="A499" s="69" t="s">
        <v>474</v>
      </c>
      <c r="B499" s="72" t="s">
        <v>1064</v>
      </c>
      <c r="C499" s="72" t="s">
        <v>1064</v>
      </c>
      <c r="D499" s="72" t="s">
        <v>1064</v>
      </c>
      <c r="E499" s="72" t="s">
        <v>1064</v>
      </c>
      <c r="F499" s="72" t="s">
        <v>1064</v>
      </c>
      <c r="G499" s="72" t="s">
        <v>1064</v>
      </c>
      <c r="H499" s="72" t="s">
        <v>1064</v>
      </c>
      <c r="I499" s="72" t="s">
        <v>1064</v>
      </c>
      <c r="J499" s="70">
        <v>829428</v>
      </c>
      <c r="K499" s="70">
        <v>857075</v>
      </c>
    </row>
    <row r="500" spans="1:11" x14ac:dyDescent="0.2">
      <c r="A500" s="69" t="s">
        <v>559</v>
      </c>
      <c r="B500" s="72" t="s">
        <v>1064</v>
      </c>
      <c r="C500" s="72" t="s">
        <v>1064</v>
      </c>
      <c r="D500" s="72" t="s">
        <v>1064</v>
      </c>
      <c r="E500" s="72" t="s">
        <v>1064</v>
      </c>
      <c r="F500" s="72" t="s">
        <v>1064</v>
      </c>
      <c r="G500" s="72" t="s">
        <v>1064</v>
      </c>
      <c r="H500" s="72" t="s">
        <v>1064</v>
      </c>
      <c r="I500" s="72" t="s">
        <v>1064</v>
      </c>
      <c r="J500" s="70">
        <v>12139</v>
      </c>
      <c r="K500" s="70">
        <v>12501</v>
      </c>
    </row>
    <row r="501" spans="1:11" x14ac:dyDescent="0.2">
      <c r="A501" s="69" t="s">
        <v>593</v>
      </c>
      <c r="B501" s="72" t="s">
        <v>1064</v>
      </c>
      <c r="C501" s="72" t="s">
        <v>1064</v>
      </c>
      <c r="D501" s="72" t="s">
        <v>1064</v>
      </c>
      <c r="E501" s="72" t="s">
        <v>1064</v>
      </c>
      <c r="F501" s="72" t="s">
        <v>1064</v>
      </c>
      <c r="G501" s="72" t="s">
        <v>1064</v>
      </c>
      <c r="H501" s="72" t="s">
        <v>1064</v>
      </c>
      <c r="I501" s="72" t="s">
        <v>1064</v>
      </c>
      <c r="J501" s="70">
        <v>173279</v>
      </c>
      <c r="K501" s="70">
        <v>184330</v>
      </c>
    </row>
    <row r="502" spans="1:11" x14ac:dyDescent="0.2">
      <c r="A502" s="69" t="s">
        <v>476</v>
      </c>
      <c r="B502" s="72" t="s">
        <v>1064</v>
      </c>
      <c r="C502" s="72" t="s">
        <v>1064</v>
      </c>
      <c r="D502" s="72" t="s">
        <v>1064</v>
      </c>
      <c r="E502" s="72" t="s">
        <v>1064</v>
      </c>
      <c r="F502" s="72" t="s">
        <v>1064</v>
      </c>
      <c r="G502" s="72" t="s">
        <v>1064</v>
      </c>
      <c r="H502" s="72" t="s">
        <v>1064</v>
      </c>
      <c r="I502" s="72" t="s">
        <v>1064</v>
      </c>
      <c r="J502" s="70">
        <v>160014</v>
      </c>
      <c r="K502" s="70">
        <v>173195</v>
      </c>
    </row>
    <row r="503" spans="1:11" x14ac:dyDescent="0.2">
      <c r="A503" s="69" t="s">
        <v>1063</v>
      </c>
      <c r="B503" s="72" t="s">
        <v>1064</v>
      </c>
      <c r="C503" s="72" t="s">
        <v>1064</v>
      </c>
      <c r="D503" s="72" t="s">
        <v>1064</v>
      </c>
      <c r="E503" s="72" t="s">
        <v>1064</v>
      </c>
      <c r="F503" s="72" t="s">
        <v>1064</v>
      </c>
      <c r="G503" s="72" t="s">
        <v>1064</v>
      </c>
      <c r="H503" s="72" t="s">
        <v>1064</v>
      </c>
      <c r="I503" s="72" t="s">
        <v>1064</v>
      </c>
      <c r="J503" s="70">
        <v>3179670</v>
      </c>
      <c r="K503" s="70">
        <v>3475492</v>
      </c>
    </row>
    <row r="504" spans="1:11" x14ac:dyDescent="0.2">
      <c r="A504" s="69" t="s">
        <v>611</v>
      </c>
      <c r="B504" s="72" t="s">
        <v>1064</v>
      </c>
      <c r="C504" s="72" t="s">
        <v>1064</v>
      </c>
      <c r="D504" s="72" t="s">
        <v>1064</v>
      </c>
      <c r="E504" s="72" t="s">
        <v>1064</v>
      </c>
      <c r="F504" s="72" t="s">
        <v>1064</v>
      </c>
      <c r="G504" s="72" t="s">
        <v>1064</v>
      </c>
      <c r="H504" s="72" t="s">
        <v>1064</v>
      </c>
      <c r="I504" s="72" t="s">
        <v>1064</v>
      </c>
      <c r="J504" s="70">
        <v>7830</v>
      </c>
      <c r="K504" s="70">
        <v>7902</v>
      </c>
    </row>
    <row r="505" spans="1:11" x14ac:dyDescent="0.2">
      <c r="A505" s="69" t="s">
        <v>5</v>
      </c>
      <c r="B505" s="72" t="s">
        <v>1064</v>
      </c>
      <c r="C505" s="72" t="s">
        <v>1064</v>
      </c>
      <c r="D505" s="72" t="s">
        <v>1064</v>
      </c>
      <c r="E505" s="72" t="s">
        <v>1064</v>
      </c>
      <c r="F505" s="72" t="s">
        <v>1064</v>
      </c>
      <c r="G505" s="72" t="s">
        <v>1064</v>
      </c>
      <c r="H505" s="72" t="s">
        <v>1064</v>
      </c>
      <c r="I505" s="72" t="s">
        <v>1064</v>
      </c>
      <c r="J505" s="70">
        <v>373250</v>
      </c>
      <c r="K505" s="70">
        <v>368564</v>
      </c>
    </row>
    <row r="506" spans="1:11" x14ac:dyDescent="0.2">
      <c r="A506" s="69" t="s">
        <v>475</v>
      </c>
      <c r="B506" s="72" t="s">
        <v>1064</v>
      </c>
      <c r="C506" s="72" t="s">
        <v>1064</v>
      </c>
      <c r="D506" s="72" t="s">
        <v>1064</v>
      </c>
      <c r="E506" s="72" t="s">
        <v>1064</v>
      </c>
      <c r="F506" s="72" t="s">
        <v>1064</v>
      </c>
      <c r="G506" s="72" t="s">
        <v>1064</v>
      </c>
      <c r="H506" s="72" t="s">
        <v>1064</v>
      </c>
      <c r="I506" s="72" t="s">
        <v>1064</v>
      </c>
      <c r="J506" s="70">
        <v>192642</v>
      </c>
      <c r="K506" s="70">
        <v>198723</v>
      </c>
    </row>
    <row r="507" spans="1:11" x14ac:dyDescent="0.2">
      <c r="A507" s="69" t="s">
        <v>14</v>
      </c>
      <c r="B507" s="72" t="s">
        <v>1064</v>
      </c>
      <c r="C507" s="72" t="s">
        <v>1064</v>
      </c>
      <c r="D507" s="72" t="s">
        <v>1064</v>
      </c>
      <c r="E507" s="72" t="s">
        <v>1064</v>
      </c>
      <c r="F507" s="72" t="s">
        <v>1064</v>
      </c>
      <c r="G507" s="72" t="s">
        <v>1064</v>
      </c>
      <c r="H507" s="72" t="s">
        <v>1064</v>
      </c>
      <c r="I507" s="72" t="s">
        <v>1064</v>
      </c>
      <c r="J507" s="70">
        <v>1991093</v>
      </c>
      <c r="K507" s="70">
        <v>1948413</v>
      </c>
    </row>
    <row r="508" spans="1:11" x14ac:dyDescent="0.2">
      <c r="A508" s="69" t="s">
        <v>3</v>
      </c>
      <c r="B508" s="72" t="s">
        <v>1064</v>
      </c>
      <c r="C508" s="72" t="s">
        <v>1064</v>
      </c>
      <c r="D508" s="72" t="s">
        <v>1064</v>
      </c>
      <c r="E508" s="72" t="s">
        <v>1064</v>
      </c>
      <c r="F508" s="72" t="s">
        <v>1064</v>
      </c>
      <c r="G508" s="72" t="s">
        <v>1064</v>
      </c>
      <c r="H508" s="72" t="s">
        <v>1064</v>
      </c>
      <c r="I508" s="72" t="s">
        <v>1064</v>
      </c>
      <c r="J508" s="70">
        <v>1453162</v>
      </c>
      <c r="K508" s="70">
        <v>1485825</v>
      </c>
    </row>
    <row r="509" spans="1:11" x14ac:dyDescent="0.2">
      <c r="A509" s="69" t="s">
        <v>639</v>
      </c>
      <c r="B509" s="72" t="s">
        <v>1064</v>
      </c>
      <c r="C509" s="72" t="s">
        <v>1064</v>
      </c>
      <c r="D509" s="72" t="s">
        <v>1064</v>
      </c>
      <c r="E509" s="72" t="s">
        <v>1064</v>
      </c>
      <c r="F509" s="72" t="s">
        <v>1064</v>
      </c>
      <c r="G509" s="72" t="s">
        <v>1064</v>
      </c>
      <c r="H509" s="72" t="s">
        <v>1064</v>
      </c>
      <c r="I509" s="72" t="s">
        <v>1064</v>
      </c>
      <c r="J509" s="70">
        <v>9816</v>
      </c>
      <c r="K509" s="70">
        <v>11690</v>
      </c>
    </row>
    <row r="510" spans="1:11" x14ac:dyDescent="0.2">
      <c r="A510" s="69" t="s">
        <v>6</v>
      </c>
      <c r="B510" s="72" t="s">
        <v>1064</v>
      </c>
      <c r="C510" s="72" t="s">
        <v>1064</v>
      </c>
      <c r="D510" s="72" t="s">
        <v>1064</v>
      </c>
      <c r="E510" s="72" t="s">
        <v>1064</v>
      </c>
      <c r="F510" s="72" t="s">
        <v>1064</v>
      </c>
      <c r="G510" s="72" t="s">
        <v>1064</v>
      </c>
      <c r="H510" s="72" t="s">
        <v>1064</v>
      </c>
      <c r="I510" s="72" t="s">
        <v>1064</v>
      </c>
      <c r="J510" s="70">
        <v>1441706</v>
      </c>
      <c r="K510" s="70">
        <v>1491865</v>
      </c>
    </row>
    <row r="511" spans="1:11" x14ac:dyDescent="0.2">
      <c r="A511" s="69" t="s">
        <v>592</v>
      </c>
      <c r="B511" s="72" t="s">
        <v>1064</v>
      </c>
      <c r="C511" s="72" t="s">
        <v>1064</v>
      </c>
      <c r="D511" s="72" t="s">
        <v>1064</v>
      </c>
      <c r="E511" s="72" t="s">
        <v>1064</v>
      </c>
      <c r="F511" s="72" t="s">
        <v>1064</v>
      </c>
      <c r="G511" s="72" t="s">
        <v>1064</v>
      </c>
      <c r="H511" s="72" t="s">
        <v>1064</v>
      </c>
      <c r="I511" s="72" t="s">
        <v>1064</v>
      </c>
      <c r="J511" s="70">
        <v>110871</v>
      </c>
      <c r="K511" s="70">
        <v>106357</v>
      </c>
    </row>
    <row r="512" spans="1:11" x14ac:dyDescent="0.2">
      <c r="A512" s="69" t="s">
        <v>685</v>
      </c>
      <c r="B512" s="72" t="s">
        <v>1064</v>
      </c>
      <c r="C512" s="72" t="s">
        <v>1064</v>
      </c>
      <c r="D512" s="72" t="s">
        <v>1064</v>
      </c>
      <c r="E512" s="72" t="s">
        <v>1064</v>
      </c>
      <c r="F512" s="72" t="s">
        <v>1064</v>
      </c>
      <c r="G512" s="72" t="s">
        <v>1064</v>
      </c>
      <c r="H512" s="72" t="s">
        <v>1064</v>
      </c>
      <c r="I512" s="72" t="s">
        <v>1064</v>
      </c>
      <c r="J512" s="70">
        <v>6035</v>
      </c>
      <c r="K512" s="70">
        <v>6805</v>
      </c>
    </row>
    <row r="513" spans="1:11" x14ac:dyDescent="0.2">
      <c r="A513" s="69" t="s">
        <v>683</v>
      </c>
      <c r="B513" s="72" t="s">
        <v>1064</v>
      </c>
      <c r="C513" s="72" t="s">
        <v>1064</v>
      </c>
      <c r="D513" s="72" t="s">
        <v>1064</v>
      </c>
      <c r="E513" s="72" t="s">
        <v>1064</v>
      </c>
      <c r="F513" s="72" t="s">
        <v>1064</v>
      </c>
      <c r="G513" s="72" t="s">
        <v>1064</v>
      </c>
      <c r="H513" s="72" t="s">
        <v>1064</v>
      </c>
      <c r="I513" s="72" t="s">
        <v>1064</v>
      </c>
      <c r="J513" s="70">
        <v>3711</v>
      </c>
      <c r="K513" s="70">
        <v>4269</v>
      </c>
    </row>
    <row r="514" spans="1:11" x14ac:dyDescent="0.2">
      <c r="A514" s="69" t="s">
        <v>684</v>
      </c>
      <c r="B514" s="72" t="s">
        <v>1064</v>
      </c>
      <c r="C514" s="72" t="s">
        <v>1064</v>
      </c>
      <c r="D514" s="72" t="s">
        <v>1064</v>
      </c>
      <c r="E514" s="72" t="s">
        <v>1064</v>
      </c>
      <c r="F514" s="72" t="s">
        <v>1064</v>
      </c>
      <c r="G514" s="72" t="s">
        <v>1064</v>
      </c>
      <c r="H514" s="72" t="s">
        <v>1064</v>
      </c>
      <c r="I514" s="72" t="s">
        <v>1064</v>
      </c>
      <c r="J514" s="70">
        <v>214390</v>
      </c>
      <c r="K514" s="70">
        <v>222192</v>
      </c>
    </row>
    <row r="515" spans="1:11" x14ac:dyDescent="0.2">
      <c r="A515" s="69" t="s">
        <v>641</v>
      </c>
      <c r="B515" s="72" t="s">
        <v>1064</v>
      </c>
      <c r="C515" s="72" t="s">
        <v>1064</v>
      </c>
      <c r="D515" s="72" t="s">
        <v>1064</v>
      </c>
      <c r="E515" s="72" t="s">
        <v>1064</v>
      </c>
      <c r="F515" s="72" t="s">
        <v>1064</v>
      </c>
      <c r="G515" s="72" t="s">
        <v>1064</v>
      </c>
      <c r="H515" s="72" t="s">
        <v>1064</v>
      </c>
      <c r="I515" s="72" t="s">
        <v>1064</v>
      </c>
      <c r="J515" s="70">
        <v>80817</v>
      </c>
      <c r="K515" s="70">
        <v>80758</v>
      </c>
    </row>
    <row r="516" spans="1:11" x14ac:dyDescent="0.2">
      <c r="A516" s="69" t="s">
        <v>702</v>
      </c>
      <c r="B516" s="72" t="s">
        <v>1064</v>
      </c>
      <c r="C516" s="72" t="s">
        <v>1064</v>
      </c>
      <c r="D516" s="72" t="s">
        <v>1064</v>
      </c>
      <c r="E516" s="72" t="s">
        <v>1064</v>
      </c>
      <c r="F516" s="72" t="s">
        <v>1064</v>
      </c>
      <c r="G516" s="72" t="s">
        <v>1064</v>
      </c>
      <c r="H516" s="72" t="s">
        <v>1064</v>
      </c>
      <c r="I516" s="72" t="s">
        <v>1064</v>
      </c>
      <c r="J516" s="70">
        <v>13661</v>
      </c>
      <c r="K516" s="70">
        <v>14918</v>
      </c>
    </row>
    <row r="517" spans="1:11" x14ac:dyDescent="0.2">
      <c r="A517" s="69" t="s">
        <v>9</v>
      </c>
      <c r="B517" s="72" t="s">
        <v>1064</v>
      </c>
      <c r="C517" s="72" t="s">
        <v>1064</v>
      </c>
      <c r="D517" s="72" t="s">
        <v>1064</v>
      </c>
      <c r="E517" s="72" t="s">
        <v>1064</v>
      </c>
      <c r="F517" s="72" t="s">
        <v>1064</v>
      </c>
      <c r="G517" s="72" t="s">
        <v>1064</v>
      </c>
      <c r="H517" s="72" t="s">
        <v>1064</v>
      </c>
      <c r="I517" s="72" t="s">
        <v>1064</v>
      </c>
      <c r="J517" s="70">
        <v>403028</v>
      </c>
      <c r="K517" s="70">
        <v>430934</v>
      </c>
    </row>
    <row r="518" spans="1:11" x14ac:dyDescent="0.2">
      <c r="A518" s="69" t="s">
        <v>477</v>
      </c>
      <c r="B518" s="72" t="s">
        <v>1064</v>
      </c>
      <c r="C518" s="72" t="s">
        <v>1064</v>
      </c>
      <c r="D518" s="72" t="s">
        <v>1064</v>
      </c>
      <c r="E518" s="72" t="s">
        <v>1064</v>
      </c>
      <c r="F518" s="72" t="s">
        <v>1064</v>
      </c>
      <c r="G518" s="72" t="s">
        <v>1064</v>
      </c>
      <c r="H518" s="72" t="s">
        <v>1064</v>
      </c>
      <c r="I518" s="72" t="s">
        <v>1064</v>
      </c>
      <c r="J518" s="70">
        <v>514916</v>
      </c>
      <c r="K518" s="70">
        <v>565394</v>
      </c>
    </row>
    <row r="519" spans="1:11" x14ac:dyDescent="0.2">
      <c r="A519" s="69" t="s">
        <v>738</v>
      </c>
      <c r="B519" s="72" t="s">
        <v>1064</v>
      </c>
      <c r="C519" s="72" t="s">
        <v>1064</v>
      </c>
      <c r="D519" s="72" t="s">
        <v>1064</v>
      </c>
      <c r="E519" s="72" t="s">
        <v>1064</v>
      </c>
      <c r="F519" s="72" t="s">
        <v>1064</v>
      </c>
      <c r="G519" s="72" t="s">
        <v>1064</v>
      </c>
      <c r="H519" s="72" t="s">
        <v>1064</v>
      </c>
      <c r="I519" s="72" t="s">
        <v>1064</v>
      </c>
      <c r="J519" s="70">
        <v>27710</v>
      </c>
      <c r="K519" s="70">
        <v>29962</v>
      </c>
    </row>
    <row r="520" spans="1:11" x14ac:dyDescent="0.2">
      <c r="A520" s="69" t="s">
        <v>12</v>
      </c>
      <c r="B520" s="72" t="s">
        <v>1064</v>
      </c>
      <c r="C520" s="72" t="s">
        <v>1064</v>
      </c>
      <c r="D520" s="72" t="s">
        <v>1064</v>
      </c>
      <c r="E520" s="72" t="s">
        <v>1064</v>
      </c>
      <c r="F520" s="72" t="s">
        <v>1064</v>
      </c>
      <c r="G520" s="72" t="s">
        <v>1064</v>
      </c>
      <c r="H520" s="72" t="s">
        <v>1064</v>
      </c>
      <c r="I520" s="72" t="s">
        <v>1064</v>
      </c>
      <c r="J520" s="70">
        <v>100595</v>
      </c>
      <c r="K520" s="70">
        <v>100406</v>
      </c>
    </row>
    <row r="521" spans="1:11" x14ac:dyDescent="0.2">
      <c r="A521" s="69" t="s">
        <v>747</v>
      </c>
      <c r="B521" s="72" t="s">
        <v>1064</v>
      </c>
      <c r="C521" s="72" t="s">
        <v>1064</v>
      </c>
      <c r="D521" s="72" t="s">
        <v>1064</v>
      </c>
      <c r="E521" s="72" t="s">
        <v>1064</v>
      </c>
      <c r="F521" s="72" t="s">
        <v>1064</v>
      </c>
      <c r="G521" s="72" t="s">
        <v>1064</v>
      </c>
      <c r="H521" s="72" t="s">
        <v>1064</v>
      </c>
      <c r="I521" s="72" t="s">
        <v>1064</v>
      </c>
      <c r="J521" s="70">
        <v>20618</v>
      </c>
      <c r="K521" s="70">
        <v>33803</v>
      </c>
    </row>
    <row r="522" spans="1:11" x14ac:dyDescent="0.2">
      <c r="A522" s="69" t="s">
        <v>772</v>
      </c>
      <c r="B522" s="72" t="s">
        <v>1064</v>
      </c>
      <c r="C522" s="72" t="s">
        <v>1064</v>
      </c>
      <c r="D522" s="72" t="s">
        <v>1064</v>
      </c>
      <c r="E522" s="72" t="s">
        <v>1064</v>
      </c>
      <c r="F522" s="72" t="s">
        <v>1064</v>
      </c>
      <c r="G522" s="72" t="s">
        <v>1064</v>
      </c>
      <c r="H522" s="72" t="s">
        <v>1064</v>
      </c>
      <c r="I522" s="72" t="s">
        <v>1064</v>
      </c>
      <c r="J522" s="70">
        <v>16318</v>
      </c>
      <c r="K522" s="70">
        <v>17165</v>
      </c>
    </row>
    <row r="523" spans="1:11" x14ac:dyDescent="0.2">
      <c r="A523" s="69" t="s">
        <v>1065</v>
      </c>
      <c r="B523" s="72" t="s">
        <v>1064</v>
      </c>
      <c r="C523" s="72" t="s">
        <v>1064</v>
      </c>
      <c r="D523" s="72" t="s">
        <v>1064</v>
      </c>
      <c r="E523" s="72" t="s">
        <v>1064</v>
      </c>
      <c r="F523" s="72" t="s">
        <v>1064</v>
      </c>
      <c r="G523" s="72" t="s">
        <v>1064</v>
      </c>
      <c r="H523" s="72" t="s">
        <v>1064</v>
      </c>
      <c r="I523" s="72" t="s">
        <v>1064</v>
      </c>
      <c r="J523" s="70">
        <v>45174</v>
      </c>
      <c r="K523" s="70">
        <v>47202</v>
      </c>
    </row>
    <row r="524" spans="1:11" x14ac:dyDescent="0.2">
      <c r="A524" s="69" t="s">
        <v>2</v>
      </c>
      <c r="B524" s="72" t="s">
        <v>1064</v>
      </c>
      <c r="C524" s="72" t="s">
        <v>1064</v>
      </c>
      <c r="D524" s="72" t="s">
        <v>1064</v>
      </c>
      <c r="E524" s="72" t="s">
        <v>1064</v>
      </c>
      <c r="F524" s="72" t="s">
        <v>1064</v>
      </c>
      <c r="G524" s="72" t="s">
        <v>1064</v>
      </c>
      <c r="H524" s="72" t="s">
        <v>1064</v>
      </c>
      <c r="I524" s="72" t="s">
        <v>1064</v>
      </c>
      <c r="J524" s="70">
        <v>83990</v>
      </c>
      <c r="K524" s="70">
        <v>90178</v>
      </c>
    </row>
    <row r="525" spans="1:11" x14ac:dyDescent="0.2">
      <c r="A525" s="69" t="s">
        <v>15</v>
      </c>
      <c r="B525" s="72" t="s">
        <v>1064</v>
      </c>
      <c r="C525" s="72" t="s">
        <v>1064</v>
      </c>
      <c r="D525" s="72" t="s">
        <v>1064</v>
      </c>
      <c r="E525" s="72" t="s">
        <v>1064</v>
      </c>
      <c r="F525" s="72" t="s">
        <v>1064</v>
      </c>
      <c r="G525" s="72" t="s">
        <v>1064</v>
      </c>
      <c r="H525" s="72" t="s">
        <v>1064</v>
      </c>
      <c r="I525" s="72" t="s">
        <v>1064</v>
      </c>
      <c r="J525" s="70">
        <v>289225</v>
      </c>
      <c r="K525" s="70">
        <v>295968</v>
      </c>
    </row>
    <row r="526" spans="1:11" x14ac:dyDescent="0.2">
      <c r="A526" s="69" t="s">
        <v>17</v>
      </c>
      <c r="B526" s="72" t="s">
        <v>1064</v>
      </c>
      <c r="C526" s="72" t="s">
        <v>1064</v>
      </c>
      <c r="D526" s="72" t="s">
        <v>1064</v>
      </c>
      <c r="E526" s="72" t="s">
        <v>1064</v>
      </c>
      <c r="F526" s="72" t="s">
        <v>1064</v>
      </c>
      <c r="G526" s="72" t="s">
        <v>1064</v>
      </c>
      <c r="H526" s="72" t="s">
        <v>1064</v>
      </c>
      <c r="I526" s="72" t="s">
        <v>1064</v>
      </c>
      <c r="J526" s="70">
        <v>2623367</v>
      </c>
      <c r="K526" s="70">
        <v>2988072</v>
      </c>
    </row>
    <row r="527" spans="1:11" x14ac:dyDescent="0.2">
      <c r="A527" s="69" t="s">
        <v>650</v>
      </c>
      <c r="B527" s="72" t="s">
        <v>1064</v>
      </c>
      <c r="C527" s="72" t="s">
        <v>1064</v>
      </c>
      <c r="D527" s="72" t="s">
        <v>1064</v>
      </c>
      <c r="E527" s="72" t="s">
        <v>1064</v>
      </c>
      <c r="F527" s="72" t="s">
        <v>1064</v>
      </c>
      <c r="G527" s="72" t="s">
        <v>1064</v>
      </c>
      <c r="H527" s="72" t="s">
        <v>1064</v>
      </c>
      <c r="I527" s="72" t="s">
        <v>1064</v>
      </c>
      <c r="J527" s="70">
        <v>18138</v>
      </c>
      <c r="K527" s="70">
        <v>19795</v>
      </c>
    </row>
    <row r="528" spans="1:11" x14ac:dyDescent="0.2">
      <c r="A528" s="69" t="s">
        <v>676</v>
      </c>
      <c r="B528" s="72" t="s">
        <v>1064</v>
      </c>
      <c r="C528" s="72" t="s">
        <v>1064</v>
      </c>
      <c r="D528" s="72" t="s">
        <v>1064</v>
      </c>
      <c r="E528" s="72" t="s">
        <v>1064</v>
      </c>
      <c r="F528" s="72" t="s">
        <v>1064</v>
      </c>
      <c r="G528" s="72" t="s">
        <v>1064</v>
      </c>
      <c r="H528" s="72" t="s">
        <v>1064</v>
      </c>
      <c r="I528" s="72" t="s">
        <v>1064</v>
      </c>
      <c r="J528" s="70">
        <v>6444</v>
      </c>
      <c r="K528" s="70">
        <v>6549</v>
      </c>
    </row>
    <row r="529" spans="1:11" x14ac:dyDescent="0.2">
      <c r="A529" s="69" t="s">
        <v>11</v>
      </c>
      <c r="B529" s="72" t="s">
        <v>1064</v>
      </c>
      <c r="C529" s="72" t="s">
        <v>1064</v>
      </c>
      <c r="D529" s="72" t="s">
        <v>1064</v>
      </c>
      <c r="E529" s="72" t="s">
        <v>1064</v>
      </c>
      <c r="F529" s="72" t="s">
        <v>1064</v>
      </c>
      <c r="G529" s="72" t="s">
        <v>1064</v>
      </c>
      <c r="H529" s="72" t="s">
        <v>1064</v>
      </c>
      <c r="I529" s="72" t="s">
        <v>1064</v>
      </c>
      <c r="J529" s="70">
        <v>304071</v>
      </c>
      <c r="K529" s="70">
        <v>328098</v>
      </c>
    </row>
    <row r="530" spans="1:11" x14ac:dyDescent="0.2">
      <c r="A530" s="69" t="s">
        <v>16</v>
      </c>
      <c r="B530" s="72" t="s">
        <v>1064</v>
      </c>
      <c r="C530" s="72" t="s">
        <v>1064</v>
      </c>
      <c r="D530" s="72" t="s">
        <v>1064</v>
      </c>
      <c r="E530" s="72" t="s">
        <v>1064</v>
      </c>
      <c r="F530" s="72" t="s">
        <v>1064</v>
      </c>
      <c r="G530" s="72" t="s">
        <v>1064</v>
      </c>
      <c r="H530" s="72" t="s">
        <v>1064</v>
      </c>
      <c r="I530" s="72" t="s">
        <v>1064</v>
      </c>
      <c r="J530" s="70">
        <v>1272880</v>
      </c>
      <c r="K530" s="70">
        <v>1322845</v>
      </c>
    </row>
    <row r="531" spans="1:11" x14ac:dyDescent="0.2">
      <c r="A531" s="69" t="s">
        <v>706</v>
      </c>
      <c r="B531" s="72" t="s">
        <v>1064</v>
      </c>
      <c r="C531" s="72" t="s">
        <v>1064</v>
      </c>
      <c r="D531" s="72" t="s">
        <v>1064</v>
      </c>
      <c r="E531" s="72" t="s">
        <v>1064</v>
      </c>
      <c r="F531" s="72" t="s">
        <v>1064</v>
      </c>
      <c r="G531" s="72" t="s">
        <v>1064</v>
      </c>
      <c r="H531" s="72" t="s">
        <v>1064</v>
      </c>
      <c r="I531" s="72" t="s">
        <v>1064</v>
      </c>
      <c r="J531" s="72" t="s">
        <v>1064</v>
      </c>
      <c r="K531" s="72" t="s">
        <v>1064</v>
      </c>
    </row>
    <row r="532" spans="1:11" x14ac:dyDescent="0.2">
      <c r="A532" s="69" t="s">
        <v>1066</v>
      </c>
      <c r="B532" s="72" t="s">
        <v>1064</v>
      </c>
      <c r="C532" s="72" t="s">
        <v>1064</v>
      </c>
      <c r="D532" s="72" t="s">
        <v>1064</v>
      </c>
      <c r="E532" s="72" t="s">
        <v>1064</v>
      </c>
      <c r="F532" s="72" t="s">
        <v>1064</v>
      </c>
      <c r="G532" s="72" t="s">
        <v>1064</v>
      </c>
      <c r="H532" s="72" t="s">
        <v>1064</v>
      </c>
      <c r="I532" s="72" t="s">
        <v>1064</v>
      </c>
      <c r="J532" s="72" t="s">
        <v>1064</v>
      </c>
      <c r="K532" s="72" t="s">
        <v>1064</v>
      </c>
    </row>
    <row r="533" spans="1:11" x14ac:dyDescent="0.2">
      <c r="A533" s="69" t="s">
        <v>546</v>
      </c>
      <c r="B533" s="72" t="s">
        <v>1064</v>
      </c>
      <c r="C533" s="72" t="s">
        <v>1064</v>
      </c>
      <c r="D533" s="72" t="s">
        <v>1064</v>
      </c>
      <c r="E533" s="72" t="s">
        <v>1064</v>
      </c>
      <c r="F533" s="72" t="s">
        <v>1064</v>
      </c>
      <c r="G533" s="72" t="s">
        <v>1064</v>
      </c>
      <c r="H533" s="72" t="s">
        <v>1064</v>
      </c>
      <c r="I533" s="72" t="s">
        <v>1064</v>
      </c>
      <c r="J533" s="72" t="s">
        <v>1064</v>
      </c>
      <c r="K533" s="72" t="s">
        <v>1064</v>
      </c>
    </row>
    <row r="534" spans="1:11" x14ac:dyDescent="0.2">
      <c r="A534" s="69" t="s">
        <v>790</v>
      </c>
      <c r="B534" s="72" t="s">
        <v>1064</v>
      </c>
      <c r="C534" s="72" t="s">
        <v>1064</v>
      </c>
      <c r="D534" s="72" t="s">
        <v>1064</v>
      </c>
      <c r="E534" s="72" t="s">
        <v>1064</v>
      </c>
      <c r="F534" s="72" t="s">
        <v>1064</v>
      </c>
      <c r="G534" s="72" t="s">
        <v>1064</v>
      </c>
      <c r="H534" s="72" t="s">
        <v>1064</v>
      </c>
      <c r="I534" s="72" t="s">
        <v>1064</v>
      </c>
      <c r="J534" s="70">
        <v>133825</v>
      </c>
      <c r="K534" s="70">
        <v>132712</v>
      </c>
    </row>
    <row r="535" spans="1:11" x14ac:dyDescent="0.2">
      <c r="A535" s="69" t="s">
        <v>542</v>
      </c>
      <c r="B535" s="72" t="s">
        <v>1064</v>
      </c>
      <c r="C535" s="72" t="s">
        <v>1064</v>
      </c>
      <c r="D535" s="72" t="s">
        <v>1064</v>
      </c>
      <c r="E535" s="72" t="s">
        <v>1064</v>
      </c>
      <c r="F535" s="72" t="s">
        <v>1064</v>
      </c>
      <c r="G535" s="72" t="s">
        <v>1064</v>
      </c>
      <c r="H535" s="72" t="s">
        <v>1064</v>
      </c>
      <c r="I535" s="72" t="s">
        <v>1064</v>
      </c>
      <c r="J535" s="72" t="s">
        <v>1064</v>
      </c>
      <c r="K535" s="72" t="s">
        <v>1064</v>
      </c>
    </row>
    <row r="536" spans="1:11" x14ac:dyDescent="0.2">
      <c r="A536" s="69" t="s">
        <v>691</v>
      </c>
      <c r="B536" s="72" t="s">
        <v>1064</v>
      </c>
      <c r="C536" s="72" t="s">
        <v>1064</v>
      </c>
      <c r="D536" s="72" t="s">
        <v>1064</v>
      </c>
      <c r="E536" s="72" t="s">
        <v>1064</v>
      </c>
      <c r="F536" s="72" t="s">
        <v>1064</v>
      </c>
      <c r="G536" s="72" t="s">
        <v>1064</v>
      </c>
      <c r="H536" s="72" t="s">
        <v>1064</v>
      </c>
      <c r="I536" s="72" t="s">
        <v>1064</v>
      </c>
      <c r="J536" s="72" t="s">
        <v>1064</v>
      </c>
      <c r="K536" s="72" t="s">
        <v>1064</v>
      </c>
    </row>
    <row r="537" spans="1:11" x14ac:dyDescent="0.2">
      <c r="A537" s="69" t="s">
        <v>794</v>
      </c>
      <c r="B537" s="72" t="s">
        <v>1064</v>
      </c>
      <c r="C537" s="72" t="s">
        <v>1064</v>
      </c>
      <c r="D537" s="72" t="s">
        <v>1064</v>
      </c>
      <c r="E537" s="72" t="s">
        <v>1064</v>
      </c>
      <c r="F537" s="72" t="s">
        <v>1064</v>
      </c>
      <c r="G537" s="72" t="s">
        <v>1064</v>
      </c>
      <c r="H537" s="72" t="s">
        <v>1064</v>
      </c>
      <c r="I537" s="72" t="s">
        <v>1064</v>
      </c>
      <c r="J537" s="72" t="s">
        <v>1064</v>
      </c>
      <c r="K537" s="72" t="s">
        <v>1064</v>
      </c>
    </row>
    <row r="538" spans="1:11" x14ac:dyDescent="0.2">
      <c r="A538" s="69" t="s">
        <v>783</v>
      </c>
      <c r="B538" s="72" t="s">
        <v>1064</v>
      </c>
      <c r="C538" s="72" t="s">
        <v>1064</v>
      </c>
      <c r="D538" s="72" t="s">
        <v>1064</v>
      </c>
      <c r="E538" s="72" t="s">
        <v>1064</v>
      </c>
      <c r="F538" s="72" t="s">
        <v>1064</v>
      </c>
      <c r="G538" s="72" t="s">
        <v>1064</v>
      </c>
      <c r="H538" s="72" t="s">
        <v>1064</v>
      </c>
      <c r="I538" s="72" t="s">
        <v>1064</v>
      </c>
      <c r="J538" s="72" t="s">
        <v>1064</v>
      </c>
      <c r="K538" s="72" t="s">
        <v>1064</v>
      </c>
    </row>
    <row r="539" spans="1:11" x14ac:dyDescent="0.2">
      <c r="A539" s="69" t="s">
        <v>798</v>
      </c>
      <c r="B539" s="72" t="s">
        <v>1064</v>
      </c>
      <c r="C539" s="72" t="s">
        <v>1064</v>
      </c>
      <c r="D539" s="72" t="s">
        <v>1064</v>
      </c>
      <c r="E539" s="72" t="s">
        <v>1064</v>
      </c>
      <c r="F539" s="72" t="s">
        <v>1064</v>
      </c>
      <c r="G539" s="72" t="s">
        <v>1064</v>
      </c>
      <c r="H539" s="72" t="s">
        <v>1064</v>
      </c>
      <c r="I539" s="72" t="s">
        <v>1064</v>
      </c>
      <c r="J539" s="72" t="s">
        <v>1064</v>
      </c>
      <c r="K539" s="72" t="s">
        <v>1064</v>
      </c>
    </row>
    <row r="540" spans="1:11" x14ac:dyDescent="0.2">
      <c r="A540" s="69" t="s">
        <v>551</v>
      </c>
      <c r="B540" s="72" t="s">
        <v>1064</v>
      </c>
      <c r="C540" s="72" t="s">
        <v>1064</v>
      </c>
      <c r="D540" s="72" t="s">
        <v>1064</v>
      </c>
      <c r="E540" s="72" t="s">
        <v>1064</v>
      </c>
      <c r="F540" s="72" t="s">
        <v>1064</v>
      </c>
      <c r="G540" s="72" t="s">
        <v>1064</v>
      </c>
      <c r="H540" s="72" t="s">
        <v>1064</v>
      </c>
      <c r="I540" s="72" t="s">
        <v>1064</v>
      </c>
      <c r="J540" s="72" t="s">
        <v>1064</v>
      </c>
      <c r="K540" s="72" t="s">
        <v>1064</v>
      </c>
    </row>
    <row r="541" spans="1:11" x14ac:dyDescent="0.2">
      <c r="A541" s="69" t="s">
        <v>554</v>
      </c>
      <c r="B541" s="72" t="s">
        <v>1064</v>
      </c>
      <c r="C541" s="72" t="s">
        <v>1064</v>
      </c>
      <c r="D541" s="72" t="s">
        <v>1064</v>
      </c>
      <c r="E541" s="72" t="s">
        <v>1064</v>
      </c>
      <c r="F541" s="72" t="s">
        <v>1064</v>
      </c>
      <c r="G541" s="72" t="s">
        <v>1064</v>
      </c>
      <c r="H541" s="72" t="s">
        <v>1064</v>
      </c>
      <c r="I541" s="72" t="s">
        <v>1064</v>
      </c>
      <c r="J541" s="72" t="s">
        <v>1064</v>
      </c>
      <c r="K541" s="72" t="s">
        <v>1064</v>
      </c>
    </row>
    <row r="542" spans="1:11" x14ac:dyDescent="0.2">
      <c r="A542" s="69" t="s">
        <v>651</v>
      </c>
      <c r="B542" s="72" t="s">
        <v>1064</v>
      </c>
      <c r="C542" s="72" t="s">
        <v>1064</v>
      </c>
      <c r="D542" s="72" t="s">
        <v>1064</v>
      </c>
      <c r="E542" s="72" t="s">
        <v>1064</v>
      </c>
      <c r="F542" s="72" t="s">
        <v>1064</v>
      </c>
      <c r="G542" s="72" t="s">
        <v>1064</v>
      </c>
      <c r="H542" s="72" t="s">
        <v>1064</v>
      </c>
      <c r="I542" s="72" t="s">
        <v>1064</v>
      </c>
      <c r="J542" s="72" t="s">
        <v>1064</v>
      </c>
      <c r="K542" s="72" t="s">
        <v>1064</v>
      </c>
    </row>
    <row r="544" spans="1:11" x14ac:dyDescent="0.2">
      <c r="A544" s="65" t="s">
        <v>1067</v>
      </c>
    </row>
    <row r="545" spans="1:11" x14ac:dyDescent="0.2">
      <c r="A545" s="65" t="s">
        <v>1064</v>
      </c>
      <c r="B545" s="65" t="s">
        <v>1068</v>
      </c>
    </row>
    <row r="547" spans="1:11" x14ac:dyDescent="0.2">
      <c r="A547" s="65" t="s">
        <v>1052</v>
      </c>
      <c r="B547" s="65" t="s">
        <v>1073</v>
      </c>
    </row>
    <row r="548" spans="1:11" x14ac:dyDescent="0.2">
      <c r="A548" s="65" t="s">
        <v>1054</v>
      </c>
      <c r="B548" s="65" t="s">
        <v>1053</v>
      </c>
    </row>
    <row r="549" spans="1:11" x14ac:dyDescent="0.2">
      <c r="A549" s="65" t="s">
        <v>1055</v>
      </c>
      <c r="B549" s="65" t="s">
        <v>1069</v>
      </c>
    </row>
    <row r="550" spans="1:11" x14ac:dyDescent="0.2">
      <c r="A550" s="65" t="s">
        <v>1056</v>
      </c>
      <c r="B550" s="65" t="s">
        <v>1057</v>
      </c>
    </row>
    <row r="552" spans="1:11" x14ac:dyDescent="0.2">
      <c r="A552" s="69" t="s">
        <v>1062</v>
      </c>
      <c r="B552" s="69" t="s">
        <v>531</v>
      </c>
      <c r="C552" s="69" t="s">
        <v>532</v>
      </c>
      <c r="D552" s="69" t="s">
        <v>533</v>
      </c>
      <c r="E552" s="69" t="s">
        <v>534</v>
      </c>
      <c r="F552" s="69" t="s">
        <v>535</v>
      </c>
      <c r="G552" s="69" t="s">
        <v>536</v>
      </c>
      <c r="H552" s="69" t="s">
        <v>537</v>
      </c>
      <c r="I552" s="69" t="s">
        <v>538</v>
      </c>
      <c r="J552" s="69" t="s">
        <v>539</v>
      </c>
      <c r="K552" s="69" t="s">
        <v>540</v>
      </c>
    </row>
    <row r="553" spans="1:11" x14ac:dyDescent="0.2">
      <c r="A553" s="69" t="s">
        <v>474</v>
      </c>
      <c r="B553" s="72" t="s">
        <v>1064</v>
      </c>
      <c r="C553" s="72" t="s">
        <v>1064</v>
      </c>
      <c r="D553" s="72" t="s">
        <v>1064</v>
      </c>
      <c r="E553" s="72" t="s">
        <v>1064</v>
      </c>
      <c r="F553" s="72" t="s">
        <v>1064</v>
      </c>
      <c r="G553" s="72" t="s">
        <v>1064</v>
      </c>
      <c r="H553" s="72" t="s">
        <v>1064</v>
      </c>
      <c r="I553" s="72" t="s">
        <v>1064</v>
      </c>
      <c r="J553" s="70">
        <v>424727</v>
      </c>
      <c r="K553" s="70">
        <v>438561</v>
      </c>
    </row>
    <row r="554" spans="1:11" x14ac:dyDescent="0.2">
      <c r="A554" s="69" t="s">
        <v>559</v>
      </c>
      <c r="B554" s="72" t="s">
        <v>1064</v>
      </c>
      <c r="C554" s="72" t="s">
        <v>1064</v>
      </c>
      <c r="D554" s="72" t="s">
        <v>1064</v>
      </c>
      <c r="E554" s="72" t="s">
        <v>1064</v>
      </c>
      <c r="F554" s="72" t="s">
        <v>1064</v>
      </c>
      <c r="G554" s="72" t="s">
        <v>1064</v>
      </c>
      <c r="H554" s="72" t="s">
        <v>1064</v>
      </c>
      <c r="I554" s="72" t="s">
        <v>1064</v>
      </c>
      <c r="J554" s="70">
        <v>7537</v>
      </c>
      <c r="K554" s="70">
        <v>7638</v>
      </c>
    </row>
    <row r="555" spans="1:11" x14ac:dyDescent="0.2">
      <c r="A555" s="69" t="s">
        <v>593</v>
      </c>
      <c r="B555" s="72" t="s">
        <v>1064</v>
      </c>
      <c r="C555" s="72" t="s">
        <v>1064</v>
      </c>
      <c r="D555" s="72" t="s">
        <v>1064</v>
      </c>
      <c r="E555" s="72" t="s">
        <v>1064</v>
      </c>
      <c r="F555" s="72" t="s">
        <v>1064</v>
      </c>
      <c r="G555" s="72" t="s">
        <v>1064</v>
      </c>
      <c r="H555" s="72" t="s">
        <v>1064</v>
      </c>
      <c r="I555" s="72" t="s">
        <v>1064</v>
      </c>
      <c r="J555" s="70">
        <v>104793</v>
      </c>
      <c r="K555" s="70">
        <v>111865</v>
      </c>
    </row>
    <row r="556" spans="1:11" x14ac:dyDescent="0.2">
      <c r="A556" s="69" t="s">
        <v>476</v>
      </c>
      <c r="B556" s="72" t="s">
        <v>1064</v>
      </c>
      <c r="C556" s="72" t="s">
        <v>1064</v>
      </c>
      <c r="D556" s="72" t="s">
        <v>1064</v>
      </c>
      <c r="E556" s="72" t="s">
        <v>1064</v>
      </c>
      <c r="F556" s="72" t="s">
        <v>1064</v>
      </c>
      <c r="G556" s="72" t="s">
        <v>1064</v>
      </c>
      <c r="H556" s="72" t="s">
        <v>1064</v>
      </c>
      <c r="I556" s="72" t="s">
        <v>1064</v>
      </c>
      <c r="J556" s="70">
        <v>85333</v>
      </c>
      <c r="K556" s="70">
        <v>93021</v>
      </c>
    </row>
    <row r="557" spans="1:11" x14ac:dyDescent="0.2">
      <c r="A557" s="69" t="s">
        <v>1063</v>
      </c>
      <c r="B557" s="72" t="s">
        <v>1064</v>
      </c>
      <c r="C557" s="72" t="s">
        <v>1064</v>
      </c>
      <c r="D557" s="72" t="s">
        <v>1064</v>
      </c>
      <c r="E557" s="72" t="s">
        <v>1064</v>
      </c>
      <c r="F557" s="72" t="s">
        <v>1064</v>
      </c>
      <c r="G557" s="72" t="s">
        <v>1064</v>
      </c>
      <c r="H557" s="72" t="s">
        <v>1064</v>
      </c>
      <c r="I557" s="72" t="s">
        <v>1064</v>
      </c>
      <c r="J557" s="70">
        <v>1691120</v>
      </c>
      <c r="K557" s="70">
        <v>1859416</v>
      </c>
    </row>
    <row r="558" spans="1:11" x14ac:dyDescent="0.2">
      <c r="A558" s="69" t="s">
        <v>611</v>
      </c>
      <c r="B558" s="72" t="s">
        <v>1064</v>
      </c>
      <c r="C558" s="72" t="s">
        <v>1064</v>
      </c>
      <c r="D558" s="72" t="s">
        <v>1064</v>
      </c>
      <c r="E558" s="72" t="s">
        <v>1064</v>
      </c>
      <c r="F558" s="72" t="s">
        <v>1064</v>
      </c>
      <c r="G558" s="72" t="s">
        <v>1064</v>
      </c>
      <c r="H558" s="72" t="s">
        <v>1064</v>
      </c>
      <c r="I558" s="72" t="s">
        <v>1064</v>
      </c>
      <c r="J558" s="70">
        <v>4840</v>
      </c>
      <c r="K558" s="70">
        <v>4876</v>
      </c>
    </row>
    <row r="559" spans="1:11" x14ac:dyDescent="0.2">
      <c r="A559" s="69" t="s">
        <v>5</v>
      </c>
      <c r="B559" s="72" t="s">
        <v>1064</v>
      </c>
      <c r="C559" s="72" t="s">
        <v>1064</v>
      </c>
      <c r="D559" s="72" t="s">
        <v>1064</v>
      </c>
      <c r="E559" s="72" t="s">
        <v>1064</v>
      </c>
      <c r="F559" s="72" t="s">
        <v>1064</v>
      </c>
      <c r="G559" s="72" t="s">
        <v>1064</v>
      </c>
      <c r="H559" s="72" t="s">
        <v>1064</v>
      </c>
      <c r="I559" s="72" t="s">
        <v>1064</v>
      </c>
      <c r="J559" s="70">
        <v>185561</v>
      </c>
      <c r="K559" s="70">
        <v>182322</v>
      </c>
    </row>
    <row r="560" spans="1:11" x14ac:dyDescent="0.2">
      <c r="A560" s="69" t="s">
        <v>475</v>
      </c>
      <c r="B560" s="72" t="s">
        <v>1064</v>
      </c>
      <c r="C560" s="72" t="s">
        <v>1064</v>
      </c>
      <c r="D560" s="72" t="s">
        <v>1064</v>
      </c>
      <c r="E560" s="72" t="s">
        <v>1064</v>
      </c>
      <c r="F560" s="72" t="s">
        <v>1064</v>
      </c>
      <c r="G560" s="72" t="s">
        <v>1064</v>
      </c>
      <c r="H560" s="72" t="s">
        <v>1064</v>
      </c>
      <c r="I560" s="72" t="s">
        <v>1064</v>
      </c>
      <c r="J560" s="70">
        <v>72623</v>
      </c>
      <c r="K560" s="70">
        <v>73345</v>
      </c>
    </row>
    <row r="561" spans="1:11" x14ac:dyDescent="0.2">
      <c r="A561" s="69" t="s">
        <v>14</v>
      </c>
      <c r="B561" s="72" t="s">
        <v>1064</v>
      </c>
      <c r="C561" s="72" t="s">
        <v>1064</v>
      </c>
      <c r="D561" s="72" t="s">
        <v>1064</v>
      </c>
      <c r="E561" s="72" t="s">
        <v>1064</v>
      </c>
      <c r="F561" s="72" t="s">
        <v>1064</v>
      </c>
      <c r="G561" s="72" t="s">
        <v>1064</v>
      </c>
      <c r="H561" s="72" t="s">
        <v>1064</v>
      </c>
      <c r="I561" s="72" t="s">
        <v>1064</v>
      </c>
      <c r="J561" s="70">
        <v>1026517</v>
      </c>
      <c r="K561" s="70">
        <v>999671</v>
      </c>
    </row>
    <row r="562" spans="1:11" x14ac:dyDescent="0.2">
      <c r="A562" s="69" t="s">
        <v>3</v>
      </c>
      <c r="B562" s="72" t="s">
        <v>1064</v>
      </c>
      <c r="C562" s="72" t="s">
        <v>1064</v>
      </c>
      <c r="D562" s="72" t="s">
        <v>1064</v>
      </c>
      <c r="E562" s="72" t="s">
        <v>1064</v>
      </c>
      <c r="F562" s="72" t="s">
        <v>1064</v>
      </c>
      <c r="G562" s="72" t="s">
        <v>1064</v>
      </c>
      <c r="H562" s="72" t="s">
        <v>1064</v>
      </c>
      <c r="I562" s="72" t="s">
        <v>1064</v>
      </c>
      <c r="J562" s="70">
        <v>741331</v>
      </c>
      <c r="K562" s="70">
        <v>758058</v>
      </c>
    </row>
    <row r="563" spans="1:11" x14ac:dyDescent="0.2">
      <c r="A563" s="69" t="s">
        <v>639</v>
      </c>
      <c r="B563" s="72" t="s">
        <v>1064</v>
      </c>
      <c r="C563" s="72" t="s">
        <v>1064</v>
      </c>
      <c r="D563" s="72" t="s">
        <v>1064</v>
      </c>
      <c r="E563" s="72" t="s">
        <v>1064</v>
      </c>
      <c r="F563" s="72" t="s">
        <v>1064</v>
      </c>
      <c r="G563" s="72" t="s">
        <v>1064</v>
      </c>
      <c r="H563" s="72" t="s">
        <v>1064</v>
      </c>
      <c r="I563" s="72" t="s">
        <v>1064</v>
      </c>
      <c r="J563" s="70">
        <v>4382</v>
      </c>
      <c r="K563" s="70">
        <v>5388</v>
      </c>
    </row>
    <row r="564" spans="1:11" x14ac:dyDescent="0.2">
      <c r="A564" s="69" t="s">
        <v>6</v>
      </c>
      <c r="B564" s="72" t="s">
        <v>1064</v>
      </c>
      <c r="C564" s="72" t="s">
        <v>1064</v>
      </c>
      <c r="D564" s="72" t="s">
        <v>1064</v>
      </c>
      <c r="E564" s="72" t="s">
        <v>1064</v>
      </c>
      <c r="F564" s="72" t="s">
        <v>1064</v>
      </c>
      <c r="G564" s="72" t="s">
        <v>1064</v>
      </c>
      <c r="H564" s="72" t="s">
        <v>1064</v>
      </c>
      <c r="I564" s="72" t="s">
        <v>1064</v>
      </c>
      <c r="J564" s="70">
        <v>592700</v>
      </c>
      <c r="K564" s="70">
        <v>611018</v>
      </c>
    </row>
    <row r="565" spans="1:11" x14ac:dyDescent="0.2">
      <c r="A565" s="69" t="s">
        <v>592</v>
      </c>
      <c r="B565" s="72" t="s">
        <v>1064</v>
      </c>
      <c r="C565" s="72" t="s">
        <v>1064</v>
      </c>
      <c r="D565" s="72" t="s">
        <v>1064</v>
      </c>
      <c r="E565" s="72" t="s">
        <v>1064</v>
      </c>
      <c r="F565" s="72" t="s">
        <v>1064</v>
      </c>
      <c r="G565" s="72" t="s">
        <v>1064</v>
      </c>
      <c r="H565" s="72" t="s">
        <v>1064</v>
      </c>
      <c r="I565" s="72" t="s">
        <v>1064</v>
      </c>
      <c r="J565" s="70">
        <v>53838</v>
      </c>
      <c r="K565" s="70">
        <v>50627</v>
      </c>
    </row>
    <row r="566" spans="1:11" x14ac:dyDescent="0.2">
      <c r="A566" s="69" t="s">
        <v>685</v>
      </c>
      <c r="B566" s="72" t="s">
        <v>1064</v>
      </c>
      <c r="C566" s="72" t="s">
        <v>1064</v>
      </c>
      <c r="D566" s="72" t="s">
        <v>1064</v>
      </c>
      <c r="E566" s="72" t="s">
        <v>1064</v>
      </c>
      <c r="F566" s="72" t="s">
        <v>1064</v>
      </c>
      <c r="G566" s="72" t="s">
        <v>1064</v>
      </c>
      <c r="H566" s="72" t="s">
        <v>1064</v>
      </c>
      <c r="I566" s="72" t="s">
        <v>1064</v>
      </c>
      <c r="J566" s="70">
        <v>3579</v>
      </c>
      <c r="K566" s="70">
        <v>4027</v>
      </c>
    </row>
    <row r="567" spans="1:11" x14ac:dyDescent="0.2">
      <c r="A567" s="69" t="s">
        <v>683</v>
      </c>
      <c r="B567" s="72" t="s">
        <v>1064</v>
      </c>
      <c r="C567" s="72" t="s">
        <v>1064</v>
      </c>
      <c r="D567" s="72" t="s">
        <v>1064</v>
      </c>
      <c r="E567" s="72" t="s">
        <v>1064</v>
      </c>
      <c r="F567" s="72" t="s">
        <v>1064</v>
      </c>
      <c r="G567" s="72" t="s">
        <v>1064</v>
      </c>
      <c r="H567" s="72" t="s">
        <v>1064</v>
      </c>
      <c r="I567" s="72" t="s">
        <v>1064</v>
      </c>
      <c r="J567" s="70">
        <v>2232</v>
      </c>
      <c r="K567" s="70">
        <v>2615</v>
      </c>
    </row>
    <row r="568" spans="1:11" x14ac:dyDescent="0.2">
      <c r="A568" s="69" t="s">
        <v>684</v>
      </c>
      <c r="B568" s="72" t="s">
        <v>1064</v>
      </c>
      <c r="C568" s="72" t="s">
        <v>1064</v>
      </c>
      <c r="D568" s="72" t="s">
        <v>1064</v>
      </c>
      <c r="E568" s="72" t="s">
        <v>1064</v>
      </c>
      <c r="F568" s="72" t="s">
        <v>1064</v>
      </c>
      <c r="G568" s="72" t="s">
        <v>1064</v>
      </c>
      <c r="H568" s="72" t="s">
        <v>1064</v>
      </c>
      <c r="I568" s="72" t="s">
        <v>1064</v>
      </c>
      <c r="J568" s="70">
        <v>110230</v>
      </c>
      <c r="K568" s="70">
        <v>114241</v>
      </c>
    </row>
    <row r="569" spans="1:11" x14ac:dyDescent="0.2">
      <c r="A569" s="69" t="s">
        <v>641</v>
      </c>
      <c r="B569" s="72" t="s">
        <v>1064</v>
      </c>
      <c r="C569" s="72" t="s">
        <v>1064</v>
      </c>
      <c r="D569" s="72" t="s">
        <v>1064</v>
      </c>
      <c r="E569" s="72" t="s">
        <v>1064</v>
      </c>
      <c r="F569" s="72" t="s">
        <v>1064</v>
      </c>
      <c r="G569" s="72" t="s">
        <v>1064</v>
      </c>
      <c r="H569" s="72" t="s">
        <v>1064</v>
      </c>
      <c r="I569" s="72" t="s">
        <v>1064</v>
      </c>
      <c r="J569" s="70">
        <v>46682</v>
      </c>
      <c r="K569" s="70">
        <v>46631</v>
      </c>
    </row>
    <row r="570" spans="1:11" x14ac:dyDescent="0.2">
      <c r="A570" s="69" t="s">
        <v>702</v>
      </c>
      <c r="B570" s="72" t="s">
        <v>1064</v>
      </c>
      <c r="C570" s="72" t="s">
        <v>1064</v>
      </c>
      <c r="D570" s="72" t="s">
        <v>1064</v>
      </c>
      <c r="E570" s="72" t="s">
        <v>1064</v>
      </c>
      <c r="F570" s="72" t="s">
        <v>1064</v>
      </c>
      <c r="G570" s="72" t="s">
        <v>1064</v>
      </c>
      <c r="H570" s="72" t="s">
        <v>1064</v>
      </c>
      <c r="I570" s="72" t="s">
        <v>1064</v>
      </c>
      <c r="J570" s="70">
        <v>7119</v>
      </c>
      <c r="K570" s="70">
        <v>7983</v>
      </c>
    </row>
    <row r="571" spans="1:11" x14ac:dyDescent="0.2">
      <c r="A571" s="69" t="s">
        <v>9</v>
      </c>
      <c r="B571" s="72" t="s">
        <v>1064</v>
      </c>
      <c r="C571" s="72" t="s">
        <v>1064</v>
      </c>
      <c r="D571" s="72" t="s">
        <v>1064</v>
      </c>
      <c r="E571" s="72" t="s">
        <v>1064</v>
      </c>
      <c r="F571" s="72" t="s">
        <v>1064</v>
      </c>
      <c r="G571" s="72" t="s">
        <v>1064</v>
      </c>
      <c r="H571" s="72" t="s">
        <v>1064</v>
      </c>
      <c r="I571" s="72" t="s">
        <v>1064</v>
      </c>
      <c r="J571" s="70">
        <v>199931</v>
      </c>
      <c r="K571" s="70">
        <v>214071</v>
      </c>
    </row>
    <row r="572" spans="1:11" x14ac:dyDescent="0.2">
      <c r="A572" s="69" t="s">
        <v>477</v>
      </c>
      <c r="B572" s="72" t="s">
        <v>1064</v>
      </c>
      <c r="C572" s="72" t="s">
        <v>1064</v>
      </c>
      <c r="D572" s="72" t="s">
        <v>1064</v>
      </c>
      <c r="E572" s="72" t="s">
        <v>1064</v>
      </c>
      <c r="F572" s="72" t="s">
        <v>1064</v>
      </c>
      <c r="G572" s="72" t="s">
        <v>1064</v>
      </c>
      <c r="H572" s="72" t="s">
        <v>1064</v>
      </c>
      <c r="I572" s="72" t="s">
        <v>1064</v>
      </c>
      <c r="J572" s="70">
        <v>253530</v>
      </c>
      <c r="K572" s="70">
        <v>279419</v>
      </c>
    </row>
    <row r="573" spans="1:11" x14ac:dyDescent="0.2">
      <c r="A573" s="69" t="s">
        <v>738</v>
      </c>
      <c r="B573" s="72" t="s">
        <v>1064</v>
      </c>
      <c r="C573" s="72" t="s">
        <v>1064</v>
      </c>
      <c r="D573" s="72" t="s">
        <v>1064</v>
      </c>
      <c r="E573" s="72" t="s">
        <v>1064</v>
      </c>
      <c r="F573" s="72" t="s">
        <v>1064</v>
      </c>
      <c r="G573" s="72" t="s">
        <v>1064</v>
      </c>
      <c r="H573" s="72" t="s">
        <v>1064</v>
      </c>
      <c r="I573" s="72" t="s">
        <v>1064</v>
      </c>
      <c r="J573" s="70">
        <v>19011</v>
      </c>
      <c r="K573" s="70">
        <v>20573</v>
      </c>
    </row>
    <row r="574" spans="1:11" x14ac:dyDescent="0.2">
      <c r="A574" s="69" t="s">
        <v>12</v>
      </c>
      <c r="B574" s="72" t="s">
        <v>1064</v>
      </c>
      <c r="C574" s="72" t="s">
        <v>1064</v>
      </c>
      <c r="D574" s="72" t="s">
        <v>1064</v>
      </c>
      <c r="E574" s="72" t="s">
        <v>1064</v>
      </c>
      <c r="F574" s="72" t="s">
        <v>1064</v>
      </c>
      <c r="G574" s="72" t="s">
        <v>1064</v>
      </c>
      <c r="H574" s="72" t="s">
        <v>1064</v>
      </c>
      <c r="I574" s="72" t="s">
        <v>1064</v>
      </c>
      <c r="J574" s="70">
        <v>53054</v>
      </c>
      <c r="K574" s="70">
        <v>52762</v>
      </c>
    </row>
    <row r="575" spans="1:11" x14ac:dyDescent="0.2">
      <c r="A575" s="69" t="s">
        <v>747</v>
      </c>
      <c r="B575" s="72" t="s">
        <v>1064</v>
      </c>
      <c r="C575" s="72" t="s">
        <v>1064</v>
      </c>
      <c r="D575" s="72" t="s">
        <v>1064</v>
      </c>
      <c r="E575" s="72" t="s">
        <v>1064</v>
      </c>
      <c r="F575" s="72" t="s">
        <v>1064</v>
      </c>
      <c r="G575" s="72" t="s">
        <v>1064</v>
      </c>
      <c r="H575" s="72" t="s">
        <v>1064</v>
      </c>
      <c r="I575" s="72" t="s">
        <v>1064</v>
      </c>
      <c r="J575" s="70">
        <v>15691</v>
      </c>
      <c r="K575" s="70">
        <v>26366</v>
      </c>
    </row>
    <row r="576" spans="1:11" x14ac:dyDescent="0.2">
      <c r="A576" s="69" t="s">
        <v>772</v>
      </c>
      <c r="B576" s="72" t="s">
        <v>1064</v>
      </c>
      <c r="C576" s="72" t="s">
        <v>1064</v>
      </c>
      <c r="D576" s="72" t="s">
        <v>1064</v>
      </c>
      <c r="E576" s="72" t="s">
        <v>1064</v>
      </c>
      <c r="F576" s="72" t="s">
        <v>1064</v>
      </c>
      <c r="G576" s="72" t="s">
        <v>1064</v>
      </c>
      <c r="H576" s="72" t="s">
        <v>1064</v>
      </c>
      <c r="I576" s="72" t="s">
        <v>1064</v>
      </c>
      <c r="J576" s="70">
        <v>10389</v>
      </c>
      <c r="K576" s="70">
        <v>10926</v>
      </c>
    </row>
    <row r="577" spans="1:11" x14ac:dyDescent="0.2">
      <c r="A577" s="69" t="s">
        <v>1065</v>
      </c>
      <c r="B577" s="72" t="s">
        <v>1064</v>
      </c>
      <c r="C577" s="72" t="s">
        <v>1064</v>
      </c>
      <c r="D577" s="72" t="s">
        <v>1064</v>
      </c>
      <c r="E577" s="72" t="s">
        <v>1064</v>
      </c>
      <c r="F577" s="72" t="s">
        <v>1064</v>
      </c>
      <c r="G577" s="72" t="s">
        <v>1064</v>
      </c>
      <c r="H577" s="72" t="s">
        <v>1064</v>
      </c>
      <c r="I577" s="72" t="s">
        <v>1064</v>
      </c>
      <c r="J577" s="70">
        <v>28873</v>
      </c>
      <c r="K577" s="70">
        <v>30297</v>
      </c>
    </row>
    <row r="578" spans="1:11" x14ac:dyDescent="0.2">
      <c r="A578" s="69" t="s">
        <v>2</v>
      </c>
      <c r="B578" s="72" t="s">
        <v>1064</v>
      </c>
      <c r="C578" s="72" t="s">
        <v>1064</v>
      </c>
      <c r="D578" s="72" t="s">
        <v>1064</v>
      </c>
      <c r="E578" s="72" t="s">
        <v>1064</v>
      </c>
      <c r="F578" s="72" t="s">
        <v>1064</v>
      </c>
      <c r="G578" s="72" t="s">
        <v>1064</v>
      </c>
      <c r="H578" s="72" t="s">
        <v>1064</v>
      </c>
      <c r="I578" s="72" t="s">
        <v>1064</v>
      </c>
      <c r="J578" s="70">
        <v>46589</v>
      </c>
      <c r="K578" s="70">
        <v>50031</v>
      </c>
    </row>
    <row r="579" spans="1:11" x14ac:dyDescent="0.2">
      <c r="A579" s="69" t="s">
        <v>15</v>
      </c>
      <c r="B579" s="72" t="s">
        <v>1064</v>
      </c>
      <c r="C579" s="72" t="s">
        <v>1064</v>
      </c>
      <c r="D579" s="72" t="s">
        <v>1064</v>
      </c>
      <c r="E579" s="72" t="s">
        <v>1064</v>
      </c>
      <c r="F579" s="72" t="s">
        <v>1064</v>
      </c>
      <c r="G579" s="72" t="s">
        <v>1064</v>
      </c>
      <c r="H579" s="72" t="s">
        <v>1064</v>
      </c>
      <c r="I579" s="72" t="s">
        <v>1064</v>
      </c>
      <c r="J579" s="70">
        <v>152399</v>
      </c>
      <c r="K579" s="70">
        <v>156983</v>
      </c>
    </row>
    <row r="580" spans="1:11" x14ac:dyDescent="0.2">
      <c r="A580" s="69" t="s">
        <v>17</v>
      </c>
      <c r="B580" s="72" t="s">
        <v>1064</v>
      </c>
      <c r="C580" s="72" t="s">
        <v>1064</v>
      </c>
      <c r="D580" s="72" t="s">
        <v>1064</v>
      </c>
      <c r="E580" s="72" t="s">
        <v>1064</v>
      </c>
      <c r="F580" s="72" t="s">
        <v>1064</v>
      </c>
      <c r="G580" s="72" t="s">
        <v>1064</v>
      </c>
      <c r="H580" s="72" t="s">
        <v>1064</v>
      </c>
      <c r="I580" s="72" t="s">
        <v>1064</v>
      </c>
      <c r="J580" s="70">
        <v>1236727</v>
      </c>
      <c r="K580" s="70">
        <v>1411769</v>
      </c>
    </row>
    <row r="581" spans="1:11" x14ac:dyDescent="0.2">
      <c r="A581" s="69" t="s">
        <v>650</v>
      </c>
      <c r="B581" s="72" t="s">
        <v>1064</v>
      </c>
      <c r="C581" s="72" t="s">
        <v>1064</v>
      </c>
      <c r="D581" s="72" t="s">
        <v>1064</v>
      </c>
      <c r="E581" s="72" t="s">
        <v>1064</v>
      </c>
      <c r="F581" s="72" t="s">
        <v>1064</v>
      </c>
      <c r="G581" s="72" t="s">
        <v>1064</v>
      </c>
      <c r="H581" s="72" t="s">
        <v>1064</v>
      </c>
      <c r="I581" s="72" t="s">
        <v>1064</v>
      </c>
      <c r="J581" s="70">
        <v>9526</v>
      </c>
      <c r="K581" s="70">
        <v>10557</v>
      </c>
    </row>
    <row r="582" spans="1:11" x14ac:dyDescent="0.2">
      <c r="A582" s="69" t="s">
        <v>676</v>
      </c>
      <c r="B582" s="72" t="s">
        <v>1064</v>
      </c>
      <c r="C582" s="72" t="s">
        <v>1064</v>
      </c>
      <c r="D582" s="72" t="s">
        <v>1064</v>
      </c>
      <c r="E582" s="72" t="s">
        <v>1064</v>
      </c>
      <c r="F582" s="72" t="s">
        <v>1064</v>
      </c>
      <c r="G582" s="72" t="s">
        <v>1064</v>
      </c>
      <c r="H582" s="72" t="s">
        <v>1064</v>
      </c>
      <c r="I582" s="72" t="s">
        <v>1064</v>
      </c>
      <c r="J582" s="70">
        <v>3308</v>
      </c>
      <c r="K582" s="70">
        <v>3354</v>
      </c>
    </row>
    <row r="583" spans="1:11" x14ac:dyDescent="0.2">
      <c r="A583" s="69" t="s">
        <v>11</v>
      </c>
      <c r="B583" s="72" t="s">
        <v>1064</v>
      </c>
      <c r="C583" s="72" t="s">
        <v>1064</v>
      </c>
      <c r="D583" s="72" t="s">
        <v>1064</v>
      </c>
      <c r="E583" s="72" t="s">
        <v>1064</v>
      </c>
      <c r="F583" s="72" t="s">
        <v>1064</v>
      </c>
      <c r="G583" s="72" t="s">
        <v>1064</v>
      </c>
      <c r="H583" s="72" t="s">
        <v>1064</v>
      </c>
      <c r="I583" s="72" t="s">
        <v>1064</v>
      </c>
      <c r="J583" s="70">
        <v>180821</v>
      </c>
      <c r="K583" s="70">
        <v>194421</v>
      </c>
    </row>
    <row r="584" spans="1:11" x14ac:dyDescent="0.2">
      <c r="A584" s="69" t="s">
        <v>16</v>
      </c>
      <c r="B584" s="72" t="s">
        <v>1064</v>
      </c>
      <c r="C584" s="72" t="s">
        <v>1064</v>
      </c>
      <c r="D584" s="72" t="s">
        <v>1064</v>
      </c>
      <c r="E584" s="72" t="s">
        <v>1064</v>
      </c>
      <c r="F584" s="72" t="s">
        <v>1064</v>
      </c>
      <c r="G584" s="72" t="s">
        <v>1064</v>
      </c>
      <c r="H584" s="72" t="s">
        <v>1064</v>
      </c>
      <c r="I584" s="72" t="s">
        <v>1064</v>
      </c>
      <c r="J584" s="70">
        <v>701257</v>
      </c>
      <c r="K584" s="70">
        <v>728793</v>
      </c>
    </row>
    <row r="585" spans="1:11" x14ac:dyDescent="0.2">
      <c r="A585" s="69" t="s">
        <v>706</v>
      </c>
      <c r="B585" s="72" t="s">
        <v>1064</v>
      </c>
      <c r="C585" s="72" t="s">
        <v>1064</v>
      </c>
      <c r="D585" s="72" t="s">
        <v>1064</v>
      </c>
      <c r="E585" s="72" t="s">
        <v>1064</v>
      </c>
      <c r="F585" s="72" t="s">
        <v>1064</v>
      </c>
      <c r="G585" s="72" t="s">
        <v>1064</v>
      </c>
      <c r="H585" s="72" t="s">
        <v>1064</v>
      </c>
      <c r="I585" s="72" t="s">
        <v>1064</v>
      </c>
      <c r="J585" s="72" t="s">
        <v>1064</v>
      </c>
      <c r="K585" s="72" t="s">
        <v>1064</v>
      </c>
    </row>
    <row r="586" spans="1:11" x14ac:dyDescent="0.2">
      <c r="A586" s="69" t="s">
        <v>1066</v>
      </c>
      <c r="B586" s="72" t="s">
        <v>1064</v>
      </c>
      <c r="C586" s="72" t="s">
        <v>1064</v>
      </c>
      <c r="D586" s="72" t="s">
        <v>1064</v>
      </c>
      <c r="E586" s="72" t="s">
        <v>1064</v>
      </c>
      <c r="F586" s="72" t="s">
        <v>1064</v>
      </c>
      <c r="G586" s="72" t="s">
        <v>1064</v>
      </c>
      <c r="H586" s="72" t="s">
        <v>1064</v>
      </c>
      <c r="I586" s="72" t="s">
        <v>1064</v>
      </c>
      <c r="J586" s="72" t="s">
        <v>1064</v>
      </c>
      <c r="K586" s="72" t="s">
        <v>1064</v>
      </c>
    </row>
    <row r="587" spans="1:11" x14ac:dyDescent="0.2">
      <c r="A587" s="69" t="s">
        <v>546</v>
      </c>
      <c r="B587" s="72" t="s">
        <v>1064</v>
      </c>
      <c r="C587" s="72" t="s">
        <v>1064</v>
      </c>
      <c r="D587" s="72" t="s">
        <v>1064</v>
      </c>
      <c r="E587" s="72" t="s">
        <v>1064</v>
      </c>
      <c r="F587" s="72" t="s">
        <v>1064</v>
      </c>
      <c r="G587" s="72" t="s">
        <v>1064</v>
      </c>
      <c r="H587" s="72" t="s">
        <v>1064</v>
      </c>
      <c r="I587" s="72" t="s">
        <v>1064</v>
      </c>
      <c r="J587" s="72" t="s">
        <v>1064</v>
      </c>
      <c r="K587" s="72" t="s">
        <v>1064</v>
      </c>
    </row>
    <row r="588" spans="1:11" x14ac:dyDescent="0.2">
      <c r="A588" s="69" t="s">
        <v>790</v>
      </c>
      <c r="B588" s="72" t="s">
        <v>1064</v>
      </c>
      <c r="C588" s="72" t="s">
        <v>1064</v>
      </c>
      <c r="D588" s="72" t="s">
        <v>1064</v>
      </c>
      <c r="E588" s="72" t="s">
        <v>1064</v>
      </c>
      <c r="F588" s="72" t="s">
        <v>1064</v>
      </c>
      <c r="G588" s="72" t="s">
        <v>1064</v>
      </c>
      <c r="H588" s="72" t="s">
        <v>1064</v>
      </c>
      <c r="I588" s="72" t="s">
        <v>1064</v>
      </c>
      <c r="J588" s="70">
        <v>62711</v>
      </c>
      <c r="K588" s="70">
        <v>62897</v>
      </c>
    </row>
    <row r="589" spans="1:11" x14ac:dyDescent="0.2">
      <c r="A589" s="69" t="s">
        <v>542</v>
      </c>
      <c r="B589" s="72" t="s">
        <v>1064</v>
      </c>
      <c r="C589" s="72" t="s">
        <v>1064</v>
      </c>
      <c r="D589" s="72" t="s">
        <v>1064</v>
      </c>
      <c r="E589" s="72" t="s">
        <v>1064</v>
      </c>
      <c r="F589" s="72" t="s">
        <v>1064</v>
      </c>
      <c r="G589" s="72" t="s">
        <v>1064</v>
      </c>
      <c r="H589" s="72" t="s">
        <v>1064</v>
      </c>
      <c r="I589" s="72" t="s">
        <v>1064</v>
      </c>
      <c r="J589" s="72" t="s">
        <v>1064</v>
      </c>
      <c r="K589" s="72" t="s">
        <v>1064</v>
      </c>
    </row>
    <row r="590" spans="1:11" x14ac:dyDescent="0.2">
      <c r="A590" s="69" t="s">
        <v>691</v>
      </c>
      <c r="B590" s="72" t="s">
        <v>1064</v>
      </c>
      <c r="C590" s="72" t="s">
        <v>1064</v>
      </c>
      <c r="D590" s="72" t="s">
        <v>1064</v>
      </c>
      <c r="E590" s="72" t="s">
        <v>1064</v>
      </c>
      <c r="F590" s="72" t="s">
        <v>1064</v>
      </c>
      <c r="G590" s="72" t="s">
        <v>1064</v>
      </c>
      <c r="H590" s="72" t="s">
        <v>1064</v>
      </c>
      <c r="I590" s="72" t="s">
        <v>1064</v>
      </c>
      <c r="J590" s="72" t="s">
        <v>1064</v>
      </c>
      <c r="K590" s="72" t="s">
        <v>1064</v>
      </c>
    </row>
    <row r="591" spans="1:11" x14ac:dyDescent="0.2">
      <c r="A591" s="69" t="s">
        <v>794</v>
      </c>
      <c r="B591" s="72" t="s">
        <v>1064</v>
      </c>
      <c r="C591" s="72" t="s">
        <v>1064</v>
      </c>
      <c r="D591" s="72" t="s">
        <v>1064</v>
      </c>
      <c r="E591" s="72" t="s">
        <v>1064</v>
      </c>
      <c r="F591" s="72" t="s">
        <v>1064</v>
      </c>
      <c r="G591" s="72" t="s">
        <v>1064</v>
      </c>
      <c r="H591" s="72" t="s">
        <v>1064</v>
      </c>
      <c r="I591" s="72" t="s">
        <v>1064</v>
      </c>
      <c r="J591" s="72" t="s">
        <v>1064</v>
      </c>
      <c r="K591" s="72" t="s">
        <v>1064</v>
      </c>
    </row>
    <row r="592" spans="1:11" x14ac:dyDescent="0.2">
      <c r="A592" s="69" t="s">
        <v>783</v>
      </c>
      <c r="B592" s="72" t="s">
        <v>1064</v>
      </c>
      <c r="C592" s="72" t="s">
        <v>1064</v>
      </c>
      <c r="D592" s="72" t="s">
        <v>1064</v>
      </c>
      <c r="E592" s="72" t="s">
        <v>1064</v>
      </c>
      <c r="F592" s="72" t="s">
        <v>1064</v>
      </c>
      <c r="G592" s="72" t="s">
        <v>1064</v>
      </c>
      <c r="H592" s="72" t="s">
        <v>1064</v>
      </c>
      <c r="I592" s="72" t="s">
        <v>1064</v>
      </c>
      <c r="J592" s="72" t="s">
        <v>1064</v>
      </c>
      <c r="K592" s="72" t="s">
        <v>1064</v>
      </c>
    </row>
    <row r="593" spans="1:11" x14ac:dyDescent="0.2">
      <c r="A593" s="69" t="s">
        <v>798</v>
      </c>
      <c r="B593" s="72" t="s">
        <v>1064</v>
      </c>
      <c r="C593" s="72" t="s">
        <v>1064</v>
      </c>
      <c r="D593" s="72" t="s">
        <v>1064</v>
      </c>
      <c r="E593" s="72" t="s">
        <v>1064</v>
      </c>
      <c r="F593" s="72" t="s">
        <v>1064</v>
      </c>
      <c r="G593" s="72" t="s">
        <v>1064</v>
      </c>
      <c r="H593" s="72" t="s">
        <v>1064</v>
      </c>
      <c r="I593" s="72" t="s">
        <v>1064</v>
      </c>
      <c r="J593" s="72" t="s">
        <v>1064</v>
      </c>
      <c r="K593" s="72" t="s">
        <v>1064</v>
      </c>
    </row>
    <row r="594" spans="1:11" x14ac:dyDescent="0.2">
      <c r="A594" s="69" t="s">
        <v>551</v>
      </c>
      <c r="B594" s="72" t="s">
        <v>1064</v>
      </c>
      <c r="C594" s="72" t="s">
        <v>1064</v>
      </c>
      <c r="D594" s="72" t="s">
        <v>1064</v>
      </c>
      <c r="E594" s="72" t="s">
        <v>1064</v>
      </c>
      <c r="F594" s="72" t="s">
        <v>1064</v>
      </c>
      <c r="G594" s="72" t="s">
        <v>1064</v>
      </c>
      <c r="H594" s="72" t="s">
        <v>1064</v>
      </c>
      <c r="I594" s="72" t="s">
        <v>1064</v>
      </c>
      <c r="J594" s="72" t="s">
        <v>1064</v>
      </c>
      <c r="K594" s="72" t="s">
        <v>1064</v>
      </c>
    </row>
    <row r="595" spans="1:11" x14ac:dyDescent="0.2">
      <c r="A595" s="69" t="s">
        <v>554</v>
      </c>
      <c r="B595" s="72" t="s">
        <v>1064</v>
      </c>
      <c r="C595" s="72" t="s">
        <v>1064</v>
      </c>
      <c r="D595" s="72" t="s">
        <v>1064</v>
      </c>
      <c r="E595" s="72" t="s">
        <v>1064</v>
      </c>
      <c r="F595" s="72" t="s">
        <v>1064</v>
      </c>
      <c r="G595" s="72" t="s">
        <v>1064</v>
      </c>
      <c r="H595" s="72" t="s">
        <v>1064</v>
      </c>
      <c r="I595" s="72" t="s">
        <v>1064</v>
      </c>
      <c r="J595" s="72" t="s">
        <v>1064</v>
      </c>
      <c r="K595" s="72" t="s">
        <v>1064</v>
      </c>
    </row>
    <row r="596" spans="1:11" x14ac:dyDescent="0.2">
      <c r="A596" s="69" t="s">
        <v>651</v>
      </c>
      <c r="B596" s="72" t="s">
        <v>1064</v>
      </c>
      <c r="C596" s="72" t="s">
        <v>1064</v>
      </c>
      <c r="D596" s="72" t="s">
        <v>1064</v>
      </c>
      <c r="E596" s="72" t="s">
        <v>1064</v>
      </c>
      <c r="F596" s="72" t="s">
        <v>1064</v>
      </c>
      <c r="G596" s="72" t="s">
        <v>1064</v>
      </c>
      <c r="H596" s="72" t="s">
        <v>1064</v>
      </c>
      <c r="I596" s="72" t="s">
        <v>1064</v>
      </c>
      <c r="J596" s="72" t="s">
        <v>1064</v>
      </c>
      <c r="K596" s="72" t="s">
        <v>1064</v>
      </c>
    </row>
    <row r="598" spans="1:11" x14ac:dyDescent="0.2">
      <c r="A598" s="65" t="s">
        <v>1067</v>
      </c>
    </row>
    <row r="599" spans="1:11" x14ac:dyDescent="0.2">
      <c r="A599" s="65" t="s">
        <v>1064</v>
      </c>
      <c r="B599" s="65" t="s">
        <v>1068</v>
      </c>
    </row>
    <row r="601" spans="1:11" x14ac:dyDescent="0.2">
      <c r="A601" s="65" t="s">
        <v>1052</v>
      </c>
      <c r="B601" s="65" t="s">
        <v>1073</v>
      </c>
    </row>
    <row r="602" spans="1:11" x14ac:dyDescent="0.2">
      <c r="A602" s="65" t="s">
        <v>1054</v>
      </c>
      <c r="B602" s="65" t="s">
        <v>1053</v>
      </c>
    </row>
    <row r="603" spans="1:11" x14ac:dyDescent="0.2">
      <c r="A603" s="65" t="s">
        <v>1055</v>
      </c>
      <c r="B603" s="65" t="s">
        <v>1070</v>
      </c>
    </row>
    <row r="604" spans="1:11" x14ac:dyDescent="0.2">
      <c r="A604" s="65" t="s">
        <v>1056</v>
      </c>
      <c r="B604" s="65" t="s">
        <v>1057</v>
      </c>
    </row>
    <row r="606" spans="1:11" x14ac:dyDescent="0.2">
      <c r="A606" s="69" t="s">
        <v>1062</v>
      </c>
      <c r="B606" s="69" t="s">
        <v>531</v>
      </c>
      <c r="C606" s="69" t="s">
        <v>532</v>
      </c>
      <c r="D606" s="69" t="s">
        <v>533</v>
      </c>
      <c r="E606" s="69" t="s">
        <v>534</v>
      </c>
      <c r="F606" s="69" t="s">
        <v>535</v>
      </c>
      <c r="G606" s="69" t="s">
        <v>536</v>
      </c>
      <c r="H606" s="69" t="s">
        <v>537</v>
      </c>
      <c r="I606" s="69" t="s">
        <v>538</v>
      </c>
      <c r="J606" s="69" t="s">
        <v>539</v>
      </c>
      <c r="K606" s="69" t="s">
        <v>540</v>
      </c>
    </row>
    <row r="607" spans="1:11" x14ac:dyDescent="0.2">
      <c r="A607" s="69" t="s">
        <v>474</v>
      </c>
      <c r="B607" s="72" t="s">
        <v>1064</v>
      </c>
      <c r="C607" s="72" t="s">
        <v>1064</v>
      </c>
      <c r="D607" s="72" t="s">
        <v>1064</v>
      </c>
      <c r="E607" s="72" t="s">
        <v>1064</v>
      </c>
      <c r="F607" s="72" t="s">
        <v>1064</v>
      </c>
      <c r="G607" s="72" t="s">
        <v>1064</v>
      </c>
      <c r="H607" s="72" t="s">
        <v>1064</v>
      </c>
      <c r="I607" s="72" t="s">
        <v>1064</v>
      </c>
      <c r="J607" s="70">
        <v>404701</v>
      </c>
      <c r="K607" s="70">
        <v>418514</v>
      </c>
    </row>
    <row r="608" spans="1:11" x14ac:dyDescent="0.2">
      <c r="A608" s="69" t="s">
        <v>559</v>
      </c>
      <c r="B608" s="72" t="s">
        <v>1064</v>
      </c>
      <c r="C608" s="72" t="s">
        <v>1064</v>
      </c>
      <c r="D608" s="72" t="s">
        <v>1064</v>
      </c>
      <c r="E608" s="72" t="s">
        <v>1064</v>
      </c>
      <c r="F608" s="72" t="s">
        <v>1064</v>
      </c>
      <c r="G608" s="72" t="s">
        <v>1064</v>
      </c>
      <c r="H608" s="72" t="s">
        <v>1064</v>
      </c>
      <c r="I608" s="72" t="s">
        <v>1064</v>
      </c>
      <c r="J608" s="70">
        <v>4602</v>
      </c>
      <c r="K608" s="70">
        <v>4863</v>
      </c>
    </row>
    <row r="609" spans="1:11" x14ac:dyDescent="0.2">
      <c r="A609" s="69" t="s">
        <v>593</v>
      </c>
      <c r="B609" s="72" t="s">
        <v>1064</v>
      </c>
      <c r="C609" s="72" t="s">
        <v>1064</v>
      </c>
      <c r="D609" s="72" t="s">
        <v>1064</v>
      </c>
      <c r="E609" s="72" t="s">
        <v>1064</v>
      </c>
      <c r="F609" s="72" t="s">
        <v>1064</v>
      </c>
      <c r="G609" s="72" t="s">
        <v>1064</v>
      </c>
      <c r="H609" s="72" t="s">
        <v>1064</v>
      </c>
      <c r="I609" s="72" t="s">
        <v>1064</v>
      </c>
      <c r="J609" s="70">
        <v>68486</v>
      </c>
      <c r="K609" s="70">
        <v>72465</v>
      </c>
    </row>
    <row r="610" spans="1:11" x14ac:dyDescent="0.2">
      <c r="A610" s="69" t="s">
        <v>476</v>
      </c>
      <c r="B610" s="72" t="s">
        <v>1064</v>
      </c>
      <c r="C610" s="72" t="s">
        <v>1064</v>
      </c>
      <c r="D610" s="72" t="s">
        <v>1064</v>
      </c>
      <c r="E610" s="72" t="s">
        <v>1064</v>
      </c>
      <c r="F610" s="72" t="s">
        <v>1064</v>
      </c>
      <c r="G610" s="72" t="s">
        <v>1064</v>
      </c>
      <c r="H610" s="72" t="s">
        <v>1064</v>
      </c>
      <c r="I610" s="72" t="s">
        <v>1064</v>
      </c>
      <c r="J610" s="70">
        <v>74681</v>
      </c>
      <c r="K610" s="70">
        <v>80174</v>
      </c>
    </row>
    <row r="611" spans="1:11" x14ac:dyDescent="0.2">
      <c r="A611" s="69" t="s">
        <v>1063</v>
      </c>
      <c r="B611" s="72" t="s">
        <v>1064</v>
      </c>
      <c r="C611" s="72" t="s">
        <v>1064</v>
      </c>
      <c r="D611" s="72" t="s">
        <v>1064</v>
      </c>
      <c r="E611" s="72" t="s">
        <v>1064</v>
      </c>
      <c r="F611" s="72" t="s">
        <v>1064</v>
      </c>
      <c r="G611" s="72" t="s">
        <v>1064</v>
      </c>
      <c r="H611" s="72" t="s">
        <v>1064</v>
      </c>
      <c r="I611" s="72" t="s">
        <v>1064</v>
      </c>
      <c r="J611" s="70">
        <v>1488550</v>
      </c>
      <c r="K611" s="70">
        <v>1616076</v>
      </c>
    </row>
    <row r="612" spans="1:11" x14ac:dyDescent="0.2">
      <c r="A612" s="69" t="s">
        <v>611</v>
      </c>
      <c r="B612" s="72" t="s">
        <v>1064</v>
      </c>
      <c r="C612" s="72" t="s">
        <v>1064</v>
      </c>
      <c r="D612" s="72" t="s">
        <v>1064</v>
      </c>
      <c r="E612" s="72" t="s">
        <v>1064</v>
      </c>
      <c r="F612" s="72" t="s">
        <v>1064</v>
      </c>
      <c r="G612" s="72" t="s">
        <v>1064</v>
      </c>
      <c r="H612" s="72" t="s">
        <v>1064</v>
      </c>
      <c r="I612" s="72" t="s">
        <v>1064</v>
      </c>
      <c r="J612" s="70">
        <v>2990</v>
      </c>
      <c r="K612" s="70">
        <v>3026</v>
      </c>
    </row>
    <row r="613" spans="1:11" x14ac:dyDescent="0.2">
      <c r="A613" s="69" t="s">
        <v>5</v>
      </c>
      <c r="B613" s="72" t="s">
        <v>1064</v>
      </c>
      <c r="C613" s="72" t="s">
        <v>1064</v>
      </c>
      <c r="D613" s="72" t="s">
        <v>1064</v>
      </c>
      <c r="E613" s="72" t="s">
        <v>1064</v>
      </c>
      <c r="F613" s="72" t="s">
        <v>1064</v>
      </c>
      <c r="G613" s="72" t="s">
        <v>1064</v>
      </c>
      <c r="H613" s="72" t="s">
        <v>1064</v>
      </c>
      <c r="I613" s="72" t="s">
        <v>1064</v>
      </c>
      <c r="J613" s="70">
        <v>187689</v>
      </c>
      <c r="K613" s="70">
        <v>186242</v>
      </c>
    </row>
    <row r="614" spans="1:11" x14ac:dyDescent="0.2">
      <c r="A614" s="69" t="s">
        <v>475</v>
      </c>
      <c r="B614" s="72" t="s">
        <v>1064</v>
      </c>
      <c r="C614" s="72" t="s">
        <v>1064</v>
      </c>
      <c r="D614" s="72" t="s">
        <v>1064</v>
      </c>
      <c r="E614" s="72" t="s">
        <v>1064</v>
      </c>
      <c r="F614" s="72" t="s">
        <v>1064</v>
      </c>
      <c r="G614" s="72" t="s">
        <v>1064</v>
      </c>
      <c r="H614" s="72" t="s">
        <v>1064</v>
      </c>
      <c r="I614" s="72" t="s">
        <v>1064</v>
      </c>
      <c r="J614" s="70">
        <v>120019</v>
      </c>
      <c r="K614" s="70">
        <v>125378</v>
      </c>
    </row>
    <row r="615" spans="1:11" x14ac:dyDescent="0.2">
      <c r="A615" s="69" t="s">
        <v>14</v>
      </c>
      <c r="B615" s="72" t="s">
        <v>1064</v>
      </c>
      <c r="C615" s="72" t="s">
        <v>1064</v>
      </c>
      <c r="D615" s="72" t="s">
        <v>1064</v>
      </c>
      <c r="E615" s="72" t="s">
        <v>1064</v>
      </c>
      <c r="F615" s="72" t="s">
        <v>1064</v>
      </c>
      <c r="G615" s="72" t="s">
        <v>1064</v>
      </c>
      <c r="H615" s="72" t="s">
        <v>1064</v>
      </c>
      <c r="I615" s="72" t="s">
        <v>1064</v>
      </c>
      <c r="J615" s="70">
        <v>964576</v>
      </c>
      <c r="K615" s="70">
        <v>948742</v>
      </c>
    </row>
    <row r="616" spans="1:11" x14ac:dyDescent="0.2">
      <c r="A616" s="69" t="s">
        <v>3</v>
      </c>
      <c r="B616" s="72" t="s">
        <v>1064</v>
      </c>
      <c r="C616" s="72" t="s">
        <v>1064</v>
      </c>
      <c r="D616" s="72" t="s">
        <v>1064</v>
      </c>
      <c r="E616" s="72" t="s">
        <v>1064</v>
      </c>
      <c r="F616" s="72" t="s">
        <v>1064</v>
      </c>
      <c r="G616" s="72" t="s">
        <v>1064</v>
      </c>
      <c r="H616" s="72" t="s">
        <v>1064</v>
      </c>
      <c r="I616" s="72" t="s">
        <v>1064</v>
      </c>
      <c r="J616" s="70">
        <v>711831</v>
      </c>
      <c r="K616" s="70">
        <v>727767</v>
      </c>
    </row>
    <row r="617" spans="1:11" x14ac:dyDescent="0.2">
      <c r="A617" s="69" t="s">
        <v>639</v>
      </c>
      <c r="B617" s="72" t="s">
        <v>1064</v>
      </c>
      <c r="C617" s="72" t="s">
        <v>1064</v>
      </c>
      <c r="D617" s="72" t="s">
        <v>1064</v>
      </c>
      <c r="E617" s="72" t="s">
        <v>1064</v>
      </c>
      <c r="F617" s="72" t="s">
        <v>1064</v>
      </c>
      <c r="G617" s="72" t="s">
        <v>1064</v>
      </c>
      <c r="H617" s="72" t="s">
        <v>1064</v>
      </c>
      <c r="I617" s="72" t="s">
        <v>1064</v>
      </c>
      <c r="J617" s="70">
        <v>5434</v>
      </c>
      <c r="K617" s="70">
        <v>6302</v>
      </c>
    </row>
    <row r="618" spans="1:11" x14ac:dyDescent="0.2">
      <c r="A618" s="69" t="s">
        <v>6</v>
      </c>
      <c r="B618" s="72" t="s">
        <v>1064</v>
      </c>
      <c r="C618" s="72" t="s">
        <v>1064</v>
      </c>
      <c r="D618" s="72" t="s">
        <v>1064</v>
      </c>
      <c r="E618" s="72" t="s">
        <v>1064</v>
      </c>
      <c r="F618" s="72" t="s">
        <v>1064</v>
      </c>
      <c r="G618" s="72" t="s">
        <v>1064</v>
      </c>
      <c r="H618" s="72" t="s">
        <v>1064</v>
      </c>
      <c r="I618" s="72" t="s">
        <v>1064</v>
      </c>
      <c r="J618" s="70">
        <v>849006</v>
      </c>
      <c r="K618" s="70">
        <v>880847</v>
      </c>
    </row>
    <row r="619" spans="1:11" x14ac:dyDescent="0.2">
      <c r="A619" s="69" t="s">
        <v>592</v>
      </c>
      <c r="B619" s="72" t="s">
        <v>1064</v>
      </c>
      <c r="C619" s="72" t="s">
        <v>1064</v>
      </c>
      <c r="D619" s="72" t="s">
        <v>1064</v>
      </c>
      <c r="E619" s="72" t="s">
        <v>1064</v>
      </c>
      <c r="F619" s="72" t="s">
        <v>1064</v>
      </c>
      <c r="G619" s="72" t="s">
        <v>1064</v>
      </c>
      <c r="H619" s="72" t="s">
        <v>1064</v>
      </c>
      <c r="I619" s="72" t="s">
        <v>1064</v>
      </c>
      <c r="J619" s="70">
        <v>57033</v>
      </c>
      <c r="K619" s="70">
        <v>55730</v>
      </c>
    </row>
    <row r="620" spans="1:11" x14ac:dyDescent="0.2">
      <c r="A620" s="69" t="s">
        <v>685</v>
      </c>
      <c r="B620" s="72" t="s">
        <v>1064</v>
      </c>
      <c r="C620" s="72" t="s">
        <v>1064</v>
      </c>
      <c r="D620" s="72" t="s">
        <v>1064</v>
      </c>
      <c r="E620" s="72" t="s">
        <v>1064</v>
      </c>
      <c r="F620" s="72" t="s">
        <v>1064</v>
      </c>
      <c r="G620" s="72" t="s">
        <v>1064</v>
      </c>
      <c r="H620" s="72" t="s">
        <v>1064</v>
      </c>
      <c r="I620" s="72" t="s">
        <v>1064</v>
      </c>
      <c r="J620" s="70">
        <v>2456</v>
      </c>
      <c r="K620" s="70">
        <v>2778</v>
      </c>
    </row>
    <row r="621" spans="1:11" x14ac:dyDescent="0.2">
      <c r="A621" s="69" t="s">
        <v>683</v>
      </c>
      <c r="B621" s="72" t="s">
        <v>1064</v>
      </c>
      <c r="C621" s="72" t="s">
        <v>1064</v>
      </c>
      <c r="D621" s="72" t="s">
        <v>1064</v>
      </c>
      <c r="E621" s="72" t="s">
        <v>1064</v>
      </c>
      <c r="F621" s="72" t="s">
        <v>1064</v>
      </c>
      <c r="G621" s="72" t="s">
        <v>1064</v>
      </c>
      <c r="H621" s="72" t="s">
        <v>1064</v>
      </c>
      <c r="I621" s="72" t="s">
        <v>1064</v>
      </c>
      <c r="J621" s="70">
        <v>1479</v>
      </c>
      <c r="K621" s="70">
        <v>1654</v>
      </c>
    </row>
    <row r="622" spans="1:11" x14ac:dyDescent="0.2">
      <c r="A622" s="69" t="s">
        <v>684</v>
      </c>
      <c r="B622" s="72" t="s">
        <v>1064</v>
      </c>
      <c r="C622" s="72" t="s">
        <v>1064</v>
      </c>
      <c r="D622" s="72" t="s">
        <v>1064</v>
      </c>
      <c r="E622" s="72" t="s">
        <v>1064</v>
      </c>
      <c r="F622" s="72" t="s">
        <v>1064</v>
      </c>
      <c r="G622" s="72" t="s">
        <v>1064</v>
      </c>
      <c r="H622" s="72" t="s">
        <v>1064</v>
      </c>
      <c r="I622" s="72" t="s">
        <v>1064</v>
      </c>
      <c r="J622" s="70">
        <v>104160</v>
      </c>
      <c r="K622" s="70">
        <v>107951</v>
      </c>
    </row>
    <row r="623" spans="1:11" x14ac:dyDescent="0.2">
      <c r="A623" s="69" t="s">
        <v>641</v>
      </c>
      <c r="B623" s="72" t="s">
        <v>1064</v>
      </c>
      <c r="C623" s="72" t="s">
        <v>1064</v>
      </c>
      <c r="D623" s="72" t="s">
        <v>1064</v>
      </c>
      <c r="E623" s="72" t="s">
        <v>1064</v>
      </c>
      <c r="F623" s="72" t="s">
        <v>1064</v>
      </c>
      <c r="G623" s="72" t="s">
        <v>1064</v>
      </c>
      <c r="H623" s="72" t="s">
        <v>1064</v>
      </c>
      <c r="I623" s="72" t="s">
        <v>1064</v>
      </c>
      <c r="J623" s="70">
        <v>34135</v>
      </c>
      <c r="K623" s="70">
        <v>34127</v>
      </c>
    </row>
    <row r="624" spans="1:11" x14ac:dyDescent="0.2">
      <c r="A624" s="69" t="s">
        <v>702</v>
      </c>
      <c r="B624" s="72" t="s">
        <v>1064</v>
      </c>
      <c r="C624" s="72" t="s">
        <v>1064</v>
      </c>
      <c r="D624" s="72" t="s">
        <v>1064</v>
      </c>
      <c r="E624" s="72" t="s">
        <v>1064</v>
      </c>
      <c r="F624" s="72" t="s">
        <v>1064</v>
      </c>
      <c r="G624" s="72" t="s">
        <v>1064</v>
      </c>
      <c r="H624" s="72" t="s">
        <v>1064</v>
      </c>
      <c r="I624" s="72" t="s">
        <v>1064</v>
      </c>
      <c r="J624" s="70">
        <v>6542</v>
      </c>
      <c r="K624" s="70">
        <v>6935</v>
      </c>
    </row>
    <row r="625" spans="1:11" x14ac:dyDescent="0.2">
      <c r="A625" s="69" t="s">
        <v>9</v>
      </c>
      <c r="B625" s="72" t="s">
        <v>1064</v>
      </c>
      <c r="C625" s="72" t="s">
        <v>1064</v>
      </c>
      <c r="D625" s="72" t="s">
        <v>1064</v>
      </c>
      <c r="E625" s="72" t="s">
        <v>1064</v>
      </c>
      <c r="F625" s="72" t="s">
        <v>1064</v>
      </c>
      <c r="G625" s="72" t="s">
        <v>1064</v>
      </c>
      <c r="H625" s="72" t="s">
        <v>1064</v>
      </c>
      <c r="I625" s="72" t="s">
        <v>1064</v>
      </c>
      <c r="J625" s="70">
        <v>203097</v>
      </c>
      <c r="K625" s="70">
        <v>216863</v>
      </c>
    </row>
    <row r="626" spans="1:11" x14ac:dyDescent="0.2">
      <c r="A626" s="69" t="s">
        <v>477</v>
      </c>
      <c r="B626" s="72" t="s">
        <v>1064</v>
      </c>
      <c r="C626" s="72" t="s">
        <v>1064</v>
      </c>
      <c r="D626" s="72" t="s">
        <v>1064</v>
      </c>
      <c r="E626" s="72" t="s">
        <v>1064</v>
      </c>
      <c r="F626" s="72" t="s">
        <v>1064</v>
      </c>
      <c r="G626" s="72" t="s">
        <v>1064</v>
      </c>
      <c r="H626" s="72" t="s">
        <v>1064</v>
      </c>
      <c r="I626" s="72" t="s">
        <v>1064</v>
      </c>
      <c r="J626" s="70">
        <v>261386</v>
      </c>
      <c r="K626" s="70">
        <v>285975</v>
      </c>
    </row>
    <row r="627" spans="1:11" x14ac:dyDescent="0.2">
      <c r="A627" s="69" t="s">
        <v>738</v>
      </c>
      <c r="B627" s="72" t="s">
        <v>1064</v>
      </c>
      <c r="C627" s="72" t="s">
        <v>1064</v>
      </c>
      <c r="D627" s="72" t="s">
        <v>1064</v>
      </c>
      <c r="E627" s="72" t="s">
        <v>1064</v>
      </c>
      <c r="F627" s="72" t="s">
        <v>1064</v>
      </c>
      <c r="G627" s="72" t="s">
        <v>1064</v>
      </c>
      <c r="H627" s="72" t="s">
        <v>1064</v>
      </c>
      <c r="I627" s="72" t="s">
        <v>1064</v>
      </c>
      <c r="J627" s="70">
        <v>8699</v>
      </c>
      <c r="K627" s="70">
        <v>9389</v>
      </c>
    </row>
    <row r="628" spans="1:11" x14ac:dyDescent="0.2">
      <c r="A628" s="69" t="s">
        <v>12</v>
      </c>
      <c r="B628" s="72" t="s">
        <v>1064</v>
      </c>
      <c r="C628" s="72" t="s">
        <v>1064</v>
      </c>
      <c r="D628" s="72" t="s">
        <v>1064</v>
      </c>
      <c r="E628" s="72" t="s">
        <v>1064</v>
      </c>
      <c r="F628" s="72" t="s">
        <v>1064</v>
      </c>
      <c r="G628" s="72" t="s">
        <v>1064</v>
      </c>
      <c r="H628" s="72" t="s">
        <v>1064</v>
      </c>
      <c r="I628" s="72" t="s">
        <v>1064</v>
      </c>
      <c r="J628" s="70">
        <v>47541</v>
      </c>
      <c r="K628" s="70">
        <v>47644</v>
      </c>
    </row>
    <row r="629" spans="1:11" x14ac:dyDescent="0.2">
      <c r="A629" s="69" t="s">
        <v>747</v>
      </c>
      <c r="B629" s="72" t="s">
        <v>1064</v>
      </c>
      <c r="C629" s="72" t="s">
        <v>1064</v>
      </c>
      <c r="D629" s="72" t="s">
        <v>1064</v>
      </c>
      <c r="E629" s="72" t="s">
        <v>1064</v>
      </c>
      <c r="F629" s="72" t="s">
        <v>1064</v>
      </c>
      <c r="G629" s="72" t="s">
        <v>1064</v>
      </c>
      <c r="H629" s="72" t="s">
        <v>1064</v>
      </c>
      <c r="I629" s="72" t="s">
        <v>1064</v>
      </c>
      <c r="J629" s="70">
        <v>4927</v>
      </c>
      <c r="K629" s="70">
        <v>7437</v>
      </c>
    </row>
    <row r="630" spans="1:11" x14ac:dyDescent="0.2">
      <c r="A630" s="69" t="s">
        <v>772</v>
      </c>
      <c r="B630" s="72" t="s">
        <v>1064</v>
      </c>
      <c r="C630" s="72" t="s">
        <v>1064</v>
      </c>
      <c r="D630" s="72" t="s">
        <v>1064</v>
      </c>
      <c r="E630" s="72" t="s">
        <v>1064</v>
      </c>
      <c r="F630" s="72" t="s">
        <v>1064</v>
      </c>
      <c r="G630" s="72" t="s">
        <v>1064</v>
      </c>
      <c r="H630" s="72" t="s">
        <v>1064</v>
      </c>
      <c r="I630" s="72" t="s">
        <v>1064</v>
      </c>
      <c r="J630" s="70">
        <v>5929</v>
      </c>
      <c r="K630" s="70">
        <v>6239</v>
      </c>
    </row>
    <row r="631" spans="1:11" x14ac:dyDescent="0.2">
      <c r="A631" s="69" t="s">
        <v>1065</v>
      </c>
      <c r="B631" s="72" t="s">
        <v>1064</v>
      </c>
      <c r="C631" s="72" t="s">
        <v>1064</v>
      </c>
      <c r="D631" s="72" t="s">
        <v>1064</v>
      </c>
      <c r="E631" s="72" t="s">
        <v>1064</v>
      </c>
      <c r="F631" s="72" t="s">
        <v>1064</v>
      </c>
      <c r="G631" s="72" t="s">
        <v>1064</v>
      </c>
      <c r="H631" s="72" t="s">
        <v>1064</v>
      </c>
      <c r="I631" s="72" t="s">
        <v>1064</v>
      </c>
      <c r="J631" s="70">
        <v>16301</v>
      </c>
      <c r="K631" s="70">
        <v>16905</v>
      </c>
    </row>
    <row r="632" spans="1:11" x14ac:dyDescent="0.2">
      <c r="A632" s="69" t="s">
        <v>2</v>
      </c>
      <c r="B632" s="72" t="s">
        <v>1064</v>
      </c>
      <c r="C632" s="72" t="s">
        <v>1064</v>
      </c>
      <c r="D632" s="72" t="s">
        <v>1064</v>
      </c>
      <c r="E632" s="72" t="s">
        <v>1064</v>
      </c>
      <c r="F632" s="72" t="s">
        <v>1064</v>
      </c>
      <c r="G632" s="72" t="s">
        <v>1064</v>
      </c>
      <c r="H632" s="72" t="s">
        <v>1064</v>
      </c>
      <c r="I632" s="72" t="s">
        <v>1064</v>
      </c>
      <c r="J632" s="70">
        <v>37401</v>
      </c>
      <c r="K632" s="70">
        <v>40147</v>
      </c>
    </row>
    <row r="633" spans="1:11" x14ac:dyDescent="0.2">
      <c r="A633" s="69" t="s">
        <v>15</v>
      </c>
      <c r="B633" s="72" t="s">
        <v>1064</v>
      </c>
      <c r="C633" s="72" t="s">
        <v>1064</v>
      </c>
      <c r="D633" s="72" t="s">
        <v>1064</v>
      </c>
      <c r="E633" s="72" t="s">
        <v>1064</v>
      </c>
      <c r="F633" s="72" t="s">
        <v>1064</v>
      </c>
      <c r="G633" s="72" t="s">
        <v>1064</v>
      </c>
      <c r="H633" s="72" t="s">
        <v>1064</v>
      </c>
      <c r="I633" s="72" t="s">
        <v>1064</v>
      </c>
      <c r="J633" s="70">
        <v>136826</v>
      </c>
      <c r="K633" s="70">
        <v>138985</v>
      </c>
    </row>
    <row r="634" spans="1:11" x14ac:dyDescent="0.2">
      <c r="A634" s="69" t="s">
        <v>17</v>
      </c>
      <c r="B634" s="72" t="s">
        <v>1064</v>
      </c>
      <c r="C634" s="72" t="s">
        <v>1064</v>
      </c>
      <c r="D634" s="72" t="s">
        <v>1064</v>
      </c>
      <c r="E634" s="72" t="s">
        <v>1064</v>
      </c>
      <c r="F634" s="72" t="s">
        <v>1064</v>
      </c>
      <c r="G634" s="72" t="s">
        <v>1064</v>
      </c>
      <c r="H634" s="72" t="s">
        <v>1064</v>
      </c>
      <c r="I634" s="72" t="s">
        <v>1064</v>
      </c>
      <c r="J634" s="70">
        <v>1386640</v>
      </c>
      <c r="K634" s="70">
        <v>1576303</v>
      </c>
    </row>
    <row r="635" spans="1:11" x14ac:dyDescent="0.2">
      <c r="A635" s="69" t="s">
        <v>650</v>
      </c>
      <c r="B635" s="72" t="s">
        <v>1064</v>
      </c>
      <c r="C635" s="72" t="s">
        <v>1064</v>
      </c>
      <c r="D635" s="72" t="s">
        <v>1064</v>
      </c>
      <c r="E635" s="72" t="s">
        <v>1064</v>
      </c>
      <c r="F635" s="72" t="s">
        <v>1064</v>
      </c>
      <c r="G635" s="72" t="s">
        <v>1064</v>
      </c>
      <c r="H635" s="72" t="s">
        <v>1064</v>
      </c>
      <c r="I635" s="72" t="s">
        <v>1064</v>
      </c>
      <c r="J635" s="70">
        <v>8612</v>
      </c>
      <c r="K635" s="70">
        <v>9238</v>
      </c>
    </row>
    <row r="636" spans="1:11" x14ac:dyDescent="0.2">
      <c r="A636" s="69" t="s">
        <v>676</v>
      </c>
      <c r="B636" s="72" t="s">
        <v>1064</v>
      </c>
      <c r="C636" s="72" t="s">
        <v>1064</v>
      </c>
      <c r="D636" s="72" t="s">
        <v>1064</v>
      </c>
      <c r="E636" s="72" t="s">
        <v>1064</v>
      </c>
      <c r="F636" s="72" t="s">
        <v>1064</v>
      </c>
      <c r="G636" s="72" t="s">
        <v>1064</v>
      </c>
      <c r="H636" s="72" t="s">
        <v>1064</v>
      </c>
      <c r="I636" s="72" t="s">
        <v>1064</v>
      </c>
      <c r="J636" s="70">
        <v>3136</v>
      </c>
      <c r="K636" s="70">
        <v>3195</v>
      </c>
    </row>
    <row r="637" spans="1:11" x14ac:dyDescent="0.2">
      <c r="A637" s="69" t="s">
        <v>11</v>
      </c>
      <c r="B637" s="72" t="s">
        <v>1064</v>
      </c>
      <c r="C637" s="72" t="s">
        <v>1064</v>
      </c>
      <c r="D637" s="72" t="s">
        <v>1064</v>
      </c>
      <c r="E637" s="72" t="s">
        <v>1064</v>
      </c>
      <c r="F637" s="72" t="s">
        <v>1064</v>
      </c>
      <c r="G637" s="72" t="s">
        <v>1064</v>
      </c>
      <c r="H637" s="72" t="s">
        <v>1064</v>
      </c>
      <c r="I637" s="72" t="s">
        <v>1064</v>
      </c>
      <c r="J637" s="70">
        <v>123250</v>
      </c>
      <c r="K637" s="70">
        <v>133677</v>
      </c>
    </row>
    <row r="638" spans="1:11" x14ac:dyDescent="0.2">
      <c r="A638" s="69" t="s">
        <v>16</v>
      </c>
      <c r="B638" s="72" t="s">
        <v>1064</v>
      </c>
      <c r="C638" s="72" t="s">
        <v>1064</v>
      </c>
      <c r="D638" s="72" t="s">
        <v>1064</v>
      </c>
      <c r="E638" s="72" t="s">
        <v>1064</v>
      </c>
      <c r="F638" s="72" t="s">
        <v>1064</v>
      </c>
      <c r="G638" s="72" t="s">
        <v>1064</v>
      </c>
      <c r="H638" s="72" t="s">
        <v>1064</v>
      </c>
      <c r="I638" s="72" t="s">
        <v>1064</v>
      </c>
      <c r="J638" s="70">
        <v>571623</v>
      </c>
      <c r="K638" s="70">
        <v>594052</v>
      </c>
    </row>
    <row r="639" spans="1:11" x14ac:dyDescent="0.2">
      <c r="A639" s="69" t="s">
        <v>706</v>
      </c>
      <c r="B639" s="72" t="s">
        <v>1064</v>
      </c>
      <c r="C639" s="72" t="s">
        <v>1064</v>
      </c>
      <c r="D639" s="72" t="s">
        <v>1064</v>
      </c>
      <c r="E639" s="72" t="s">
        <v>1064</v>
      </c>
      <c r="F639" s="72" t="s">
        <v>1064</v>
      </c>
      <c r="G639" s="72" t="s">
        <v>1064</v>
      </c>
      <c r="H639" s="72" t="s">
        <v>1064</v>
      </c>
      <c r="I639" s="72" t="s">
        <v>1064</v>
      </c>
      <c r="J639" s="72" t="s">
        <v>1064</v>
      </c>
      <c r="K639" s="72" t="s">
        <v>1064</v>
      </c>
    </row>
    <row r="640" spans="1:11" x14ac:dyDescent="0.2">
      <c r="A640" s="69" t="s">
        <v>1066</v>
      </c>
      <c r="B640" s="72" t="s">
        <v>1064</v>
      </c>
      <c r="C640" s="72" t="s">
        <v>1064</v>
      </c>
      <c r="D640" s="72" t="s">
        <v>1064</v>
      </c>
      <c r="E640" s="72" t="s">
        <v>1064</v>
      </c>
      <c r="F640" s="72" t="s">
        <v>1064</v>
      </c>
      <c r="G640" s="72" t="s">
        <v>1064</v>
      </c>
      <c r="H640" s="72" t="s">
        <v>1064</v>
      </c>
      <c r="I640" s="72" t="s">
        <v>1064</v>
      </c>
      <c r="J640" s="72" t="s">
        <v>1064</v>
      </c>
      <c r="K640" s="72" t="s">
        <v>1064</v>
      </c>
    </row>
    <row r="641" spans="1:11" x14ac:dyDescent="0.2">
      <c r="A641" s="69" t="s">
        <v>546</v>
      </c>
      <c r="B641" s="72" t="s">
        <v>1064</v>
      </c>
      <c r="C641" s="72" t="s">
        <v>1064</v>
      </c>
      <c r="D641" s="72" t="s">
        <v>1064</v>
      </c>
      <c r="E641" s="72" t="s">
        <v>1064</v>
      </c>
      <c r="F641" s="72" t="s">
        <v>1064</v>
      </c>
      <c r="G641" s="72" t="s">
        <v>1064</v>
      </c>
      <c r="H641" s="72" t="s">
        <v>1064</v>
      </c>
      <c r="I641" s="72" t="s">
        <v>1064</v>
      </c>
      <c r="J641" s="72" t="s">
        <v>1064</v>
      </c>
      <c r="K641" s="72" t="s">
        <v>1064</v>
      </c>
    </row>
    <row r="642" spans="1:11" x14ac:dyDescent="0.2">
      <c r="A642" s="69" t="s">
        <v>790</v>
      </c>
      <c r="B642" s="72" t="s">
        <v>1064</v>
      </c>
      <c r="C642" s="72" t="s">
        <v>1064</v>
      </c>
      <c r="D642" s="72" t="s">
        <v>1064</v>
      </c>
      <c r="E642" s="72" t="s">
        <v>1064</v>
      </c>
      <c r="F642" s="72" t="s">
        <v>1064</v>
      </c>
      <c r="G642" s="72" t="s">
        <v>1064</v>
      </c>
      <c r="H642" s="72" t="s">
        <v>1064</v>
      </c>
      <c r="I642" s="72" t="s">
        <v>1064</v>
      </c>
      <c r="J642" s="70">
        <v>71114</v>
      </c>
      <c r="K642" s="70">
        <v>69815</v>
      </c>
    </row>
    <row r="643" spans="1:11" x14ac:dyDescent="0.2">
      <c r="A643" s="69" t="s">
        <v>542</v>
      </c>
      <c r="B643" s="72" t="s">
        <v>1064</v>
      </c>
      <c r="C643" s="72" t="s">
        <v>1064</v>
      </c>
      <c r="D643" s="72" t="s">
        <v>1064</v>
      </c>
      <c r="E643" s="72" t="s">
        <v>1064</v>
      </c>
      <c r="F643" s="72" t="s">
        <v>1064</v>
      </c>
      <c r="G643" s="72" t="s">
        <v>1064</v>
      </c>
      <c r="H643" s="72" t="s">
        <v>1064</v>
      </c>
      <c r="I643" s="72" t="s">
        <v>1064</v>
      </c>
      <c r="J643" s="72" t="s">
        <v>1064</v>
      </c>
      <c r="K643" s="72" t="s">
        <v>1064</v>
      </c>
    </row>
    <row r="644" spans="1:11" x14ac:dyDescent="0.2">
      <c r="A644" s="69" t="s">
        <v>691</v>
      </c>
      <c r="B644" s="72" t="s">
        <v>1064</v>
      </c>
      <c r="C644" s="72" t="s">
        <v>1064</v>
      </c>
      <c r="D644" s="72" t="s">
        <v>1064</v>
      </c>
      <c r="E644" s="72" t="s">
        <v>1064</v>
      </c>
      <c r="F644" s="72" t="s">
        <v>1064</v>
      </c>
      <c r="G644" s="72" t="s">
        <v>1064</v>
      </c>
      <c r="H644" s="72" t="s">
        <v>1064</v>
      </c>
      <c r="I644" s="72" t="s">
        <v>1064</v>
      </c>
      <c r="J644" s="72" t="s">
        <v>1064</v>
      </c>
      <c r="K644" s="72" t="s">
        <v>1064</v>
      </c>
    </row>
    <row r="645" spans="1:11" x14ac:dyDescent="0.2">
      <c r="A645" s="69" t="s">
        <v>794</v>
      </c>
      <c r="B645" s="72" t="s">
        <v>1064</v>
      </c>
      <c r="C645" s="72" t="s">
        <v>1064</v>
      </c>
      <c r="D645" s="72" t="s">
        <v>1064</v>
      </c>
      <c r="E645" s="72" t="s">
        <v>1064</v>
      </c>
      <c r="F645" s="72" t="s">
        <v>1064</v>
      </c>
      <c r="G645" s="72" t="s">
        <v>1064</v>
      </c>
      <c r="H645" s="72" t="s">
        <v>1064</v>
      </c>
      <c r="I645" s="72" t="s">
        <v>1064</v>
      </c>
      <c r="J645" s="72" t="s">
        <v>1064</v>
      </c>
      <c r="K645" s="72" t="s">
        <v>1064</v>
      </c>
    </row>
    <row r="646" spans="1:11" x14ac:dyDescent="0.2">
      <c r="A646" s="69" t="s">
        <v>783</v>
      </c>
      <c r="B646" s="72" t="s">
        <v>1064</v>
      </c>
      <c r="C646" s="72" t="s">
        <v>1064</v>
      </c>
      <c r="D646" s="72" t="s">
        <v>1064</v>
      </c>
      <c r="E646" s="72" t="s">
        <v>1064</v>
      </c>
      <c r="F646" s="72" t="s">
        <v>1064</v>
      </c>
      <c r="G646" s="72" t="s">
        <v>1064</v>
      </c>
      <c r="H646" s="72" t="s">
        <v>1064</v>
      </c>
      <c r="I646" s="72" t="s">
        <v>1064</v>
      </c>
      <c r="J646" s="72" t="s">
        <v>1064</v>
      </c>
      <c r="K646" s="72" t="s">
        <v>1064</v>
      </c>
    </row>
    <row r="647" spans="1:11" x14ac:dyDescent="0.2">
      <c r="A647" s="69" t="s">
        <v>798</v>
      </c>
      <c r="B647" s="72" t="s">
        <v>1064</v>
      </c>
      <c r="C647" s="72" t="s">
        <v>1064</v>
      </c>
      <c r="D647" s="72" t="s">
        <v>1064</v>
      </c>
      <c r="E647" s="72" t="s">
        <v>1064</v>
      </c>
      <c r="F647" s="72" t="s">
        <v>1064</v>
      </c>
      <c r="G647" s="72" t="s">
        <v>1064</v>
      </c>
      <c r="H647" s="72" t="s">
        <v>1064</v>
      </c>
      <c r="I647" s="72" t="s">
        <v>1064</v>
      </c>
      <c r="J647" s="72" t="s">
        <v>1064</v>
      </c>
      <c r="K647" s="72" t="s">
        <v>1064</v>
      </c>
    </row>
    <row r="648" spans="1:11" x14ac:dyDescent="0.2">
      <c r="A648" s="69" t="s">
        <v>551</v>
      </c>
      <c r="B648" s="72" t="s">
        <v>1064</v>
      </c>
      <c r="C648" s="72" t="s">
        <v>1064</v>
      </c>
      <c r="D648" s="72" t="s">
        <v>1064</v>
      </c>
      <c r="E648" s="72" t="s">
        <v>1064</v>
      </c>
      <c r="F648" s="72" t="s">
        <v>1064</v>
      </c>
      <c r="G648" s="72" t="s">
        <v>1064</v>
      </c>
      <c r="H648" s="72" t="s">
        <v>1064</v>
      </c>
      <c r="I648" s="72" t="s">
        <v>1064</v>
      </c>
      <c r="J648" s="72" t="s">
        <v>1064</v>
      </c>
      <c r="K648" s="72" t="s">
        <v>1064</v>
      </c>
    </row>
    <row r="649" spans="1:11" x14ac:dyDescent="0.2">
      <c r="A649" s="69" t="s">
        <v>554</v>
      </c>
      <c r="B649" s="72" t="s">
        <v>1064</v>
      </c>
      <c r="C649" s="72" t="s">
        <v>1064</v>
      </c>
      <c r="D649" s="72" t="s">
        <v>1064</v>
      </c>
      <c r="E649" s="72" t="s">
        <v>1064</v>
      </c>
      <c r="F649" s="72" t="s">
        <v>1064</v>
      </c>
      <c r="G649" s="72" t="s">
        <v>1064</v>
      </c>
      <c r="H649" s="72" t="s">
        <v>1064</v>
      </c>
      <c r="I649" s="72" t="s">
        <v>1064</v>
      </c>
      <c r="J649" s="72" t="s">
        <v>1064</v>
      </c>
      <c r="K649" s="72" t="s">
        <v>1064</v>
      </c>
    </row>
    <row r="650" spans="1:11" x14ac:dyDescent="0.2">
      <c r="A650" s="69" t="s">
        <v>651</v>
      </c>
      <c r="B650" s="72" t="s">
        <v>1064</v>
      </c>
      <c r="C650" s="72" t="s">
        <v>1064</v>
      </c>
      <c r="D650" s="72" t="s">
        <v>1064</v>
      </c>
      <c r="E650" s="72" t="s">
        <v>1064</v>
      </c>
      <c r="F650" s="72" t="s">
        <v>1064</v>
      </c>
      <c r="G650" s="72" t="s">
        <v>1064</v>
      </c>
      <c r="H650" s="72" t="s">
        <v>1064</v>
      </c>
      <c r="I650" s="72" t="s">
        <v>1064</v>
      </c>
      <c r="J650" s="72" t="s">
        <v>1064</v>
      </c>
      <c r="K650" s="72" t="s">
        <v>1064</v>
      </c>
    </row>
    <row r="652" spans="1:11" x14ac:dyDescent="0.2">
      <c r="A652" s="65" t="s">
        <v>1067</v>
      </c>
    </row>
    <row r="653" spans="1:11" x14ac:dyDescent="0.2">
      <c r="A653" s="65" t="s">
        <v>1064</v>
      </c>
      <c r="B653" s="65" t="s">
        <v>1068</v>
      </c>
    </row>
    <row r="655" spans="1:11" x14ac:dyDescent="0.2">
      <c r="A655" s="65" t="s">
        <v>1052</v>
      </c>
      <c r="B655" s="65" t="s">
        <v>1074</v>
      </c>
    </row>
    <row r="656" spans="1:11" x14ac:dyDescent="0.2">
      <c r="A656" s="65" t="s">
        <v>1054</v>
      </c>
      <c r="B656" s="65" t="s">
        <v>1053</v>
      </c>
    </row>
    <row r="657" spans="1:11" x14ac:dyDescent="0.2">
      <c r="A657" s="65" t="s">
        <v>1055</v>
      </c>
      <c r="B657" s="65" t="s">
        <v>1053</v>
      </c>
    </row>
    <row r="658" spans="1:11" x14ac:dyDescent="0.2">
      <c r="A658" s="65" t="s">
        <v>1056</v>
      </c>
      <c r="B658" s="65" t="s">
        <v>1057</v>
      </c>
    </row>
    <row r="660" spans="1:11" x14ac:dyDescent="0.2">
      <c r="A660" s="69" t="s">
        <v>1062</v>
      </c>
      <c r="B660" s="69" t="s">
        <v>531</v>
      </c>
      <c r="C660" s="69" t="s">
        <v>532</v>
      </c>
      <c r="D660" s="69" t="s">
        <v>533</v>
      </c>
      <c r="E660" s="69" t="s">
        <v>534</v>
      </c>
      <c r="F660" s="69" t="s">
        <v>535</v>
      </c>
      <c r="G660" s="69" t="s">
        <v>536</v>
      </c>
      <c r="H660" s="69" t="s">
        <v>537</v>
      </c>
      <c r="I660" s="69" t="s">
        <v>538</v>
      </c>
      <c r="J660" s="69" t="s">
        <v>539</v>
      </c>
      <c r="K660" s="69" t="s">
        <v>540</v>
      </c>
    </row>
    <row r="661" spans="1:11" x14ac:dyDescent="0.2">
      <c r="A661" s="69" t="s">
        <v>474</v>
      </c>
      <c r="B661" s="72" t="s">
        <v>1064</v>
      </c>
      <c r="C661" s="72" t="s">
        <v>1064</v>
      </c>
      <c r="D661" s="72" t="s">
        <v>1064</v>
      </c>
      <c r="E661" s="72" t="s">
        <v>1064</v>
      </c>
      <c r="F661" s="72" t="s">
        <v>1064</v>
      </c>
      <c r="G661" s="72" t="s">
        <v>1064</v>
      </c>
      <c r="H661" s="72" t="s">
        <v>1064</v>
      </c>
      <c r="I661" s="72" t="s">
        <v>1064</v>
      </c>
      <c r="J661" s="70">
        <v>434345</v>
      </c>
      <c r="K661" s="70">
        <v>442752</v>
      </c>
    </row>
    <row r="662" spans="1:11" x14ac:dyDescent="0.2">
      <c r="A662" s="69" t="s">
        <v>559</v>
      </c>
      <c r="B662" s="72" t="s">
        <v>1064</v>
      </c>
      <c r="C662" s="72" t="s">
        <v>1064</v>
      </c>
      <c r="D662" s="72" t="s">
        <v>1064</v>
      </c>
      <c r="E662" s="72" t="s">
        <v>1064</v>
      </c>
      <c r="F662" s="72" t="s">
        <v>1064</v>
      </c>
      <c r="G662" s="72" t="s">
        <v>1064</v>
      </c>
      <c r="H662" s="72" t="s">
        <v>1064</v>
      </c>
      <c r="I662" s="72" t="s">
        <v>1064</v>
      </c>
      <c r="J662" s="70">
        <v>40614</v>
      </c>
      <c r="K662" s="70">
        <v>51246</v>
      </c>
    </row>
    <row r="663" spans="1:11" x14ac:dyDescent="0.2">
      <c r="A663" s="69" t="s">
        <v>593</v>
      </c>
      <c r="B663" s="72" t="s">
        <v>1064</v>
      </c>
      <c r="C663" s="72" t="s">
        <v>1064</v>
      </c>
      <c r="D663" s="72" t="s">
        <v>1064</v>
      </c>
      <c r="E663" s="72" t="s">
        <v>1064</v>
      </c>
      <c r="F663" s="72" t="s">
        <v>1064</v>
      </c>
      <c r="G663" s="72" t="s">
        <v>1064</v>
      </c>
      <c r="H663" s="72" t="s">
        <v>1064</v>
      </c>
      <c r="I663" s="72" t="s">
        <v>1064</v>
      </c>
      <c r="J663" s="70">
        <v>261302</v>
      </c>
      <c r="K663" s="70">
        <v>272993</v>
      </c>
    </row>
    <row r="664" spans="1:11" x14ac:dyDescent="0.2">
      <c r="A664" s="69" t="s">
        <v>476</v>
      </c>
      <c r="B664" s="72" t="s">
        <v>1064</v>
      </c>
      <c r="C664" s="72" t="s">
        <v>1064</v>
      </c>
      <c r="D664" s="72" t="s">
        <v>1064</v>
      </c>
      <c r="E664" s="72" t="s">
        <v>1064</v>
      </c>
      <c r="F664" s="72" t="s">
        <v>1064</v>
      </c>
      <c r="G664" s="72" t="s">
        <v>1064</v>
      </c>
      <c r="H664" s="72" t="s">
        <v>1064</v>
      </c>
      <c r="I664" s="72" t="s">
        <v>1064</v>
      </c>
      <c r="J664" s="70">
        <v>233023</v>
      </c>
      <c r="K664" s="70">
        <v>244380</v>
      </c>
    </row>
    <row r="665" spans="1:11" x14ac:dyDescent="0.2">
      <c r="A665" s="69" t="s">
        <v>1063</v>
      </c>
      <c r="B665" s="72" t="s">
        <v>1064</v>
      </c>
      <c r="C665" s="72" t="s">
        <v>1064</v>
      </c>
      <c r="D665" s="72" t="s">
        <v>1064</v>
      </c>
      <c r="E665" s="72" t="s">
        <v>1064</v>
      </c>
      <c r="F665" s="72" t="s">
        <v>1064</v>
      </c>
      <c r="G665" s="72" t="s">
        <v>1064</v>
      </c>
      <c r="H665" s="72" t="s">
        <v>1064</v>
      </c>
      <c r="I665" s="72" t="s">
        <v>1064</v>
      </c>
      <c r="J665" s="70">
        <v>3826401</v>
      </c>
      <c r="K665" s="70">
        <v>4055321</v>
      </c>
    </row>
    <row r="666" spans="1:11" x14ac:dyDescent="0.2">
      <c r="A666" s="69" t="s">
        <v>611</v>
      </c>
      <c r="B666" s="72" t="s">
        <v>1064</v>
      </c>
      <c r="C666" s="72" t="s">
        <v>1064</v>
      </c>
      <c r="D666" s="72" t="s">
        <v>1064</v>
      </c>
      <c r="E666" s="72" t="s">
        <v>1064</v>
      </c>
      <c r="F666" s="72" t="s">
        <v>1064</v>
      </c>
      <c r="G666" s="72" t="s">
        <v>1064</v>
      </c>
      <c r="H666" s="72" t="s">
        <v>1064</v>
      </c>
      <c r="I666" s="72" t="s">
        <v>1064</v>
      </c>
      <c r="J666" s="70">
        <v>187087</v>
      </c>
      <c r="K666" s="70">
        <v>183415</v>
      </c>
    </row>
    <row r="667" spans="1:11" x14ac:dyDescent="0.2">
      <c r="A667" s="69" t="s">
        <v>5</v>
      </c>
      <c r="B667" s="72" t="s">
        <v>1064</v>
      </c>
      <c r="C667" s="72" t="s">
        <v>1064</v>
      </c>
      <c r="D667" s="72" t="s">
        <v>1064</v>
      </c>
      <c r="E667" s="72" t="s">
        <v>1064</v>
      </c>
      <c r="F667" s="72" t="s">
        <v>1064</v>
      </c>
      <c r="G667" s="72" t="s">
        <v>1064</v>
      </c>
      <c r="H667" s="72" t="s">
        <v>1064</v>
      </c>
      <c r="I667" s="72" t="s">
        <v>1064</v>
      </c>
      <c r="J667" s="70">
        <v>170590</v>
      </c>
      <c r="K667" s="70">
        <v>180219</v>
      </c>
    </row>
    <row r="668" spans="1:11" x14ac:dyDescent="0.2">
      <c r="A668" s="69" t="s">
        <v>475</v>
      </c>
      <c r="B668" s="72" t="s">
        <v>1064</v>
      </c>
      <c r="C668" s="72" t="s">
        <v>1064</v>
      </c>
      <c r="D668" s="72" t="s">
        <v>1064</v>
      </c>
      <c r="E668" s="72" t="s">
        <v>1064</v>
      </c>
      <c r="F668" s="72" t="s">
        <v>1064</v>
      </c>
      <c r="G668" s="72" t="s">
        <v>1064</v>
      </c>
      <c r="H668" s="72" t="s">
        <v>1064</v>
      </c>
      <c r="I668" s="72" t="s">
        <v>1064</v>
      </c>
      <c r="J668" s="70">
        <v>662335</v>
      </c>
      <c r="K668" s="70">
        <v>623246</v>
      </c>
    </row>
    <row r="669" spans="1:11" x14ac:dyDescent="0.2">
      <c r="A669" s="69" t="s">
        <v>14</v>
      </c>
      <c r="B669" s="72" t="s">
        <v>1064</v>
      </c>
      <c r="C669" s="72" t="s">
        <v>1064</v>
      </c>
      <c r="D669" s="72" t="s">
        <v>1064</v>
      </c>
      <c r="E669" s="72" t="s">
        <v>1064</v>
      </c>
      <c r="F669" s="72" t="s">
        <v>1064</v>
      </c>
      <c r="G669" s="72" t="s">
        <v>1064</v>
      </c>
      <c r="H669" s="72" t="s">
        <v>1064</v>
      </c>
      <c r="I669" s="72" t="s">
        <v>1064</v>
      </c>
      <c r="J669" s="70">
        <v>2685348</v>
      </c>
      <c r="K669" s="70">
        <v>2505196</v>
      </c>
    </row>
    <row r="670" spans="1:11" x14ac:dyDescent="0.2">
      <c r="A670" s="69" t="s">
        <v>3</v>
      </c>
      <c r="B670" s="72" t="s">
        <v>1064</v>
      </c>
      <c r="C670" s="72" t="s">
        <v>1064</v>
      </c>
      <c r="D670" s="72" t="s">
        <v>1064</v>
      </c>
      <c r="E670" s="72" t="s">
        <v>1064</v>
      </c>
      <c r="F670" s="72" t="s">
        <v>1064</v>
      </c>
      <c r="G670" s="72" t="s">
        <v>1064</v>
      </c>
      <c r="H670" s="72" t="s">
        <v>1064</v>
      </c>
      <c r="I670" s="72" t="s">
        <v>1064</v>
      </c>
      <c r="J670" s="70">
        <v>2707542</v>
      </c>
      <c r="K670" s="70">
        <v>2869882</v>
      </c>
    </row>
    <row r="671" spans="1:11" x14ac:dyDescent="0.2">
      <c r="A671" s="69" t="s">
        <v>639</v>
      </c>
      <c r="B671" s="72" t="s">
        <v>1064</v>
      </c>
      <c r="C671" s="72" t="s">
        <v>1064</v>
      </c>
      <c r="D671" s="72" t="s">
        <v>1064</v>
      </c>
      <c r="E671" s="72" t="s">
        <v>1064</v>
      </c>
      <c r="F671" s="72" t="s">
        <v>1064</v>
      </c>
      <c r="G671" s="72" t="s">
        <v>1064</v>
      </c>
      <c r="H671" s="72" t="s">
        <v>1064</v>
      </c>
      <c r="I671" s="72" t="s">
        <v>1064</v>
      </c>
      <c r="J671" s="70">
        <v>21126</v>
      </c>
      <c r="K671" s="70">
        <v>24218</v>
      </c>
    </row>
    <row r="672" spans="1:11" x14ac:dyDescent="0.2">
      <c r="A672" s="69" t="s">
        <v>6</v>
      </c>
      <c r="B672" s="72" t="s">
        <v>1064</v>
      </c>
      <c r="C672" s="72" t="s">
        <v>1064</v>
      </c>
      <c r="D672" s="72" t="s">
        <v>1064</v>
      </c>
      <c r="E672" s="72" t="s">
        <v>1064</v>
      </c>
      <c r="F672" s="72" t="s">
        <v>1064</v>
      </c>
      <c r="G672" s="72" t="s">
        <v>1064</v>
      </c>
      <c r="H672" s="72" t="s">
        <v>1064</v>
      </c>
      <c r="I672" s="72" t="s">
        <v>1064</v>
      </c>
      <c r="J672" s="70">
        <v>3479566</v>
      </c>
      <c r="K672" s="70">
        <v>3521825</v>
      </c>
    </row>
    <row r="673" spans="1:11" x14ac:dyDescent="0.2">
      <c r="A673" s="69" t="s">
        <v>592</v>
      </c>
      <c r="B673" s="72" t="s">
        <v>1064</v>
      </c>
      <c r="C673" s="72" t="s">
        <v>1064</v>
      </c>
      <c r="D673" s="72" t="s">
        <v>1064</v>
      </c>
      <c r="E673" s="72" t="s">
        <v>1064</v>
      </c>
      <c r="F673" s="72" t="s">
        <v>1064</v>
      </c>
      <c r="G673" s="72" t="s">
        <v>1064</v>
      </c>
      <c r="H673" s="72" t="s">
        <v>1064</v>
      </c>
      <c r="I673" s="72" t="s">
        <v>1064</v>
      </c>
      <c r="J673" s="70">
        <v>48465</v>
      </c>
      <c r="K673" s="70">
        <v>38242</v>
      </c>
    </row>
    <row r="674" spans="1:11" x14ac:dyDescent="0.2">
      <c r="A674" s="69" t="s">
        <v>685</v>
      </c>
      <c r="B674" s="72" t="s">
        <v>1064</v>
      </c>
      <c r="C674" s="72" t="s">
        <v>1064</v>
      </c>
      <c r="D674" s="72" t="s">
        <v>1064</v>
      </c>
      <c r="E674" s="72" t="s">
        <v>1064</v>
      </c>
      <c r="F674" s="72" t="s">
        <v>1064</v>
      </c>
      <c r="G674" s="72" t="s">
        <v>1064</v>
      </c>
      <c r="H674" s="72" t="s">
        <v>1064</v>
      </c>
      <c r="I674" s="72" t="s">
        <v>1064</v>
      </c>
      <c r="J674" s="70">
        <v>298616</v>
      </c>
      <c r="K674" s="70">
        <v>291440</v>
      </c>
    </row>
    <row r="675" spans="1:11" x14ac:dyDescent="0.2">
      <c r="A675" s="69" t="s">
        <v>683</v>
      </c>
      <c r="B675" s="72" t="s">
        <v>1064</v>
      </c>
      <c r="C675" s="72" t="s">
        <v>1064</v>
      </c>
      <c r="D675" s="72" t="s">
        <v>1064</v>
      </c>
      <c r="E675" s="72" t="s">
        <v>1064</v>
      </c>
      <c r="F675" s="72" t="s">
        <v>1064</v>
      </c>
      <c r="G675" s="72" t="s">
        <v>1064</v>
      </c>
      <c r="H675" s="72" t="s">
        <v>1064</v>
      </c>
      <c r="I675" s="72" t="s">
        <v>1064</v>
      </c>
      <c r="J675" s="70">
        <v>16039</v>
      </c>
      <c r="K675" s="70">
        <v>16573</v>
      </c>
    </row>
    <row r="676" spans="1:11" x14ac:dyDescent="0.2">
      <c r="A676" s="69" t="s">
        <v>684</v>
      </c>
      <c r="B676" s="72" t="s">
        <v>1064</v>
      </c>
      <c r="C676" s="72" t="s">
        <v>1064</v>
      </c>
      <c r="D676" s="72" t="s">
        <v>1064</v>
      </c>
      <c r="E676" s="72" t="s">
        <v>1064</v>
      </c>
      <c r="F676" s="72" t="s">
        <v>1064</v>
      </c>
      <c r="G676" s="72" t="s">
        <v>1064</v>
      </c>
      <c r="H676" s="72" t="s">
        <v>1064</v>
      </c>
      <c r="I676" s="72" t="s">
        <v>1064</v>
      </c>
      <c r="J676" s="70">
        <v>34482</v>
      </c>
      <c r="K676" s="70">
        <v>36429</v>
      </c>
    </row>
    <row r="677" spans="1:11" x14ac:dyDescent="0.2">
      <c r="A677" s="69" t="s">
        <v>641</v>
      </c>
      <c r="B677" s="72" t="s">
        <v>1064</v>
      </c>
      <c r="C677" s="72" t="s">
        <v>1064</v>
      </c>
      <c r="D677" s="72" t="s">
        <v>1064</v>
      </c>
      <c r="E677" s="72" t="s">
        <v>1064</v>
      </c>
      <c r="F677" s="72" t="s">
        <v>1064</v>
      </c>
      <c r="G677" s="72" t="s">
        <v>1064</v>
      </c>
      <c r="H677" s="72" t="s">
        <v>1064</v>
      </c>
      <c r="I677" s="72" t="s">
        <v>1064</v>
      </c>
      <c r="J677" s="70">
        <v>59335</v>
      </c>
      <c r="K677" s="70">
        <v>64821</v>
      </c>
    </row>
    <row r="678" spans="1:11" x14ac:dyDescent="0.2">
      <c r="A678" s="69" t="s">
        <v>702</v>
      </c>
      <c r="B678" s="72" t="s">
        <v>1064</v>
      </c>
      <c r="C678" s="72" t="s">
        <v>1064</v>
      </c>
      <c r="D678" s="72" t="s">
        <v>1064</v>
      </c>
      <c r="E678" s="72" t="s">
        <v>1064</v>
      </c>
      <c r="F678" s="72" t="s">
        <v>1064</v>
      </c>
      <c r="G678" s="72" t="s">
        <v>1064</v>
      </c>
      <c r="H678" s="72" t="s">
        <v>1064</v>
      </c>
      <c r="I678" s="72" t="s">
        <v>1064</v>
      </c>
      <c r="J678" s="70">
        <v>11319</v>
      </c>
      <c r="K678" s="70">
        <v>12558</v>
      </c>
    </row>
    <row r="679" spans="1:11" x14ac:dyDescent="0.2">
      <c r="A679" s="69" t="s">
        <v>9</v>
      </c>
      <c r="B679" s="72" t="s">
        <v>1064</v>
      </c>
      <c r="C679" s="72" t="s">
        <v>1064</v>
      </c>
      <c r="D679" s="72" t="s">
        <v>1064</v>
      </c>
      <c r="E679" s="72" t="s">
        <v>1064</v>
      </c>
      <c r="F679" s="72" t="s">
        <v>1064</v>
      </c>
      <c r="G679" s="72" t="s">
        <v>1064</v>
      </c>
      <c r="H679" s="72" t="s">
        <v>1064</v>
      </c>
      <c r="I679" s="72" t="s">
        <v>1064</v>
      </c>
      <c r="J679" s="70">
        <v>330382</v>
      </c>
      <c r="K679" s="70">
        <v>338773</v>
      </c>
    </row>
    <row r="680" spans="1:11" x14ac:dyDescent="0.2">
      <c r="A680" s="69" t="s">
        <v>477</v>
      </c>
      <c r="B680" s="72" t="s">
        <v>1064</v>
      </c>
      <c r="C680" s="72" t="s">
        <v>1064</v>
      </c>
      <c r="D680" s="72" t="s">
        <v>1064</v>
      </c>
      <c r="E680" s="72" t="s">
        <v>1064</v>
      </c>
      <c r="F680" s="72" t="s">
        <v>1064</v>
      </c>
      <c r="G680" s="72" t="s">
        <v>1064</v>
      </c>
      <c r="H680" s="72" t="s">
        <v>1064</v>
      </c>
      <c r="I680" s="72" t="s">
        <v>1064</v>
      </c>
      <c r="J680" s="70">
        <v>539375</v>
      </c>
      <c r="K680" s="70">
        <v>562850</v>
      </c>
    </row>
    <row r="681" spans="1:11" x14ac:dyDescent="0.2">
      <c r="A681" s="69" t="s">
        <v>738</v>
      </c>
      <c r="B681" s="72" t="s">
        <v>1064</v>
      </c>
      <c r="C681" s="72" t="s">
        <v>1064</v>
      </c>
      <c r="D681" s="72" t="s">
        <v>1064</v>
      </c>
      <c r="E681" s="72" t="s">
        <v>1064</v>
      </c>
      <c r="F681" s="72" t="s">
        <v>1064</v>
      </c>
      <c r="G681" s="72" t="s">
        <v>1064</v>
      </c>
      <c r="H681" s="72" t="s">
        <v>1064</v>
      </c>
      <c r="I681" s="72" t="s">
        <v>1064</v>
      </c>
      <c r="J681" s="70">
        <v>71543</v>
      </c>
      <c r="K681" s="70">
        <v>76595</v>
      </c>
    </row>
    <row r="682" spans="1:11" x14ac:dyDescent="0.2">
      <c r="A682" s="69" t="s">
        <v>12</v>
      </c>
      <c r="B682" s="72" t="s">
        <v>1064</v>
      </c>
      <c r="C682" s="72" t="s">
        <v>1064</v>
      </c>
      <c r="D682" s="72" t="s">
        <v>1064</v>
      </c>
      <c r="E682" s="72" t="s">
        <v>1064</v>
      </c>
      <c r="F682" s="72" t="s">
        <v>1064</v>
      </c>
      <c r="G682" s="72" t="s">
        <v>1064</v>
      </c>
      <c r="H682" s="72" t="s">
        <v>1064</v>
      </c>
      <c r="I682" s="72" t="s">
        <v>1064</v>
      </c>
      <c r="J682" s="70">
        <v>300711</v>
      </c>
      <c r="K682" s="70">
        <v>294778</v>
      </c>
    </row>
    <row r="683" spans="1:11" x14ac:dyDescent="0.2">
      <c r="A683" s="69" t="s">
        <v>747</v>
      </c>
      <c r="B683" s="72" t="s">
        <v>1064</v>
      </c>
      <c r="C683" s="72" t="s">
        <v>1064</v>
      </c>
      <c r="D683" s="72" t="s">
        <v>1064</v>
      </c>
      <c r="E683" s="72" t="s">
        <v>1064</v>
      </c>
      <c r="F683" s="72" t="s">
        <v>1064</v>
      </c>
      <c r="G683" s="72" t="s">
        <v>1064</v>
      </c>
      <c r="H683" s="72" t="s">
        <v>1064</v>
      </c>
      <c r="I683" s="72" t="s">
        <v>1064</v>
      </c>
      <c r="J683" s="70">
        <v>52529</v>
      </c>
      <c r="K683" s="70">
        <v>54687</v>
      </c>
    </row>
    <row r="684" spans="1:11" x14ac:dyDescent="0.2">
      <c r="A684" s="69" t="s">
        <v>772</v>
      </c>
      <c r="B684" s="72" t="s">
        <v>1064</v>
      </c>
      <c r="C684" s="72" t="s">
        <v>1064</v>
      </c>
      <c r="D684" s="72" t="s">
        <v>1064</v>
      </c>
      <c r="E684" s="72" t="s">
        <v>1064</v>
      </c>
      <c r="F684" s="72" t="s">
        <v>1064</v>
      </c>
      <c r="G684" s="72" t="s">
        <v>1064</v>
      </c>
      <c r="H684" s="72" t="s">
        <v>1064</v>
      </c>
      <c r="I684" s="72" t="s">
        <v>1064</v>
      </c>
      <c r="J684" s="70">
        <v>80290</v>
      </c>
      <c r="K684" s="70">
        <v>84367</v>
      </c>
    </row>
    <row r="685" spans="1:11" x14ac:dyDescent="0.2">
      <c r="A685" s="69" t="s">
        <v>1065</v>
      </c>
      <c r="B685" s="72" t="s">
        <v>1064</v>
      </c>
      <c r="C685" s="72" t="s">
        <v>1064</v>
      </c>
      <c r="D685" s="72" t="s">
        <v>1064</v>
      </c>
      <c r="E685" s="72" t="s">
        <v>1064</v>
      </c>
      <c r="F685" s="72" t="s">
        <v>1064</v>
      </c>
      <c r="G685" s="72" t="s">
        <v>1064</v>
      </c>
      <c r="H685" s="72" t="s">
        <v>1064</v>
      </c>
      <c r="I685" s="72" t="s">
        <v>1064</v>
      </c>
      <c r="J685" s="70">
        <v>12476</v>
      </c>
      <c r="K685" s="70">
        <v>13064</v>
      </c>
    </row>
    <row r="686" spans="1:11" x14ac:dyDescent="0.2">
      <c r="A686" s="69" t="s">
        <v>2</v>
      </c>
      <c r="B686" s="72" t="s">
        <v>1064</v>
      </c>
      <c r="C686" s="72" t="s">
        <v>1064</v>
      </c>
      <c r="D686" s="72" t="s">
        <v>1064</v>
      </c>
      <c r="E686" s="72" t="s">
        <v>1064</v>
      </c>
      <c r="F686" s="72" t="s">
        <v>1064</v>
      </c>
      <c r="G686" s="72" t="s">
        <v>1064</v>
      </c>
      <c r="H686" s="72" t="s">
        <v>1064</v>
      </c>
      <c r="I686" s="72" t="s">
        <v>1064</v>
      </c>
      <c r="J686" s="70">
        <v>121882</v>
      </c>
      <c r="K686" s="70">
        <v>127792</v>
      </c>
    </row>
    <row r="687" spans="1:11" x14ac:dyDescent="0.2">
      <c r="A687" s="69" t="s">
        <v>15</v>
      </c>
      <c r="B687" s="72" t="s">
        <v>1064</v>
      </c>
      <c r="C687" s="72" t="s">
        <v>1064</v>
      </c>
      <c r="D687" s="72" t="s">
        <v>1064</v>
      </c>
      <c r="E687" s="72" t="s">
        <v>1064</v>
      </c>
      <c r="F687" s="72" t="s">
        <v>1064</v>
      </c>
      <c r="G687" s="72" t="s">
        <v>1064</v>
      </c>
      <c r="H687" s="72" t="s">
        <v>1064</v>
      </c>
      <c r="I687" s="72" t="s">
        <v>1064</v>
      </c>
      <c r="J687" s="70">
        <v>384947</v>
      </c>
      <c r="K687" s="70">
        <v>416246</v>
      </c>
    </row>
    <row r="688" spans="1:11" x14ac:dyDescent="0.2">
      <c r="A688" s="69" t="s">
        <v>17</v>
      </c>
      <c r="B688" s="72" t="s">
        <v>1064</v>
      </c>
      <c r="C688" s="72" t="s">
        <v>1064</v>
      </c>
      <c r="D688" s="72" t="s">
        <v>1064</v>
      </c>
      <c r="E688" s="72" t="s">
        <v>1064</v>
      </c>
      <c r="F688" s="72" t="s">
        <v>1064</v>
      </c>
      <c r="G688" s="72" t="s">
        <v>1064</v>
      </c>
      <c r="H688" s="72" t="s">
        <v>1064</v>
      </c>
      <c r="I688" s="72" t="s">
        <v>1064</v>
      </c>
      <c r="J688" s="70">
        <v>2424286</v>
      </c>
      <c r="K688" s="70">
        <v>2434022</v>
      </c>
    </row>
    <row r="689" spans="1:11" x14ac:dyDescent="0.2">
      <c r="A689" s="69" t="s">
        <v>650</v>
      </c>
      <c r="B689" s="72" t="s">
        <v>1064</v>
      </c>
      <c r="C689" s="72" t="s">
        <v>1064</v>
      </c>
      <c r="D689" s="72" t="s">
        <v>1064</v>
      </c>
      <c r="E689" s="72" t="s">
        <v>1064</v>
      </c>
      <c r="F689" s="72" t="s">
        <v>1064</v>
      </c>
      <c r="G689" s="72" t="s">
        <v>1064</v>
      </c>
      <c r="H689" s="72" t="s">
        <v>1064</v>
      </c>
      <c r="I689" s="72" t="s">
        <v>1064</v>
      </c>
      <c r="J689" s="70">
        <v>4478</v>
      </c>
      <c r="K689" s="70">
        <v>4368</v>
      </c>
    </row>
    <row r="690" spans="1:11" x14ac:dyDescent="0.2">
      <c r="A690" s="69" t="s">
        <v>676</v>
      </c>
      <c r="B690" s="72" t="s">
        <v>1064</v>
      </c>
      <c r="C690" s="72" t="s">
        <v>1064</v>
      </c>
      <c r="D690" s="72" t="s">
        <v>1064</v>
      </c>
      <c r="E690" s="72" t="s">
        <v>1064</v>
      </c>
      <c r="F690" s="72" t="s">
        <v>1064</v>
      </c>
      <c r="G690" s="72" t="s">
        <v>1064</v>
      </c>
      <c r="H690" s="72" t="s">
        <v>1064</v>
      </c>
      <c r="I690" s="72" t="s">
        <v>1064</v>
      </c>
      <c r="J690" s="70">
        <v>6073</v>
      </c>
      <c r="K690" s="70">
        <v>6028</v>
      </c>
    </row>
    <row r="691" spans="1:11" x14ac:dyDescent="0.2">
      <c r="A691" s="69" t="s">
        <v>11</v>
      </c>
      <c r="B691" s="72" t="s">
        <v>1064</v>
      </c>
      <c r="C691" s="72" t="s">
        <v>1064</v>
      </c>
      <c r="D691" s="72" t="s">
        <v>1064</v>
      </c>
      <c r="E691" s="72" t="s">
        <v>1064</v>
      </c>
      <c r="F691" s="72" t="s">
        <v>1064</v>
      </c>
      <c r="G691" s="72" t="s">
        <v>1064</v>
      </c>
      <c r="H691" s="72" t="s">
        <v>1064</v>
      </c>
      <c r="I691" s="72" t="s">
        <v>1064</v>
      </c>
      <c r="J691" s="70">
        <v>176126</v>
      </c>
      <c r="K691" s="70">
        <v>182314</v>
      </c>
    </row>
    <row r="692" spans="1:11" x14ac:dyDescent="0.2">
      <c r="A692" s="69" t="s">
        <v>16</v>
      </c>
      <c r="B692" s="72" t="s">
        <v>1064</v>
      </c>
      <c r="C692" s="72" t="s">
        <v>1064</v>
      </c>
      <c r="D692" s="72" t="s">
        <v>1064</v>
      </c>
      <c r="E692" s="72" t="s">
        <v>1064</v>
      </c>
      <c r="F692" s="72" t="s">
        <v>1064</v>
      </c>
      <c r="G692" s="72" t="s">
        <v>1064</v>
      </c>
      <c r="H692" s="72" t="s">
        <v>1064</v>
      </c>
      <c r="I692" s="72" t="s">
        <v>1064</v>
      </c>
      <c r="J692" s="70">
        <v>663337</v>
      </c>
      <c r="K692" s="70">
        <v>674074</v>
      </c>
    </row>
    <row r="693" spans="1:11" x14ac:dyDescent="0.2">
      <c r="A693" s="69" t="s">
        <v>706</v>
      </c>
      <c r="B693" s="72" t="s">
        <v>1064</v>
      </c>
      <c r="C693" s="72" t="s">
        <v>1064</v>
      </c>
      <c r="D693" s="72" t="s">
        <v>1064</v>
      </c>
      <c r="E693" s="72" t="s">
        <v>1064</v>
      </c>
      <c r="F693" s="72" t="s">
        <v>1064</v>
      </c>
      <c r="G693" s="72" t="s">
        <v>1064</v>
      </c>
      <c r="H693" s="72" t="s">
        <v>1064</v>
      </c>
      <c r="I693" s="72" t="s">
        <v>1064</v>
      </c>
      <c r="J693" s="72" t="s">
        <v>1064</v>
      </c>
      <c r="K693" s="72" t="s">
        <v>1064</v>
      </c>
    </row>
    <row r="694" spans="1:11" x14ac:dyDescent="0.2">
      <c r="A694" s="69" t="s">
        <v>1066</v>
      </c>
      <c r="B694" s="72" t="s">
        <v>1064</v>
      </c>
      <c r="C694" s="72" t="s">
        <v>1064</v>
      </c>
      <c r="D694" s="72" t="s">
        <v>1064</v>
      </c>
      <c r="E694" s="72" t="s">
        <v>1064</v>
      </c>
      <c r="F694" s="72" t="s">
        <v>1064</v>
      </c>
      <c r="G694" s="72" t="s">
        <v>1064</v>
      </c>
      <c r="H694" s="72" t="s">
        <v>1064</v>
      </c>
      <c r="I694" s="72" t="s">
        <v>1064</v>
      </c>
      <c r="J694" s="72" t="s">
        <v>1064</v>
      </c>
      <c r="K694" s="72" t="s">
        <v>1064</v>
      </c>
    </row>
    <row r="695" spans="1:11" x14ac:dyDescent="0.2">
      <c r="A695" s="69" t="s">
        <v>546</v>
      </c>
      <c r="B695" s="72" t="s">
        <v>1064</v>
      </c>
      <c r="C695" s="72" t="s">
        <v>1064</v>
      </c>
      <c r="D695" s="72" t="s">
        <v>1064</v>
      </c>
      <c r="E695" s="72" t="s">
        <v>1064</v>
      </c>
      <c r="F695" s="72" t="s">
        <v>1064</v>
      </c>
      <c r="G695" s="72" t="s">
        <v>1064</v>
      </c>
      <c r="H695" s="72" t="s">
        <v>1064</v>
      </c>
      <c r="I695" s="72" t="s">
        <v>1064</v>
      </c>
      <c r="J695" s="72" t="s">
        <v>1064</v>
      </c>
      <c r="K695" s="72" t="s">
        <v>1064</v>
      </c>
    </row>
    <row r="696" spans="1:11" x14ac:dyDescent="0.2">
      <c r="A696" s="69" t="s">
        <v>790</v>
      </c>
      <c r="B696" s="72" t="s">
        <v>1064</v>
      </c>
      <c r="C696" s="72" t="s">
        <v>1064</v>
      </c>
      <c r="D696" s="72" t="s">
        <v>1064</v>
      </c>
      <c r="E696" s="72" t="s">
        <v>1064</v>
      </c>
      <c r="F696" s="72" t="s">
        <v>1064</v>
      </c>
      <c r="G696" s="72" t="s">
        <v>1064</v>
      </c>
      <c r="H696" s="72" t="s">
        <v>1064</v>
      </c>
      <c r="I696" s="72" t="s">
        <v>1064</v>
      </c>
      <c r="J696" s="70">
        <v>318127</v>
      </c>
      <c r="K696" s="70">
        <v>383710</v>
      </c>
    </row>
    <row r="697" spans="1:11" x14ac:dyDescent="0.2">
      <c r="A697" s="69" t="s">
        <v>542</v>
      </c>
      <c r="B697" s="72" t="s">
        <v>1064</v>
      </c>
      <c r="C697" s="72" t="s">
        <v>1064</v>
      </c>
      <c r="D697" s="72" t="s">
        <v>1064</v>
      </c>
      <c r="E697" s="72" t="s">
        <v>1064</v>
      </c>
      <c r="F697" s="72" t="s">
        <v>1064</v>
      </c>
      <c r="G697" s="72" t="s">
        <v>1064</v>
      </c>
      <c r="H697" s="72" t="s">
        <v>1064</v>
      </c>
      <c r="I697" s="72" t="s">
        <v>1064</v>
      </c>
      <c r="J697" s="72" t="s">
        <v>1064</v>
      </c>
      <c r="K697" s="72" t="s">
        <v>1064</v>
      </c>
    </row>
    <row r="698" spans="1:11" x14ac:dyDescent="0.2">
      <c r="A698" s="69" t="s">
        <v>691</v>
      </c>
      <c r="B698" s="72" t="s">
        <v>1064</v>
      </c>
      <c r="C698" s="72" t="s">
        <v>1064</v>
      </c>
      <c r="D698" s="72" t="s">
        <v>1064</v>
      </c>
      <c r="E698" s="72" t="s">
        <v>1064</v>
      </c>
      <c r="F698" s="72" t="s">
        <v>1064</v>
      </c>
      <c r="G698" s="72" t="s">
        <v>1064</v>
      </c>
      <c r="H698" s="72" t="s">
        <v>1064</v>
      </c>
      <c r="I698" s="72" t="s">
        <v>1064</v>
      </c>
      <c r="J698" s="72" t="s">
        <v>1064</v>
      </c>
      <c r="K698" s="72" t="s">
        <v>1064</v>
      </c>
    </row>
    <row r="699" spans="1:11" x14ac:dyDescent="0.2">
      <c r="A699" s="69" t="s">
        <v>794</v>
      </c>
      <c r="B699" s="72" t="s">
        <v>1064</v>
      </c>
      <c r="C699" s="72" t="s">
        <v>1064</v>
      </c>
      <c r="D699" s="72" t="s">
        <v>1064</v>
      </c>
      <c r="E699" s="72" t="s">
        <v>1064</v>
      </c>
      <c r="F699" s="72" t="s">
        <v>1064</v>
      </c>
      <c r="G699" s="72" t="s">
        <v>1064</v>
      </c>
      <c r="H699" s="72" t="s">
        <v>1064</v>
      </c>
      <c r="I699" s="72" t="s">
        <v>1064</v>
      </c>
      <c r="J699" s="72" t="s">
        <v>1064</v>
      </c>
      <c r="K699" s="72" t="s">
        <v>1064</v>
      </c>
    </row>
    <row r="700" spans="1:11" x14ac:dyDescent="0.2">
      <c r="A700" s="69" t="s">
        <v>783</v>
      </c>
      <c r="B700" s="72" t="s">
        <v>1064</v>
      </c>
      <c r="C700" s="72" t="s">
        <v>1064</v>
      </c>
      <c r="D700" s="72" t="s">
        <v>1064</v>
      </c>
      <c r="E700" s="72" t="s">
        <v>1064</v>
      </c>
      <c r="F700" s="72" t="s">
        <v>1064</v>
      </c>
      <c r="G700" s="72" t="s">
        <v>1064</v>
      </c>
      <c r="H700" s="72" t="s">
        <v>1064</v>
      </c>
      <c r="I700" s="72" t="s">
        <v>1064</v>
      </c>
      <c r="J700" s="72" t="s">
        <v>1064</v>
      </c>
      <c r="K700" s="72" t="s">
        <v>1064</v>
      </c>
    </row>
    <row r="701" spans="1:11" x14ac:dyDescent="0.2">
      <c r="A701" s="69" t="s">
        <v>798</v>
      </c>
      <c r="B701" s="72" t="s">
        <v>1064</v>
      </c>
      <c r="C701" s="72" t="s">
        <v>1064</v>
      </c>
      <c r="D701" s="72" t="s">
        <v>1064</v>
      </c>
      <c r="E701" s="72" t="s">
        <v>1064</v>
      </c>
      <c r="F701" s="72" t="s">
        <v>1064</v>
      </c>
      <c r="G701" s="72" t="s">
        <v>1064</v>
      </c>
      <c r="H701" s="72" t="s">
        <v>1064</v>
      </c>
      <c r="I701" s="72" t="s">
        <v>1064</v>
      </c>
      <c r="J701" s="72" t="s">
        <v>1064</v>
      </c>
      <c r="K701" s="72" t="s">
        <v>1064</v>
      </c>
    </row>
    <row r="702" spans="1:11" x14ac:dyDescent="0.2">
      <c r="A702" s="69" t="s">
        <v>551</v>
      </c>
      <c r="B702" s="72" t="s">
        <v>1064</v>
      </c>
      <c r="C702" s="72" t="s">
        <v>1064</v>
      </c>
      <c r="D702" s="72" t="s">
        <v>1064</v>
      </c>
      <c r="E702" s="72" t="s">
        <v>1064</v>
      </c>
      <c r="F702" s="72" t="s">
        <v>1064</v>
      </c>
      <c r="G702" s="72" t="s">
        <v>1064</v>
      </c>
      <c r="H702" s="72" t="s">
        <v>1064</v>
      </c>
      <c r="I702" s="72" t="s">
        <v>1064</v>
      </c>
      <c r="J702" s="72" t="s">
        <v>1064</v>
      </c>
      <c r="K702" s="72" t="s">
        <v>1064</v>
      </c>
    </row>
    <row r="703" spans="1:11" x14ac:dyDescent="0.2">
      <c r="A703" s="69" t="s">
        <v>554</v>
      </c>
      <c r="B703" s="72" t="s">
        <v>1064</v>
      </c>
      <c r="C703" s="72" t="s">
        <v>1064</v>
      </c>
      <c r="D703" s="72" t="s">
        <v>1064</v>
      </c>
      <c r="E703" s="72" t="s">
        <v>1064</v>
      </c>
      <c r="F703" s="72" t="s">
        <v>1064</v>
      </c>
      <c r="G703" s="72" t="s">
        <v>1064</v>
      </c>
      <c r="H703" s="72" t="s">
        <v>1064</v>
      </c>
      <c r="I703" s="72" t="s">
        <v>1064</v>
      </c>
      <c r="J703" s="72" t="s">
        <v>1064</v>
      </c>
      <c r="K703" s="72" t="s">
        <v>1064</v>
      </c>
    </row>
    <row r="704" spans="1:11" x14ac:dyDescent="0.2">
      <c r="A704" s="69" t="s">
        <v>651</v>
      </c>
      <c r="B704" s="72" t="s">
        <v>1064</v>
      </c>
      <c r="C704" s="72" t="s">
        <v>1064</v>
      </c>
      <c r="D704" s="72" t="s">
        <v>1064</v>
      </c>
      <c r="E704" s="72" t="s">
        <v>1064</v>
      </c>
      <c r="F704" s="72" t="s">
        <v>1064</v>
      </c>
      <c r="G704" s="72" t="s">
        <v>1064</v>
      </c>
      <c r="H704" s="72" t="s">
        <v>1064</v>
      </c>
      <c r="I704" s="72" t="s">
        <v>1064</v>
      </c>
      <c r="J704" s="72" t="s">
        <v>1064</v>
      </c>
      <c r="K704" s="72" t="s">
        <v>1064</v>
      </c>
    </row>
    <row r="706" spans="1:11" x14ac:dyDescent="0.2">
      <c r="A706" s="65" t="s">
        <v>1067</v>
      </c>
    </row>
    <row r="707" spans="1:11" x14ac:dyDescent="0.2">
      <c r="A707" s="65" t="s">
        <v>1064</v>
      </c>
      <c r="B707" s="65" t="s">
        <v>1068</v>
      </c>
    </row>
    <row r="709" spans="1:11" x14ac:dyDescent="0.2">
      <c r="A709" s="65" t="s">
        <v>1052</v>
      </c>
      <c r="B709" s="65" t="s">
        <v>1074</v>
      </c>
    </row>
    <row r="710" spans="1:11" x14ac:dyDescent="0.2">
      <c r="A710" s="65" t="s">
        <v>1054</v>
      </c>
      <c r="B710" s="65" t="s">
        <v>1053</v>
      </c>
    </row>
    <row r="711" spans="1:11" x14ac:dyDescent="0.2">
      <c r="A711" s="65" t="s">
        <v>1055</v>
      </c>
      <c r="B711" s="65" t="s">
        <v>1069</v>
      </c>
    </row>
    <row r="712" spans="1:11" x14ac:dyDescent="0.2">
      <c r="A712" s="65" t="s">
        <v>1056</v>
      </c>
      <c r="B712" s="65" t="s">
        <v>1057</v>
      </c>
    </row>
    <row r="714" spans="1:11" x14ac:dyDescent="0.2">
      <c r="A714" s="69" t="s">
        <v>1062</v>
      </c>
      <c r="B714" s="69" t="s">
        <v>531</v>
      </c>
      <c r="C714" s="69" t="s">
        <v>532</v>
      </c>
      <c r="D714" s="69" t="s">
        <v>533</v>
      </c>
      <c r="E714" s="69" t="s">
        <v>534</v>
      </c>
      <c r="F714" s="69" t="s">
        <v>535</v>
      </c>
      <c r="G714" s="69" t="s">
        <v>536</v>
      </c>
      <c r="H714" s="69" t="s">
        <v>537</v>
      </c>
      <c r="I714" s="69" t="s">
        <v>538</v>
      </c>
      <c r="J714" s="69" t="s">
        <v>539</v>
      </c>
      <c r="K714" s="69" t="s">
        <v>540</v>
      </c>
    </row>
    <row r="715" spans="1:11" x14ac:dyDescent="0.2">
      <c r="A715" s="69" t="s">
        <v>474</v>
      </c>
      <c r="B715" s="72" t="s">
        <v>1064</v>
      </c>
      <c r="C715" s="72" t="s">
        <v>1064</v>
      </c>
      <c r="D715" s="72" t="s">
        <v>1064</v>
      </c>
      <c r="E715" s="72" t="s">
        <v>1064</v>
      </c>
      <c r="F715" s="72" t="s">
        <v>1064</v>
      </c>
      <c r="G715" s="72" t="s">
        <v>1064</v>
      </c>
      <c r="H715" s="72" t="s">
        <v>1064</v>
      </c>
      <c r="I715" s="72" t="s">
        <v>1064</v>
      </c>
      <c r="J715" s="70">
        <v>224055</v>
      </c>
      <c r="K715" s="70">
        <v>226658</v>
      </c>
    </row>
    <row r="716" spans="1:11" x14ac:dyDescent="0.2">
      <c r="A716" s="69" t="s">
        <v>559</v>
      </c>
      <c r="B716" s="72" t="s">
        <v>1064</v>
      </c>
      <c r="C716" s="72" t="s">
        <v>1064</v>
      </c>
      <c r="D716" s="72" t="s">
        <v>1064</v>
      </c>
      <c r="E716" s="72" t="s">
        <v>1064</v>
      </c>
      <c r="F716" s="72" t="s">
        <v>1064</v>
      </c>
      <c r="G716" s="72" t="s">
        <v>1064</v>
      </c>
      <c r="H716" s="72" t="s">
        <v>1064</v>
      </c>
      <c r="I716" s="72" t="s">
        <v>1064</v>
      </c>
      <c r="J716" s="70">
        <v>18484</v>
      </c>
      <c r="K716" s="70">
        <v>24153</v>
      </c>
    </row>
    <row r="717" spans="1:11" x14ac:dyDescent="0.2">
      <c r="A717" s="69" t="s">
        <v>593</v>
      </c>
      <c r="B717" s="72" t="s">
        <v>1064</v>
      </c>
      <c r="C717" s="72" t="s">
        <v>1064</v>
      </c>
      <c r="D717" s="72" t="s">
        <v>1064</v>
      </c>
      <c r="E717" s="72" t="s">
        <v>1064</v>
      </c>
      <c r="F717" s="72" t="s">
        <v>1064</v>
      </c>
      <c r="G717" s="72" t="s">
        <v>1064</v>
      </c>
      <c r="H717" s="72" t="s">
        <v>1064</v>
      </c>
      <c r="I717" s="72" t="s">
        <v>1064</v>
      </c>
      <c r="J717" s="70">
        <v>142250</v>
      </c>
      <c r="K717" s="70">
        <v>148931</v>
      </c>
    </row>
    <row r="718" spans="1:11" x14ac:dyDescent="0.2">
      <c r="A718" s="69" t="s">
        <v>476</v>
      </c>
      <c r="B718" s="72" t="s">
        <v>1064</v>
      </c>
      <c r="C718" s="72" t="s">
        <v>1064</v>
      </c>
      <c r="D718" s="72" t="s">
        <v>1064</v>
      </c>
      <c r="E718" s="72" t="s">
        <v>1064</v>
      </c>
      <c r="F718" s="72" t="s">
        <v>1064</v>
      </c>
      <c r="G718" s="72" t="s">
        <v>1064</v>
      </c>
      <c r="H718" s="72" t="s">
        <v>1064</v>
      </c>
      <c r="I718" s="72" t="s">
        <v>1064</v>
      </c>
      <c r="J718" s="70">
        <v>108767</v>
      </c>
      <c r="K718" s="70">
        <v>115223</v>
      </c>
    </row>
    <row r="719" spans="1:11" x14ac:dyDescent="0.2">
      <c r="A719" s="69" t="s">
        <v>1063</v>
      </c>
      <c r="B719" s="72" t="s">
        <v>1064</v>
      </c>
      <c r="C719" s="72" t="s">
        <v>1064</v>
      </c>
      <c r="D719" s="72" t="s">
        <v>1064</v>
      </c>
      <c r="E719" s="72" t="s">
        <v>1064</v>
      </c>
      <c r="F719" s="72" t="s">
        <v>1064</v>
      </c>
      <c r="G719" s="72" t="s">
        <v>1064</v>
      </c>
      <c r="H719" s="72" t="s">
        <v>1064</v>
      </c>
      <c r="I719" s="72" t="s">
        <v>1064</v>
      </c>
      <c r="J719" s="70">
        <v>1878362</v>
      </c>
      <c r="K719" s="70">
        <v>2015274</v>
      </c>
    </row>
    <row r="720" spans="1:11" x14ac:dyDescent="0.2">
      <c r="A720" s="69" t="s">
        <v>611</v>
      </c>
      <c r="B720" s="72" t="s">
        <v>1064</v>
      </c>
      <c r="C720" s="72" t="s">
        <v>1064</v>
      </c>
      <c r="D720" s="72" t="s">
        <v>1064</v>
      </c>
      <c r="E720" s="72" t="s">
        <v>1064</v>
      </c>
      <c r="F720" s="72" t="s">
        <v>1064</v>
      </c>
      <c r="G720" s="72" t="s">
        <v>1064</v>
      </c>
      <c r="H720" s="72" t="s">
        <v>1064</v>
      </c>
      <c r="I720" s="72" t="s">
        <v>1064</v>
      </c>
      <c r="J720" s="70">
        <v>93716</v>
      </c>
      <c r="K720" s="70">
        <v>91896</v>
      </c>
    </row>
    <row r="721" spans="1:11" x14ac:dyDescent="0.2">
      <c r="A721" s="69" t="s">
        <v>5</v>
      </c>
      <c r="B721" s="72" t="s">
        <v>1064</v>
      </c>
      <c r="C721" s="72" t="s">
        <v>1064</v>
      </c>
      <c r="D721" s="72" t="s">
        <v>1064</v>
      </c>
      <c r="E721" s="72" t="s">
        <v>1064</v>
      </c>
      <c r="F721" s="72" t="s">
        <v>1064</v>
      </c>
      <c r="G721" s="72" t="s">
        <v>1064</v>
      </c>
      <c r="H721" s="72" t="s">
        <v>1064</v>
      </c>
      <c r="I721" s="72" t="s">
        <v>1064</v>
      </c>
      <c r="J721" s="70">
        <v>80682</v>
      </c>
      <c r="K721" s="70">
        <v>84518</v>
      </c>
    </row>
    <row r="722" spans="1:11" x14ac:dyDescent="0.2">
      <c r="A722" s="69" t="s">
        <v>475</v>
      </c>
      <c r="B722" s="72" t="s">
        <v>1064</v>
      </c>
      <c r="C722" s="72" t="s">
        <v>1064</v>
      </c>
      <c r="D722" s="72" t="s">
        <v>1064</v>
      </c>
      <c r="E722" s="72" t="s">
        <v>1064</v>
      </c>
      <c r="F722" s="72" t="s">
        <v>1064</v>
      </c>
      <c r="G722" s="72" t="s">
        <v>1064</v>
      </c>
      <c r="H722" s="72" t="s">
        <v>1064</v>
      </c>
      <c r="I722" s="72" t="s">
        <v>1064</v>
      </c>
      <c r="J722" s="70">
        <v>338505</v>
      </c>
      <c r="K722" s="70">
        <v>314426</v>
      </c>
    </row>
    <row r="723" spans="1:11" x14ac:dyDescent="0.2">
      <c r="A723" s="69" t="s">
        <v>14</v>
      </c>
      <c r="B723" s="72" t="s">
        <v>1064</v>
      </c>
      <c r="C723" s="72" t="s">
        <v>1064</v>
      </c>
      <c r="D723" s="72" t="s">
        <v>1064</v>
      </c>
      <c r="E723" s="72" t="s">
        <v>1064</v>
      </c>
      <c r="F723" s="72" t="s">
        <v>1064</v>
      </c>
      <c r="G723" s="72" t="s">
        <v>1064</v>
      </c>
      <c r="H723" s="72" t="s">
        <v>1064</v>
      </c>
      <c r="I723" s="72" t="s">
        <v>1064</v>
      </c>
      <c r="J723" s="70">
        <v>1354312</v>
      </c>
      <c r="K723" s="70">
        <v>1254736</v>
      </c>
    </row>
    <row r="724" spans="1:11" x14ac:dyDescent="0.2">
      <c r="A724" s="69" t="s">
        <v>3</v>
      </c>
      <c r="B724" s="72" t="s">
        <v>1064</v>
      </c>
      <c r="C724" s="72" t="s">
        <v>1064</v>
      </c>
      <c r="D724" s="72" t="s">
        <v>1064</v>
      </c>
      <c r="E724" s="72" t="s">
        <v>1064</v>
      </c>
      <c r="F724" s="72" t="s">
        <v>1064</v>
      </c>
      <c r="G724" s="72" t="s">
        <v>1064</v>
      </c>
      <c r="H724" s="72" t="s">
        <v>1064</v>
      </c>
      <c r="I724" s="72" t="s">
        <v>1064</v>
      </c>
      <c r="J724" s="70">
        <v>1359662</v>
      </c>
      <c r="K724" s="70">
        <v>1435336</v>
      </c>
    </row>
    <row r="725" spans="1:11" x14ac:dyDescent="0.2">
      <c r="A725" s="69" t="s">
        <v>639</v>
      </c>
      <c r="B725" s="72" t="s">
        <v>1064</v>
      </c>
      <c r="C725" s="72" t="s">
        <v>1064</v>
      </c>
      <c r="D725" s="72" t="s">
        <v>1064</v>
      </c>
      <c r="E725" s="72" t="s">
        <v>1064</v>
      </c>
      <c r="F725" s="72" t="s">
        <v>1064</v>
      </c>
      <c r="G725" s="72" t="s">
        <v>1064</v>
      </c>
      <c r="H725" s="72" t="s">
        <v>1064</v>
      </c>
      <c r="I725" s="72" t="s">
        <v>1064</v>
      </c>
      <c r="J725" s="70">
        <v>8990</v>
      </c>
      <c r="K725" s="70">
        <v>10409</v>
      </c>
    </row>
    <row r="726" spans="1:11" x14ac:dyDescent="0.2">
      <c r="A726" s="69" t="s">
        <v>6</v>
      </c>
      <c r="B726" s="72" t="s">
        <v>1064</v>
      </c>
      <c r="C726" s="72" t="s">
        <v>1064</v>
      </c>
      <c r="D726" s="72" t="s">
        <v>1064</v>
      </c>
      <c r="E726" s="72" t="s">
        <v>1064</v>
      </c>
      <c r="F726" s="72" t="s">
        <v>1064</v>
      </c>
      <c r="G726" s="72" t="s">
        <v>1064</v>
      </c>
      <c r="H726" s="72" t="s">
        <v>1064</v>
      </c>
      <c r="I726" s="72" t="s">
        <v>1064</v>
      </c>
      <c r="J726" s="70">
        <v>1737374</v>
      </c>
      <c r="K726" s="70">
        <v>1761374</v>
      </c>
    </row>
    <row r="727" spans="1:11" x14ac:dyDescent="0.2">
      <c r="A727" s="69" t="s">
        <v>592</v>
      </c>
      <c r="B727" s="72" t="s">
        <v>1064</v>
      </c>
      <c r="C727" s="72" t="s">
        <v>1064</v>
      </c>
      <c r="D727" s="72" t="s">
        <v>1064</v>
      </c>
      <c r="E727" s="72" t="s">
        <v>1064</v>
      </c>
      <c r="F727" s="72" t="s">
        <v>1064</v>
      </c>
      <c r="G727" s="72" t="s">
        <v>1064</v>
      </c>
      <c r="H727" s="72" t="s">
        <v>1064</v>
      </c>
      <c r="I727" s="72" t="s">
        <v>1064</v>
      </c>
      <c r="J727" s="70">
        <v>18117</v>
      </c>
      <c r="K727" s="70">
        <v>14334</v>
      </c>
    </row>
    <row r="728" spans="1:11" x14ac:dyDescent="0.2">
      <c r="A728" s="69" t="s">
        <v>685</v>
      </c>
      <c r="B728" s="72" t="s">
        <v>1064</v>
      </c>
      <c r="C728" s="72" t="s">
        <v>1064</v>
      </c>
      <c r="D728" s="72" t="s">
        <v>1064</v>
      </c>
      <c r="E728" s="72" t="s">
        <v>1064</v>
      </c>
      <c r="F728" s="72" t="s">
        <v>1064</v>
      </c>
      <c r="G728" s="72" t="s">
        <v>1064</v>
      </c>
      <c r="H728" s="72" t="s">
        <v>1064</v>
      </c>
      <c r="I728" s="72" t="s">
        <v>1064</v>
      </c>
      <c r="J728" s="70">
        <v>137794</v>
      </c>
      <c r="K728" s="70">
        <v>134873</v>
      </c>
    </row>
    <row r="729" spans="1:11" x14ac:dyDescent="0.2">
      <c r="A729" s="69" t="s">
        <v>683</v>
      </c>
      <c r="B729" s="72" t="s">
        <v>1064</v>
      </c>
      <c r="C729" s="72" t="s">
        <v>1064</v>
      </c>
      <c r="D729" s="72" t="s">
        <v>1064</v>
      </c>
      <c r="E729" s="72" t="s">
        <v>1064</v>
      </c>
      <c r="F729" s="72" t="s">
        <v>1064</v>
      </c>
      <c r="G729" s="72" t="s">
        <v>1064</v>
      </c>
      <c r="H729" s="72" t="s">
        <v>1064</v>
      </c>
      <c r="I729" s="72" t="s">
        <v>1064</v>
      </c>
      <c r="J729" s="70">
        <v>8261</v>
      </c>
      <c r="K729" s="70">
        <v>8450</v>
      </c>
    </row>
    <row r="730" spans="1:11" x14ac:dyDescent="0.2">
      <c r="A730" s="69" t="s">
        <v>684</v>
      </c>
      <c r="B730" s="72" t="s">
        <v>1064</v>
      </c>
      <c r="C730" s="72" t="s">
        <v>1064</v>
      </c>
      <c r="D730" s="72" t="s">
        <v>1064</v>
      </c>
      <c r="E730" s="72" t="s">
        <v>1064</v>
      </c>
      <c r="F730" s="72" t="s">
        <v>1064</v>
      </c>
      <c r="G730" s="72" t="s">
        <v>1064</v>
      </c>
      <c r="H730" s="72" t="s">
        <v>1064</v>
      </c>
      <c r="I730" s="72" t="s">
        <v>1064</v>
      </c>
      <c r="J730" s="70">
        <v>17233</v>
      </c>
      <c r="K730" s="70">
        <v>18371</v>
      </c>
    </row>
    <row r="731" spans="1:11" x14ac:dyDescent="0.2">
      <c r="A731" s="69" t="s">
        <v>641</v>
      </c>
      <c r="B731" s="72" t="s">
        <v>1064</v>
      </c>
      <c r="C731" s="72" t="s">
        <v>1064</v>
      </c>
      <c r="D731" s="72" t="s">
        <v>1064</v>
      </c>
      <c r="E731" s="72" t="s">
        <v>1064</v>
      </c>
      <c r="F731" s="72" t="s">
        <v>1064</v>
      </c>
      <c r="G731" s="72" t="s">
        <v>1064</v>
      </c>
      <c r="H731" s="72" t="s">
        <v>1064</v>
      </c>
      <c r="I731" s="72" t="s">
        <v>1064</v>
      </c>
      <c r="J731" s="70">
        <v>31870</v>
      </c>
      <c r="K731" s="70">
        <v>34904</v>
      </c>
    </row>
    <row r="732" spans="1:11" x14ac:dyDescent="0.2">
      <c r="A732" s="69" t="s">
        <v>702</v>
      </c>
      <c r="B732" s="72" t="s">
        <v>1064</v>
      </c>
      <c r="C732" s="72" t="s">
        <v>1064</v>
      </c>
      <c r="D732" s="72" t="s">
        <v>1064</v>
      </c>
      <c r="E732" s="72" t="s">
        <v>1064</v>
      </c>
      <c r="F732" s="72" t="s">
        <v>1064</v>
      </c>
      <c r="G732" s="72" t="s">
        <v>1064</v>
      </c>
      <c r="H732" s="72" t="s">
        <v>1064</v>
      </c>
      <c r="I732" s="72" t="s">
        <v>1064</v>
      </c>
      <c r="J732" s="70">
        <v>6657</v>
      </c>
      <c r="K732" s="70">
        <v>7371</v>
      </c>
    </row>
    <row r="733" spans="1:11" x14ac:dyDescent="0.2">
      <c r="A733" s="69" t="s">
        <v>9</v>
      </c>
      <c r="B733" s="72" t="s">
        <v>1064</v>
      </c>
      <c r="C733" s="72" t="s">
        <v>1064</v>
      </c>
      <c r="D733" s="72" t="s">
        <v>1064</v>
      </c>
      <c r="E733" s="72" t="s">
        <v>1064</v>
      </c>
      <c r="F733" s="72" t="s">
        <v>1064</v>
      </c>
      <c r="G733" s="72" t="s">
        <v>1064</v>
      </c>
      <c r="H733" s="72" t="s">
        <v>1064</v>
      </c>
      <c r="I733" s="72" t="s">
        <v>1064</v>
      </c>
      <c r="J733" s="70">
        <v>155465</v>
      </c>
      <c r="K733" s="70">
        <v>160909</v>
      </c>
    </row>
    <row r="734" spans="1:11" x14ac:dyDescent="0.2">
      <c r="A734" s="69" t="s">
        <v>477</v>
      </c>
      <c r="B734" s="72" t="s">
        <v>1064</v>
      </c>
      <c r="C734" s="72" t="s">
        <v>1064</v>
      </c>
      <c r="D734" s="72" t="s">
        <v>1064</v>
      </c>
      <c r="E734" s="72" t="s">
        <v>1064</v>
      </c>
      <c r="F734" s="72" t="s">
        <v>1064</v>
      </c>
      <c r="G734" s="72" t="s">
        <v>1064</v>
      </c>
      <c r="H734" s="72" t="s">
        <v>1064</v>
      </c>
      <c r="I734" s="72" t="s">
        <v>1064</v>
      </c>
      <c r="J734" s="70">
        <v>277202</v>
      </c>
      <c r="K734" s="70">
        <v>290560</v>
      </c>
    </row>
    <row r="735" spans="1:11" x14ac:dyDescent="0.2">
      <c r="A735" s="69" t="s">
        <v>738</v>
      </c>
      <c r="B735" s="72" t="s">
        <v>1064</v>
      </c>
      <c r="C735" s="72" t="s">
        <v>1064</v>
      </c>
      <c r="D735" s="72" t="s">
        <v>1064</v>
      </c>
      <c r="E735" s="72" t="s">
        <v>1064</v>
      </c>
      <c r="F735" s="72" t="s">
        <v>1064</v>
      </c>
      <c r="G735" s="72" t="s">
        <v>1064</v>
      </c>
      <c r="H735" s="72" t="s">
        <v>1064</v>
      </c>
      <c r="I735" s="72" t="s">
        <v>1064</v>
      </c>
      <c r="J735" s="70">
        <v>34892</v>
      </c>
      <c r="K735" s="70">
        <v>37314</v>
      </c>
    </row>
    <row r="736" spans="1:11" x14ac:dyDescent="0.2">
      <c r="A736" s="69" t="s">
        <v>12</v>
      </c>
      <c r="B736" s="72" t="s">
        <v>1064</v>
      </c>
      <c r="C736" s="72" t="s">
        <v>1064</v>
      </c>
      <c r="D736" s="72" t="s">
        <v>1064</v>
      </c>
      <c r="E736" s="72" t="s">
        <v>1064</v>
      </c>
      <c r="F736" s="72" t="s">
        <v>1064</v>
      </c>
      <c r="G736" s="72" t="s">
        <v>1064</v>
      </c>
      <c r="H736" s="72" t="s">
        <v>1064</v>
      </c>
      <c r="I736" s="72" t="s">
        <v>1064</v>
      </c>
      <c r="J736" s="70">
        <v>142481</v>
      </c>
      <c r="K736" s="70">
        <v>138796</v>
      </c>
    </row>
    <row r="737" spans="1:11" x14ac:dyDescent="0.2">
      <c r="A737" s="69" t="s">
        <v>747</v>
      </c>
      <c r="B737" s="72" t="s">
        <v>1064</v>
      </c>
      <c r="C737" s="72" t="s">
        <v>1064</v>
      </c>
      <c r="D737" s="72" t="s">
        <v>1064</v>
      </c>
      <c r="E737" s="72" t="s">
        <v>1064</v>
      </c>
      <c r="F737" s="72" t="s">
        <v>1064</v>
      </c>
      <c r="G737" s="72" t="s">
        <v>1064</v>
      </c>
      <c r="H737" s="72" t="s">
        <v>1064</v>
      </c>
      <c r="I737" s="72" t="s">
        <v>1064</v>
      </c>
      <c r="J737" s="70">
        <v>31062</v>
      </c>
      <c r="K737" s="70">
        <v>33009</v>
      </c>
    </row>
    <row r="738" spans="1:11" x14ac:dyDescent="0.2">
      <c r="A738" s="69" t="s">
        <v>772</v>
      </c>
      <c r="B738" s="72" t="s">
        <v>1064</v>
      </c>
      <c r="C738" s="72" t="s">
        <v>1064</v>
      </c>
      <c r="D738" s="72" t="s">
        <v>1064</v>
      </c>
      <c r="E738" s="72" t="s">
        <v>1064</v>
      </c>
      <c r="F738" s="72" t="s">
        <v>1064</v>
      </c>
      <c r="G738" s="72" t="s">
        <v>1064</v>
      </c>
      <c r="H738" s="72" t="s">
        <v>1064</v>
      </c>
      <c r="I738" s="72" t="s">
        <v>1064</v>
      </c>
      <c r="J738" s="70">
        <v>54558</v>
      </c>
      <c r="K738" s="70">
        <v>56426</v>
      </c>
    </row>
    <row r="739" spans="1:11" x14ac:dyDescent="0.2">
      <c r="A739" s="69" t="s">
        <v>1065</v>
      </c>
      <c r="B739" s="72" t="s">
        <v>1064</v>
      </c>
      <c r="C739" s="72" t="s">
        <v>1064</v>
      </c>
      <c r="D739" s="72" t="s">
        <v>1064</v>
      </c>
      <c r="E739" s="72" t="s">
        <v>1064</v>
      </c>
      <c r="F739" s="72" t="s">
        <v>1064</v>
      </c>
      <c r="G739" s="72" t="s">
        <v>1064</v>
      </c>
      <c r="H739" s="72" t="s">
        <v>1064</v>
      </c>
      <c r="I739" s="72" t="s">
        <v>1064</v>
      </c>
      <c r="J739" s="70">
        <v>6609</v>
      </c>
      <c r="K739" s="70">
        <v>6972</v>
      </c>
    </row>
    <row r="740" spans="1:11" x14ac:dyDescent="0.2">
      <c r="A740" s="69" t="s">
        <v>2</v>
      </c>
      <c r="B740" s="72" t="s">
        <v>1064</v>
      </c>
      <c r="C740" s="72" t="s">
        <v>1064</v>
      </c>
      <c r="D740" s="72" t="s">
        <v>1064</v>
      </c>
      <c r="E740" s="72" t="s">
        <v>1064</v>
      </c>
      <c r="F740" s="72" t="s">
        <v>1064</v>
      </c>
      <c r="G740" s="72" t="s">
        <v>1064</v>
      </c>
      <c r="H740" s="72" t="s">
        <v>1064</v>
      </c>
      <c r="I740" s="72" t="s">
        <v>1064</v>
      </c>
      <c r="J740" s="70">
        <v>62575</v>
      </c>
      <c r="K740" s="70">
        <v>65492</v>
      </c>
    </row>
    <row r="741" spans="1:11" x14ac:dyDescent="0.2">
      <c r="A741" s="69" t="s">
        <v>15</v>
      </c>
      <c r="B741" s="72" t="s">
        <v>1064</v>
      </c>
      <c r="C741" s="72" t="s">
        <v>1064</v>
      </c>
      <c r="D741" s="72" t="s">
        <v>1064</v>
      </c>
      <c r="E741" s="72" t="s">
        <v>1064</v>
      </c>
      <c r="F741" s="72" t="s">
        <v>1064</v>
      </c>
      <c r="G741" s="72" t="s">
        <v>1064</v>
      </c>
      <c r="H741" s="72" t="s">
        <v>1064</v>
      </c>
      <c r="I741" s="72" t="s">
        <v>1064</v>
      </c>
      <c r="J741" s="70">
        <v>197557</v>
      </c>
      <c r="K741" s="70">
        <v>217383</v>
      </c>
    </row>
    <row r="742" spans="1:11" x14ac:dyDescent="0.2">
      <c r="A742" s="69" t="s">
        <v>17</v>
      </c>
      <c r="B742" s="72" t="s">
        <v>1064</v>
      </c>
      <c r="C742" s="72" t="s">
        <v>1064</v>
      </c>
      <c r="D742" s="72" t="s">
        <v>1064</v>
      </c>
      <c r="E742" s="72" t="s">
        <v>1064</v>
      </c>
      <c r="F742" s="72" t="s">
        <v>1064</v>
      </c>
      <c r="G742" s="72" t="s">
        <v>1064</v>
      </c>
      <c r="H742" s="72" t="s">
        <v>1064</v>
      </c>
      <c r="I742" s="72" t="s">
        <v>1064</v>
      </c>
      <c r="J742" s="70">
        <v>1165924</v>
      </c>
      <c r="K742" s="70">
        <v>1202800</v>
      </c>
    </row>
    <row r="743" spans="1:11" x14ac:dyDescent="0.2">
      <c r="A743" s="69" t="s">
        <v>650</v>
      </c>
      <c r="B743" s="72" t="s">
        <v>1064</v>
      </c>
      <c r="C743" s="72" t="s">
        <v>1064</v>
      </c>
      <c r="D743" s="72" t="s">
        <v>1064</v>
      </c>
      <c r="E743" s="72" t="s">
        <v>1064</v>
      </c>
      <c r="F743" s="72" t="s">
        <v>1064</v>
      </c>
      <c r="G743" s="72" t="s">
        <v>1064</v>
      </c>
      <c r="H743" s="72" t="s">
        <v>1064</v>
      </c>
      <c r="I743" s="72" t="s">
        <v>1064</v>
      </c>
      <c r="J743" s="70">
        <v>2059</v>
      </c>
      <c r="K743" s="70">
        <v>1963</v>
      </c>
    </row>
    <row r="744" spans="1:11" x14ac:dyDescent="0.2">
      <c r="A744" s="69" t="s">
        <v>676</v>
      </c>
      <c r="B744" s="72" t="s">
        <v>1064</v>
      </c>
      <c r="C744" s="72" t="s">
        <v>1064</v>
      </c>
      <c r="D744" s="72" t="s">
        <v>1064</v>
      </c>
      <c r="E744" s="72" t="s">
        <v>1064</v>
      </c>
      <c r="F744" s="72" t="s">
        <v>1064</v>
      </c>
      <c r="G744" s="72" t="s">
        <v>1064</v>
      </c>
      <c r="H744" s="72" t="s">
        <v>1064</v>
      </c>
      <c r="I744" s="72" t="s">
        <v>1064</v>
      </c>
      <c r="J744" s="70">
        <v>3005</v>
      </c>
      <c r="K744" s="70">
        <v>2992</v>
      </c>
    </row>
    <row r="745" spans="1:11" x14ac:dyDescent="0.2">
      <c r="A745" s="69" t="s">
        <v>11</v>
      </c>
      <c r="B745" s="72" t="s">
        <v>1064</v>
      </c>
      <c r="C745" s="72" t="s">
        <v>1064</v>
      </c>
      <c r="D745" s="72" t="s">
        <v>1064</v>
      </c>
      <c r="E745" s="72" t="s">
        <v>1064</v>
      </c>
      <c r="F745" s="72" t="s">
        <v>1064</v>
      </c>
      <c r="G745" s="72" t="s">
        <v>1064</v>
      </c>
      <c r="H745" s="72" t="s">
        <v>1064</v>
      </c>
      <c r="I745" s="72" t="s">
        <v>1064</v>
      </c>
      <c r="J745" s="70">
        <v>80341</v>
      </c>
      <c r="K745" s="70">
        <v>84157</v>
      </c>
    </row>
    <row r="746" spans="1:11" x14ac:dyDescent="0.2">
      <c r="A746" s="69" t="s">
        <v>16</v>
      </c>
      <c r="B746" s="72" t="s">
        <v>1064</v>
      </c>
      <c r="C746" s="72" t="s">
        <v>1064</v>
      </c>
      <c r="D746" s="72" t="s">
        <v>1064</v>
      </c>
      <c r="E746" s="72" t="s">
        <v>1064</v>
      </c>
      <c r="F746" s="72" t="s">
        <v>1064</v>
      </c>
      <c r="G746" s="72" t="s">
        <v>1064</v>
      </c>
      <c r="H746" s="72" t="s">
        <v>1064</v>
      </c>
      <c r="I746" s="72" t="s">
        <v>1064</v>
      </c>
      <c r="J746" s="70">
        <v>326461</v>
      </c>
      <c r="K746" s="70">
        <v>330340</v>
      </c>
    </row>
    <row r="747" spans="1:11" x14ac:dyDescent="0.2">
      <c r="A747" s="69" t="s">
        <v>706</v>
      </c>
      <c r="B747" s="72" t="s">
        <v>1064</v>
      </c>
      <c r="C747" s="72" t="s">
        <v>1064</v>
      </c>
      <c r="D747" s="72" t="s">
        <v>1064</v>
      </c>
      <c r="E747" s="72" t="s">
        <v>1064</v>
      </c>
      <c r="F747" s="72" t="s">
        <v>1064</v>
      </c>
      <c r="G747" s="72" t="s">
        <v>1064</v>
      </c>
      <c r="H747" s="72" t="s">
        <v>1064</v>
      </c>
      <c r="I747" s="72" t="s">
        <v>1064</v>
      </c>
      <c r="J747" s="72" t="s">
        <v>1064</v>
      </c>
      <c r="K747" s="72" t="s">
        <v>1064</v>
      </c>
    </row>
    <row r="748" spans="1:11" x14ac:dyDescent="0.2">
      <c r="A748" s="69" t="s">
        <v>1066</v>
      </c>
      <c r="B748" s="72" t="s">
        <v>1064</v>
      </c>
      <c r="C748" s="72" t="s">
        <v>1064</v>
      </c>
      <c r="D748" s="72" t="s">
        <v>1064</v>
      </c>
      <c r="E748" s="72" t="s">
        <v>1064</v>
      </c>
      <c r="F748" s="72" t="s">
        <v>1064</v>
      </c>
      <c r="G748" s="72" t="s">
        <v>1064</v>
      </c>
      <c r="H748" s="72" t="s">
        <v>1064</v>
      </c>
      <c r="I748" s="72" t="s">
        <v>1064</v>
      </c>
      <c r="J748" s="72" t="s">
        <v>1064</v>
      </c>
      <c r="K748" s="72" t="s">
        <v>1064</v>
      </c>
    </row>
    <row r="749" spans="1:11" x14ac:dyDescent="0.2">
      <c r="A749" s="69" t="s">
        <v>546</v>
      </c>
      <c r="B749" s="72" t="s">
        <v>1064</v>
      </c>
      <c r="C749" s="72" t="s">
        <v>1064</v>
      </c>
      <c r="D749" s="72" t="s">
        <v>1064</v>
      </c>
      <c r="E749" s="72" t="s">
        <v>1064</v>
      </c>
      <c r="F749" s="72" t="s">
        <v>1064</v>
      </c>
      <c r="G749" s="72" t="s">
        <v>1064</v>
      </c>
      <c r="H749" s="72" t="s">
        <v>1064</v>
      </c>
      <c r="I749" s="72" t="s">
        <v>1064</v>
      </c>
      <c r="J749" s="72" t="s">
        <v>1064</v>
      </c>
      <c r="K749" s="72" t="s">
        <v>1064</v>
      </c>
    </row>
    <row r="750" spans="1:11" x14ac:dyDescent="0.2">
      <c r="A750" s="69" t="s">
        <v>790</v>
      </c>
      <c r="B750" s="72" t="s">
        <v>1064</v>
      </c>
      <c r="C750" s="72" t="s">
        <v>1064</v>
      </c>
      <c r="D750" s="72" t="s">
        <v>1064</v>
      </c>
      <c r="E750" s="72" t="s">
        <v>1064</v>
      </c>
      <c r="F750" s="72" t="s">
        <v>1064</v>
      </c>
      <c r="G750" s="72" t="s">
        <v>1064</v>
      </c>
      <c r="H750" s="72" t="s">
        <v>1064</v>
      </c>
      <c r="I750" s="72" t="s">
        <v>1064</v>
      </c>
      <c r="J750" s="70">
        <v>149450</v>
      </c>
      <c r="K750" s="70">
        <v>181479</v>
      </c>
    </row>
    <row r="751" spans="1:11" x14ac:dyDescent="0.2">
      <c r="A751" s="69" t="s">
        <v>542</v>
      </c>
      <c r="B751" s="72" t="s">
        <v>1064</v>
      </c>
      <c r="C751" s="72" t="s">
        <v>1064</v>
      </c>
      <c r="D751" s="72" t="s">
        <v>1064</v>
      </c>
      <c r="E751" s="72" t="s">
        <v>1064</v>
      </c>
      <c r="F751" s="72" t="s">
        <v>1064</v>
      </c>
      <c r="G751" s="72" t="s">
        <v>1064</v>
      </c>
      <c r="H751" s="72" t="s">
        <v>1064</v>
      </c>
      <c r="I751" s="72" t="s">
        <v>1064</v>
      </c>
      <c r="J751" s="72" t="s">
        <v>1064</v>
      </c>
      <c r="K751" s="72" t="s">
        <v>1064</v>
      </c>
    </row>
    <row r="752" spans="1:11" x14ac:dyDescent="0.2">
      <c r="A752" s="69" t="s">
        <v>691</v>
      </c>
      <c r="B752" s="72" t="s">
        <v>1064</v>
      </c>
      <c r="C752" s="72" t="s">
        <v>1064</v>
      </c>
      <c r="D752" s="72" t="s">
        <v>1064</v>
      </c>
      <c r="E752" s="72" t="s">
        <v>1064</v>
      </c>
      <c r="F752" s="72" t="s">
        <v>1064</v>
      </c>
      <c r="G752" s="72" t="s">
        <v>1064</v>
      </c>
      <c r="H752" s="72" t="s">
        <v>1064</v>
      </c>
      <c r="I752" s="72" t="s">
        <v>1064</v>
      </c>
      <c r="J752" s="72" t="s">
        <v>1064</v>
      </c>
      <c r="K752" s="72" t="s">
        <v>1064</v>
      </c>
    </row>
    <row r="753" spans="1:11" x14ac:dyDescent="0.2">
      <c r="A753" s="69" t="s">
        <v>794</v>
      </c>
      <c r="B753" s="72" t="s">
        <v>1064</v>
      </c>
      <c r="C753" s="72" t="s">
        <v>1064</v>
      </c>
      <c r="D753" s="72" t="s">
        <v>1064</v>
      </c>
      <c r="E753" s="72" t="s">
        <v>1064</v>
      </c>
      <c r="F753" s="72" t="s">
        <v>1064</v>
      </c>
      <c r="G753" s="72" t="s">
        <v>1064</v>
      </c>
      <c r="H753" s="72" t="s">
        <v>1064</v>
      </c>
      <c r="I753" s="72" t="s">
        <v>1064</v>
      </c>
      <c r="J753" s="72" t="s">
        <v>1064</v>
      </c>
      <c r="K753" s="72" t="s">
        <v>1064</v>
      </c>
    </row>
    <row r="754" spans="1:11" x14ac:dyDescent="0.2">
      <c r="A754" s="69" t="s">
        <v>783</v>
      </c>
      <c r="B754" s="72" t="s">
        <v>1064</v>
      </c>
      <c r="C754" s="72" t="s">
        <v>1064</v>
      </c>
      <c r="D754" s="72" t="s">
        <v>1064</v>
      </c>
      <c r="E754" s="72" t="s">
        <v>1064</v>
      </c>
      <c r="F754" s="72" t="s">
        <v>1064</v>
      </c>
      <c r="G754" s="72" t="s">
        <v>1064</v>
      </c>
      <c r="H754" s="72" t="s">
        <v>1064</v>
      </c>
      <c r="I754" s="72" t="s">
        <v>1064</v>
      </c>
      <c r="J754" s="72" t="s">
        <v>1064</v>
      </c>
      <c r="K754" s="72" t="s">
        <v>1064</v>
      </c>
    </row>
    <row r="755" spans="1:11" x14ac:dyDescent="0.2">
      <c r="A755" s="69" t="s">
        <v>798</v>
      </c>
      <c r="B755" s="72" t="s">
        <v>1064</v>
      </c>
      <c r="C755" s="72" t="s">
        <v>1064</v>
      </c>
      <c r="D755" s="72" t="s">
        <v>1064</v>
      </c>
      <c r="E755" s="72" t="s">
        <v>1064</v>
      </c>
      <c r="F755" s="72" t="s">
        <v>1064</v>
      </c>
      <c r="G755" s="72" t="s">
        <v>1064</v>
      </c>
      <c r="H755" s="72" t="s">
        <v>1064</v>
      </c>
      <c r="I755" s="72" t="s">
        <v>1064</v>
      </c>
      <c r="J755" s="72" t="s">
        <v>1064</v>
      </c>
      <c r="K755" s="72" t="s">
        <v>1064</v>
      </c>
    </row>
    <row r="756" spans="1:11" x14ac:dyDescent="0.2">
      <c r="A756" s="69" t="s">
        <v>551</v>
      </c>
      <c r="B756" s="72" t="s">
        <v>1064</v>
      </c>
      <c r="C756" s="72" t="s">
        <v>1064</v>
      </c>
      <c r="D756" s="72" t="s">
        <v>1064</v>
      </c>
      <c r="E756" s="72" t="s">
        <v>1064</v>
      </c>
      <c r="F756" s="72" t="s">
        <v>1064</v>
      </c>
      <c r="G756" s="72" t="s">
        <v>1064</v>
      </c>
      <c r="H756" s="72" t="s">
        <v>1064</v>
      </c>
      <c r="I756" s="72" t="s">
        <v>1064</v>
      </c>
      <c r="J756" s="72" t="s">
        <v>1064</v>
      </c>
      <c r="K756" s="72" t="s">
        <v>1064</v>
      </c>
    </row>
    <row r="757" spans="1:11" x14ac:dyDescent="0.2">
      <c r="A757" s="69" t="s">
        <v>554</v>
      </c>
      <c r="B757" s="72" t="s">
        <v>1064</v>
      </c>
      <c r="C757" s="72" t="s">
        <v>1064</v>
      </c>
      <c r="D757" s="72" t="s">
        <v>1064</v>
      </c>
      <c r="E757" s="72" t="s">
        <v>1064</v>
      </c>
      <c r="F757" s="72" t="s">
        <v>1064</v>
      </c>
      <c r="G757" s="72" t="s">
        <v>1064</v>
      </c>
      <c r="H757" s="72" t="s">
        <v>1064</v>
      </c>
      <c r="I757" s="72" t="s">
        <v>1064</v>
      </c>
      <c r="J757" s="72" t="s">
        <v>1064</v>
      </c>
      <c r="K757" s="72" t="s">
        <v>1064</v>
      </c>
    </row>
    <row r="758" spans="1:11" x14ac:dyDescent="0.2">
      <c r="A758" s="69" t="s">
        <v>651</v>
      </c>
      <c r="B758" s="72" t="s">
        <v>1064</v>
      </c>
      <c r="C758" s="72" t="s">
        <v>1064</v>
      </c>
      <c r="D758" s="72" t="s">
        <v>1064</v>
      </c>
      <c r="E758" s="72" t="s">
        <v>1064</v>
      </c>
      <c r="F758" s="72" t="s">
        <v>1064</v>
      </c>
      <c r="G758" s="72" t="s">
        <v>1064</v>
      </c>
      <c r="H758" s="72" t="s">
        <v>1064</v>
      </c>
      <c r="I758" s="72" t="s">
        <v>1064</v>
      </c>
      <c r="J758" s="72" t="s">
        <v>1064</v>
      </c>
      <c r="K758" s="72" t="s">
        <v>1064</v>
      </c>
    </row>
    <row r="760" spans="1:11" x14ac:dyDescent="0.2">
      <c r="A760" s="65" t="s">
        <v>1067</v>
      </c>
    </row>
    <row r="761" spans="1:11" x14ac:dyDescent="0.2">
      <c r="A761" s="65" t="s">
        <v>1064</v>
      </c>
      <c r="B761" s="65" t="s">
        <v>1068</v>
      </c>
    </row>
    <row r="763" spans="1:11" x14ac:dyDescent="0.2">
      <c r="A763" s="65" t="s">
        <v>1052</v>
      </c>
      <c r="B763" s="65" t="s">
        <v>1074</v>
      </c>
    </row>
    <row r="764" spans="1:11" x14ac:dyDescent="0.2">
      <c r="A764" s="65" t="s">
        <v>1054</v>
      </c>
      <c r="B764" s="65" t="s">
        <v>1053</v>
      </c>
    </row>
    <row r="765" spans="1:11" x14ac:dyDescent="0.2">
      <c r="A765" s="65" t="s">
        <v>1055</v>
      </c>
      <c r="B765" s="65" t="s">
        <v>1070</v>
      </c>
    </row>
    <row r="766" spans="1:11" x14ac:dyDescent="0.2">
      <c r="A766" s="65" t="s">
        <v>1056</v>
      </c>
      <c r="B766" s="65" t="s">
        <v>1057</v>
      </c>
    </row>
    <row r="768" spans="1:11" x14ac:dyDescent="0.2">
      <c r="A768" s="69" t="s">
        <v>1062</v>
      </c>
      <c r="B768" s="69" t="s">
        <v>531</v>
      </c>
      <c r="C768" s="69" t="s">
        <v>532</v>
      </c>
      <c r="D768" s="69" t="s">
        <v>533</v>
      </c>
      <c r="E768" s="69" t="s">
        <v>534</v>
      </c>
      <c r="F768" s="69" t="s">
        <v>535</v>
      </c>
      <c r="G768" s="69" t="s">
        <v>536</v>
      </c>
      <c r="H768" s="69" t="s">
        <v>537</v>
      </c>
      <c r="I768" s="69" t="s">
        <v>538</v>
      </c>
      <c r="J768" s="69" t="s">
        <v>539</v>
      </c>
      <c r="K768" s="69" t="s">
        <v>540</v>
      </c>
    </row>
    <row r="769" spans="1:11" x14ac:dyDescent="0.2">
      <c r="A769" s="69" t="s">
        <v>474</v>
      </c>
      <c r="B769" s="72" t="s">
        <v>1064</v>
      </c>
      <c r="C769" s="72" t="s">
        <v>1064</v>
      </c>
      <c r="D769" s="72" t="s">
        <v>1064</v>
      </c>
      <c r="E769" s="72" t="s">
        <v>1064</v>
      </c>
      <c r="F769" s="72" t="s">
        <v>1064</v>
      </c>
      <c r="G769" s="72" t="s">
        <v>1064</v>
      </c>
      <c r="H769" s="72" t="s">
        <v>1064</v>
      </c>
      <c r="I769" s="72" t="s">
        <v>1064</v>
      </c>
      <c r="J769" s="70">
        <v>210290</v>
      </c>
      <c r="K769" s="70">
        <v>216094</v>
      </c>
    </row>
    <row r="770" spans="1:11" x14ac:dyDescent="0.2">
      <c r="A770" s="69" t="s">
        <v>559</v>
      </c>
      <c r="B770" s="72" t="s">
        <v>1064</v>
      </c>
      <c r="C770" s="72" t="s">
        <v>1064</v>
      </c>
      <c r="D770" s="72" t="s">
        <v>1064</v>
      </c>
      <c r="E770" s="72" t="s">
        <v>1064</v>
      </c>
      <c r="F770" s="72" t="s">
        <v>1064</v>
      </c>
      <c r="G770" s="72" t="s">
        <v>1064</v>
      </c>
      <c r="H770" s="72" t="s">
        <v>1064</v>
      </c>
      <c r="I770" s="72" t="s">
        <v>1064</v>
      </c>
      <c r="J770" s="70">
        <v>22130</v>
      </c>
      <c r="K770" s="70">
        <v>27093</v>
      </c>
    </row>
    <row r="771" spans="1:11" x14ac:dyDescent="0.2">
      <c r="A771" s="69" t="s">
        <v>593</v>
      </c>
      <c r="B771" s="72" t="s">
        <v>1064</v>
      </c>
      <c r="C771" s="72" t="s">
        <v>1064</v>
      </c>
      <c r="D771" s="72" t="s">
        <v>1064</v>
      </c>
      <c r="E771" s="72" t="s">
        <v>1064</v>
      </c>
      <c r="F771" s="72" t="s">
        <v>1064</v>
      </c>
      <c r="G771" s="72" t="s">
        <v>1064</v>
      </c>
      <c r="H771" s="72" t="s">
        <v>1064</v>
      </c>
      <c r="I771" s="72" t="s">
        <v>1064</v>
      </c>
      <c r="J771" s="70">
        <v>119052</v>
      </c>
      <c r="K771" s="70">
        <v>124062</v>
      </c>
    </row>
    <row r="772" spans="1:11" x14ac:dyDescent="0.2">
      <c r="A772" s="69" t="s">
        <v>476</v>
      </c>
      <c r="B772" s="72" t="s">
        <v>1064</v>
      </c>
      <c r="C772" s="72" t="s">
        <v>1064</v>
      </c>
      <c r="D772" s="72" t="s">
        <v>1064</v>
      </c>
      <c r="E772" s="72" t="s">
        <v>1064</v>
      </c>
      <c r="F772" s="72" t="s">
        <v>1064</v>
      </c>
      <c r="G772" s="72" t="s">
        <v>1064</v>
      </c>
      <c r="H772" s="72" t="s">
        <v>1064</v>
      </c>
      <c r="I772" s="72" t="s">
        <v>1064</v>
      </c>
      <c r="J772" s="70">
        <v>124256</v>
      </c>
      <c r="K772" s="70">
        <v>129157</v>
      </c>
    </row>
    <row r="773" spans="1:11" x14ac:dyDescent="0.2">
      <c r="A773" s="69" t="s">
        <v>1063</v>
      </c>
      <c r="B773" s="72" t="s">
        <v>1064</v>
      </c>
      <c r="C773" s="72" t="s">
        <v>1064</v>
      </c>
      <c r="D773" s="72" t="s">
        <v>1064</v>
      </c>
      <c r="E773" s="72" t="s">
        <v>1064</v>
      </c>
      <c r="F773" s="72" t="s">
        <v>1064</v>
      </c>
      <c r="G773" s="72" t="s">
        <v>1064</v>
      </c>
      <c r="H773" s="72" t="s">
        <v>1064</v>
      </c>
      <c r="I773" s="72" t="s">
        <v>1064</v>
      </c>
      <c r="J773" s="70">
        <v>1948039</v>
      </c>
      <c r="K773" s="70">
        <v>2040047</v>
      </c>
    </row>
    <row r="774" spans="1:11" x14ac:dyDescent="0.2">
      <c r="A774" s="69" t="s">
        <v>611</v>
      </c>
      <c r="B774" s="72" t="s">
        <v>1064</v>
      </c>
      <c r="C774" s="72" t="s">
        <v>1064</v>
      </c>
      <c r="D774" s="72" t="s">
        <v>1064</v>
      </c>
      <c r="E774" s="72" t="s">
        <v>1064</v>
      </c>
      <c r="F774" s="72" t="s">
        <v>1064</v>
      </c>
      <c r="G774" s="72" t="s">
        <v>1064</v>
      </c>
      <c r="H774" s="72" t="s">
        <v>1064</v>
      </c>
      <c r="I774" s="72" t="s">
        <v>1064</v>
      </c>
      <c r="J774" s="70">
        <v>93371</v>
      </c>
      <c r="K774" s="70">
        <v>91519</v>
      </c>
    </row>
    <row r="775" spans="1:11" x14ac:dyDescent="0.2">
      <c r="A775" s="69" t="s">
        <v>5</v>
      </c>
      <c r="B775" s="72" t="s">
        <v>1064</v>
      </c>
      <c r="C775" s="72" t="s">
        <v>1064</v>
      </c>
      <c r="D775" s="72" t="s">
        <v>1064</v>
      </c>
      <c r="E775" s="72" t="s">
        <v>1064</v>
      </c>
      <c r="F775" s="72" t="s">
        <v>1064</v>
      </c>
      <c r="G775" s="72" t="s">
        <v>1064</v>
      </c>
      <c r="H775" s="72" t="s">
        <v>1064</v>
      </c>
      <c r="I775" s="72" t="s">
        <v>1064</v>
      </c>
      <c r="J775" s="70">
        <v>89908</v>
      </c>
      <c r="K775" s="70">
        <v>95701</v>
      </c>
    </row>
    <row r="776" spans="1:11" x14ac:dyDescent="0.2">
      <c r="A776" s="69" t="s">
        <v>475</v>
      </c>
      <c r="B776" s="72" t="s">
        <v>1064</v>
      </c>
      <c r="C776" s="72" t="s">
        <v>1064</v>
      </c>
      <c r="D776" s="72" t="s">
        <v>1064</v>
      </c>
      <c r="E776" s="72" t="s">
        <v>1064</v>
      </c>
      <c r="F776" s="72" t="s">
        <v>1064</v>
      </c>
      <c r="G776" s="72" t="s">
        <v>1064</v>
      </c>
      <c r="H776" s="72" t="s">
        <v>1064</v>
      </c>
      <c r="I776" s="72" t="s">
        <v>1064</v>
      </c>
      <c r="J776" s="70">
        <v>323830</v>
      </c>
      <c r="K776" s="70">
        <v>308820</v>
      </c>
    </row>
    <row r="777" spans="1:11" x14ac:dyDescent="0.2">
      <c r="A777" s="69" t="s">
        <v>14</v>
      </c>
      <c r="B777" s="72" t="s">
        <v>1064</v>
      </c>
      <c r="C777" s="72" t="s">
        <v>1064</v>
      </c>
      <c r="D777" s="72" t="s">
        <v>1064</v>
      </c>
      <c r="E777" s="72" t="s">
        <v>1064</v>
      </c>
      <c r="F777" s="72" t="s">
        <v>1064</v>
      </c>
      <c r="G777" s="72" t="s">
        <v>1064</v>
      </c>
      <c r="H777" s="72" t="s">
        <v>1064</v>
      </c>
      <c r="I777" s="72" t="s">
        <v>1064</v>
      </c>
      <c r="J777" s="70">
        <v>1331036</v>
      </c>
      <c r="K777" s="70">
        <v>1250460</v>
      </c>
    </row>
    <row r="778" spans="1:11" x14ac:dyDescent="0.2">
      <c r="A778" s="69" t="s">
        <v>3</v>
      </c>
      <c r="B778" s="72" t="s">
        <v>1064</v>
      </c>
      <c r="C778" s="72" t="s">
        <v>1064</v>
      </c>
      <c r="D778" s="72" t="s">
        <v>1064</v>
      </c>
      <c r="E778" s="72" t="s">
        <v>1064</v>
      </c>
      <c r="F778" s="72" t="s">
        <v>1064</v>
      </c>
      <c r="G778" s="72" t="s">
        <v>1064</v>
      </c>
      <c r="H778" s="72" t="s">
        <v>1064</v>
      </c>
      <c r="I778" s="72" t="s">
        <v>1064</v>
      </c>
      <c r="J778" s="70">
        <v>1347880</v>
      </c>
      <c r="K778" s="70">
        <v>1434546</v>
      </c>
    </row>
    <row r="779" spans="1:11" x14ac:dyDescent="0.2">
      <c r="A779" s="69" t="s">
        <v>639</v>
      </c>
      <c r="B779" s="72" t="s">
        <v>1064</v>
      </c>
      <c r="C779" s="72" t="s">
        <v>1064</v>
      </c>
      <c r="D779" s="72" t="s">
        <v>1064</v>
      </c>
      <c r="E779" s="72" t="s">
        <v>1064</v>
      </c>
      <c r="F779" s="72" t="s">
        <v>1064</v>
      </c>
      <c r="G779" s="72" t="s">
        <v>1064</v>
      </c>
      <c r="H779" s="72" t="s">
        <v>1064</v>
      </c>
      <c r="I779" s="72" t="s">
        <v>1064</v>
      </c>
      <c r="J779" s="70">
        <v>12136</v>
      </c>
      <c r="K779" s="70">
        <v>13809</v>
      </c>
    </row>
    <row r="780" spans="1:11" x14ac:dyDescent="0.2">
      <c r="A780" s="69" t="s">
        <v>6</v>
      </c>
      <c r="B780" s="72" t="s">
        <v>1064</v>
      </c>
      <c r="C780" s="72" t="s">
        <v>1064</v>
      </c>
      <c r="D780" s="72" t="s">
        <v>1064</v>
      </c>
      <c r="E780" s="72" t="s">
        <v>1064</v>
      </c>
      <c r="F780" s="72" t="s">
        <v>1064</v>
      </c>
      <c r="G780" s="72" t="s">
        <v>1064</v>
      </c>
      <c r="H780" s="72" t="s">
        <v>1064</v>
      </c>
      <c r="I780" s="72" t="s">
        <v>1064</v>
      </c>
      <c r="J780" s="70">
        <v>1742192</v>
      </c>
      <c r="K780" s="70">
        <v>1760451</v>
      </c>
    </row>
    <row r="781" spans="1:11" x14ac:dyDescent="0.2">
      <c r="A781" s="69" t="s">
        <v>592</v>
      </c>
      <c r="B781" s="72" t="s">
        <v>1064</v>
      </c>
      <c r="C781" s="72" t="s">
        <v>1064</v>
      </c>
      <c r="D781" s="72" t="s">
        <v>1064</v>
      </c>
      <c r="E781" s="72" t="s">
        <v>1064</v>
      </c>
      <c r="F781" s="72" t="s">
        <v>1064</v>
      </c>
      <c r="G781" s="72" t="s">
        <v>1064</v>
      </c>
      <c r="H781" s="72" t="s">
        <v>1064</v>
      </c>
      <c r="I781" s="72" t="s">
        <v>1064</v>
      </c>
      <c r="J781" s="70">
        <v>30348</v>
      </c>
      <c r="K781" s="70">
        <v>23908</v>
      </c>
    </row>
    <row r="782" spans="1:11" x14ac:dyDescent="0.2">
      <c r="A782" s="69" t="s">
        <v>685</v>
      </c>
      <c r="B782" s="72" t="s">
        <v>1064</v>
      </c>
      <c r="C782" s="72" t="s">
        <v>1064</v>
      </c>
      <c r="D782" s="72" t="s">
        <v>1064</v>
      </c>
      <c r="E782" s="72" t="s">
        <v>1064</v>
      </c>
      <c r="F782" s="72" t="s">
        <v>1064</v>
      </c>
      <c r="G782" s="72" t="s">
        <v>1064</v>
      </c>
      <c r="H782" s="72" t="s">
        <v>1064</v>
      </c>
      <c r="I782" s="72" t="s">
        <v>1064</v>
      </c>
      <c r="J782" s="70">
        <v>160822</v>
      </c>
      <c r="K782" s="70">
        <v>156567</v>
      </c>
    </row>
    <row r="783" spans="1:11" x14ac:dyDescent="0.2">
      <c r="A783" s="69" t="s">
        <v>683</v>
      </c>
      <c r="B783" s="72" t="s">
        <v>1064</v>
      </c>
      <c r="C783" s="72" t="s">
        <v>1064</v>
      </c>
      <c r="D783" s="72" t="s">
        <v>1064</v>
      </c>
      <c r="E783" s="72" t="s">
        <v>1064</v>
      </c>
      <c r="F783" s="72" t="s">
        <v>1064</v>
      </c>
      <c r="G783" s="72" t="s">
        <v>1064</v>
      </c>
      <c r="H783" s="72" t="s">
        <v>1064</v>
      </c>
      <c r="I783" s="72" t="s">
        <v>1064</v>
      </c>
      <c r="J783" s="70">
        <v>7778</v>
      </c>
      <c r="K783" s="70">
        <v>8123</v>
      </c>
    </row>
    <row r="784" spans="1:11" x14ac:dyDescent="0.2">
      <c r="A784" s="69" t="s">
        <v>684</v>
      </c>
      <c r="B784" s="72" t="s">
        <v>1064</v>
      </c>
      <c r="C784" s="72" t="s">
        <v>1064</v>
      </c>
      <c r="D784" s="72" t="s">
        <v>1064</v>
      </c>
      <c r="E784" s="72" t="s">
        <v>1064</v>
      </c>
      <c r="F784" s="72" t="s">
        <v>1064</v>
      </c>
      <c r="G784" s="72" t="s">
        <v>1064</v>
      </c>
      <c r="H784" s="72" t="s">
        <v>1064</v>
      </c>
      <c r="I784" s="72" t="s">
        <v>1064</v>
      </c>
      <c r="J784" s="70">
        <v>17249</v>
      </c>
      <c r="K784" s="70">
        <v>18058</v>
      </c>
    </row>
    <row r="785" spans="1:11" x14ac:dyDescent="0.2">
      <c r="A785" s="69" t="s">
        <v>641</v>
      </c>
      <c r="B785" s="72" t="s">
        <v>1064</v>
      </c>
      <c r="C785" s="72" t="s">
        <v>1064</v>
      </c>
      <c r="D785" s="72" t="s">
        <v>1064</v>
      </c>
      <c r="E785" s="72" t="s">
        <v>1064</v>
      </c>
      <c r="F785" s="72" t="s">
        <v>1064</v>
      </c>
      <c r="G785" s="72" t="s">
        <v>1064</v>
      </c>
      <c r="H785" s="72" t="s">
        <v>1064</v>
      </c>
      <c r="I785" s="72" t="s">
        <v>1064</v>
      </c>
      <c r="J785" s="70">
        <v>27465</v>
      </c>
      <c r="K785" s="70">
        <v>29917</v>
      </c>
    </row>
    <row r="786" spans="1:11" x14ac:dyDescent="0.2">
      <c r="A786" s="69" t="s">
        <v>702</v>
      </c>
      <c r="B786" s="72" t="s">
        <v>1064</v>
      </c>
      <c r="C786" s="72" t="s">
        <v>1064</v>
      </c>
      <c r="D786" s="72" t="s">
        <v>1064</v>
      </c>
      <c r="E786" s="72" t="s">
        <v>1064</v>
      </c>
      <c r="F786" s="72" t="s">
        <v>1064</v>
      </c>
      <c r="G786" s="72" t="s">
        <v>1064</v>
      </c>
      <c r="H786" s="72" t="s">
        <v>1064</v>
      </c>
      <c r="I786" s="72" t="s">
        <v>1064</v>
      </c>
      <c r="J786" s="70">
        <v>4662</v>
      </c>
      <c r="K786" s="70">
        <v>5187</v>
      </c>
    </row>
    <row r="787" spans="1:11" x14ac:dyDescent="0.2">
      <c r="A787" s="69" t="s">
        <v>9</v>
      </c>
      <c r="B787" s="72" t="s">
        <v>1064</v>
      </c>
      <c r="C787" s="72" t="s">
        <v>1064</v>
      </c>
      <c r="D787" s="72" t="s">
        <v>1064</v>
      </c>
      <c r="E787" s="72" t="s">
        <v>1064</v>
      </c>
      <c r="F787" s="72" t="s">
        <v>1064</v>
      </c>
      <c r="G787" s="72" t="s">
        <v>1064</v>
      </c>
      <c r="H787" s="72" t="s">
        <v>1064</v>
      </c>
      <c r="I787" s="72" t="s">
        <v>1064</v>
      </c>
      <c r="J787" s="70">
        <v>174917</v>
      </c>
      <c r="K787" s="70">
        <v>177864</v>
      </c>
    </row>
    <row r="788" spans="1:11" x14ac:dyDescent="0.2">
      <c r="A788" s="69" t="s">
        <v>477</v>
      </c>
      <c r="B788" s="72" t="s">
        <v>1064</v>
      </c>
      <c r="C788" s="72" t="s">
        <v>1064</v>
      </c>
      <c r="D788" s="72" t="s">
        <v>1064</v>
      </c>
      <c r="E788" s="72" t="s">
        <v>1064</v>
      </c>
      <c r="F788" s="72" t="s">
        <v>1064</v>
      </c>
      <c r="G788" s="72" t="s">
        <v>1064</v>
      </c>
      <c r="H788" s="72" t="s">
        <v>1064</v>
      </c>
      <c r="I788" s="72" t="s">
        <v>1064</v>
      </c>
      <c r="J788" s="70">
        <v>262173</v>
      </c>
      <c r="K788" s="70">
        <v>272290</v>
      </c>
    </row>
    <row r="789" spans="1:11" x14ac:dyDescent="0.2">
      <c r="A789" s="69" t="s">
        <v>738</v>
      </c>
      <c r="B789" s="72" t="s">
        <v>1064</v>
      </c>
      <c r="C789" s="72" t="s">
        <v>1064</v>
      </c>
      <c r="D789" s="72" t="s">
        <v>1064</v>
      </c>
      <c r="E789" s="72" t="s">
        <v>1064</v>
      </c>
      <c r="F789" s="72" t="s">
        <v>1064</v>
      </c>
      <c r="G789" s="72" t="s">
        <v>1064</v>
      </c>
      <c r="H789" s="72" t="s">
        <v>1064</v>
      </c>
      <c r="I789" s="72" t="s">
        <v>1064</v>
      </c>
      <c r="J789" s="70">
        <v>36651</v>
      </c>
      <c r="K789" s="70">
        <v>39281</v>
      </c>
    </row>
    <row r="790" spans="1:11" x14ac:dyDescent="0.2">
      <c r="A790" s="69" t="s">
        <v>12</v>
      </c>
      <c r="B790" s="72" t="s">
        <v>1064</v>
      </c>
      <c r="C790" s="72" t="s">
        <v>1064</v>
      </c>
      <c r="D790" s="72" t="s">
        <v>1064</v>
      </c>
      <c r="E790" s="72" t="s">
        <v>1064</v>
      </c>
      <c r="F790" s="72" t="s">
        <v>1064</v>
      </c>
      <c r="G790" s="72" t="s">
        <v>1064</v>
      </c>
      <c r="H790" s="72" t="s">
        <v>1064</v>
      </c>
      <c r="I790" s="72" t="s">
        <v>1064</v>
      </c>
      <c r="J790" s="70">
        <v>158230</v>
      </c>
      <c r="K790" s="70">
        <v>155982</v>
      </c>
    </row>
    <row r="791" spans="1:11" x14ac:dyDescent="0.2">
      <c r="A791" s="69" t="s">
        <v>747</v>
      </c>
      <c r="B791" s="72" t="s">
        <v>1064</v>
      </c>
      <c r="C791" s="72" t="s">
        <v>1064</v>
      </c>
      <c r="D791" s="72" t="s">
        <v>1064</v>
      </c>
      <c r="E791" s="72" t="s">
        <v>1064</v>
      </c>
      <c r="F791" s="72" t="s">
        <v>1064</v>
      </c>
      <c r="G791" s="72" t="s">
        <v>1064</v>
      </c>
      <c r="H791" s="72" t="s">
        <v>1064</v>
      </c>
      <c r="I791" s="72" t="s">
        <v>1064</v>
      </c>
      <c r="J791" s="70">
        <v>21467</v>
      </c>
      <c r="K791" s="70">
        <v>21678</v>
      </c>
    </row>
    <row r="792" spans="1:11" x14ac:dyDescent="0.2">
      <c r="A792" s="69" t="s">
        <v>772</v>
      </c>
      <c r="B792" s="72" t="s">
        <v>1064</v>
      </c>
      <c r="C792" s="72" t="s">
        <v>1064</v>
      </c>
      <c r="D792" s="72" t="s">
        <v>1064</v>
      </c>
      <c r="E792" s="72" t="s">
        <v>1064</v>
      </c>
      <c r="F792" s="72" t="s">
        <v>1064</v>
      </c>
      <c r="G792" s="72" t="s">
        <v>1064</v>
      </c>
      <c r="H792" s="72" t="s">
        <v>1064</v>
      </c>
      <c r="I792" s="72" t="s">
        <v>1064</v>
      </c>
      <c r="J792" s="70">
        <v>25732</v>
      </c>
      <c r="K792" s="70">
        <v>27941</v>
      </c>
    </row>
    <row r="793" spans="1:11" x14ac:dyDescent="0.2">
      <c r="A793" s="69" t="s">
        <v>1065</v>
      </c>
      <c r="B793" s="72" t="s">
        <v>1064</v>
      </c>
      <c r="C793" s="72" t="s">
        <v>1064</v>
      </c>
      <c r="D793" s="72" t="s">
        <v>1064</v>
      </c>
      <c r="E793" s="72" t="s">
        <v>1064</v>
      </c>
      <c r="F793" s="72" t="s">
        <v>1064</v>
      </c>
      <c r="G793" s="72" t="s">
        <v>1064</v>
      </c>
      <c r="H793" s="72" t="s">
        <v>1064</v>
      </c>
      <c r="I793" s="72" t="s">
        <v>1064</v>
      </c>
      <c r="J793" s="70">
        <v>5867</v>
      </c>
      <c r="K793" s="70">
        <v>6092</v>
      </c>
    </row>
    <row r="794" spans="1:11" x14ac:dyDescent="0.2">
      <c r="A794" s="69" t="s">
        <v>2</v>
      </c>
      <c r="B794" s="72" t="s">
        <v>1064</v>
      </c>
      <c r="C794" s="72" t="s">
        <v>1064</v>
      </c>
      <c r="D794" s="72" t="s">
        <v>1064</v>
      </c>
      <c r="E794" s="72" t="s">
        <v>1064</v>
      </c>
      <c r="F794" s="72" t="s">
        <v>1064</v>
      </c>
      <c r="G794" s="72" t="s">
        <v>1064</v>
      </c>
      <c r="H794" s="72" t="s">
        <v>1064</v>
      </c>
      <c r="I794" s="72" t="s">
        <v>1064</v>
      </c>
      <c r="J794" s="70">
        <v>59307</v>
      </c>
      <c r="K794" s="70">
        <v>62300</v>
      </c>
    </row>
    <row r="795" spans="1:11" x14ac:dyDescent="0.2">
      <c r="A795" s="69" t="s">
        <v>15</v>
      </c>
      <c r="B795" s="72" t="s">
        <v>1064</v>
      </c>
      <c r="C795" s="72" t="s">
        <v>1064</v>
      </c>
      <c r="D795" s="72" t="s">
        <v>1064</v>
      </c>
      <c r="E795" s="72" t="s">
        <v>1064</v>
      </c>
      <c r="F795" s="72" t="s">
        <v>1064</v>
      </c>
      <c r="G795" s="72" t="s">
        <v>1064</v>
      </c>
      <c r="H795" s="72" t="s">
        <v>1064</v>
      </c>
      <c r="I795" s="72" t="s">
        <v>1064</v>
      </c>
      <c r="J795" s="70">
        <v>187390</v>
      </c>
      <c r="K795" s="70">
        <v>198863</v>
      </c>
    </row>
    <row r="796" spans="1:11" x14ac:dyDescent="0.2">
      <c r="A796" s="69" t="s">
        <v>17</v>
      </c>
      <c r="B796" s="72" t="s">
        <v>1064</v>
      </c>
      <c r="C796" s="72" t="s">
        <v>1064</v>
      </c>
      <c r="D796" s="72" t="s">
        <v>1064</v>
      </c>
      <c r="E796" s="72" t="s">
        <v>1064</v>
      </c>
      <c r="F796" s="72" t="s">
        <v>1064</v>
      </c>
      <c r="G796" s="72" t="s">
        <v>1064</v>
      </c>
      <c r="H796" s="72" t="s">
        <v>1064</v>
      </c>
      <c r="I796" s="72" t="s">
        <v>1064</v>
      </c>
      <c r="J796" s="70">
        <v>1258362</v>
      </c>
      <c r="K796" s="70">
        <v>1231222</v>
      </c>
    </row>
    <row r="797" spans="1:11" x14ac:dyDescent="0.2">
      <c r="A797" s="69" t="s">
        <v>650</v>
      </c>
      <c r="B797" s="72" t="s">
        <v>1064</v>
      </c>
      <c r="C797" s="72" t="s">
        <v>1064</v>
      </c>
      <c r="D797" s="72" t="s">
        <v>1064</v>
      </c>
      <c r="E797" s="72" t="s">
        <v>1064</v>
      </c>
      <c r="F797" s="72" t="s">
        <v>1064</v>
      </c>
      <c r="G797" s="72" t="s">
        <v>1064</v>
      </c>
      <c r="H797" s="72" t="s">
        <v>1064</v>
      </c>
      <c r="I797" s="72" t="s">
        <v>1064</v>
      </c>
      <c r="J797" s="70">
        <v>2419</v>
      </c>
      <c r="K797" s="70">
        <v>2405</v>
      </c>
    </row>
    <row r="798" spans="1:11" x14ac:dyDescent="0.2">
      <c r="A798" s="69" t="s">
        <v>676</v>
      </c>
      <c r="B798" s="72" t="s">
        <v>1064</v>
      </c>
      <c r="C798" s="72" t="s">
        <v>1064</v>
      </c>
      <c r="D798" s="72" t="s">
        <v>1064</v>
      </c>
      <c r="E798" s="72" t="s">
        <v>1064</v>
      </c>
      <c r="F798" s="72" t="s">
        <v>1064</v>
      </c>
      <c r="G798" s="72" t="s">
        <v>1064</v>
      </c>
      <c r="H798" s="72" t="s">
        <v>1064</v>
      </c>
      <c r="I798" s="72" t="s">
        <v>1064</v>
      </c>
      <c r="J798" s="70">
        <v>3068</v>
      </c>
      <c r="K798" s="70">
        <v>3036</v>
      </c>
    </row>
    <row r="799" spans="1:11" x14ac:dyDescent="0.2">
      <c r="A799" s="69" t="s">
        <v>11</v>
      </c>
      <c r="B799" s="72" t="s">
        <v>1064</v>
      </c>
      <c r="C799" s="72" t="s">
        <v>1064</v>
      </c>
      <c r="D799" s="72" t="s">
        <v>1064</v>
      </c>
      <c r="E799" s="72" t="s">
        <v>1064</v>
      </c>
      <c r="F799" s="72" t="s">
        <v>1064</v>
      </c>
      <c r="G799" s="72" t="s">
        <v>1064</v>
      </c>
      <c r="H799" s="72" t="s">
        <v>1064</v>
      </c>
      <c r="I799" s="72" t="s">
        <v>1064</v>
      </c>
      <c r="J799" s="70">
        <v>95785</v>
      </c>
      <c r="K799" s="70">
        <v>98157</v>
      </c>
    </row>
    <row r="800" spans="1:11" x14ac:dyDescent="0.2">
      <c r="A800" s="69" t="s">
        <v>16</v>
      </c>
      <c r="B800" s="72" t="s">
        <v>1064</v>
      </c>
      <c r="C800" s="72" t="s">
        <v>1064</v>
      </c>
      <c r="D800" s="72" t="s">
        <v>1064</v>
      </c>
      <c r="E800" s="72" t="s">
        <v>1064</v>
      </c>
      <c r="F800" s="72" t="s">
        <v>1064</v>
      </c>
      <c r="G800" s="72" t="s">
        <v>1064</v>
      </c>
      <c r="H800" s="72" t="s">
        <v>1064</v>
      </c>
      <c r="I800" s="72" t="s">
        <v>1064</v>
      </c>
      <c r="J800" s="70">
        <v>336876</v>
      </c>
      <c r="K800" s="70">
        <v>343734</v>
      </c>
    </row>
    <row r="801" spans="1:11" x14ac:dyDescent="0.2">
      <c r="A801" s="69" t="s">
        <v>706</v>
      </c>
      <c r="B801" s="72" t="s">
        <v>1064</v>
      </c>
      <c r="C801" s="72" t="s">
        <v>1064</v>
      </c>
      <c r="D801" s="72" t="s">
        <v>1064</v>
      </c>
      <c r="E801" s="72" t="s">
        <v>1064</v>
      </c>
      <c r="F801" s="72" t="s">
        <v>1064</v>
      </c>
      <c r="G801" s="72" t="s">
        <v>1064</v>
      </c>
      <c r="H801" s="72" t="s">
        <v>1064</v>
      </c>
      <c r="I801" s="72" t="s">
        <v>1064</v>
      </c>
      <c r="J801" s="72" t="s">
        <v>1064</v>
      </c>
      <c r="K801" s="72" t="s">
        <v>1064</v>
      </c>
    </row>
    <row r="802" spans="1:11" x14ac:dyDescent="0.2">
      <c r="A802" s="69" t="s">
        <v>1066</v>
      </c>
      <c r="B802" s="72" t="s">
        <v>1064</v>
      </c>
      <c r="C802" s="72" t="s">
        <v>1064</v>
      </c>
      <c r="D802" s="72" t="s">
        <v>1064</v>
      </c>
      <c r="E802" s="72" t="s">
        <v>1064</v>
      </c>
      <c r="F802" s="72" t="s">
        <v>1064</v>
      </c>
      <c r="G802" s="72" t="s">
        <v>1064</v>
      </c>
      <c r="H802" s="72" t="s">
        <v>1064</v>
      </c>
      <c r="I802" s="72" t="s">
        <v>1064</v>
      </c>
      <c r="J802" s="72" t="s">
        <v>1064</v>
      </c>
      <c r="K802" s="72" t="s">
        <v>1064</v>
      </c>
    </row>
    <row r="803" spans="1:11" x14ac:dyDescent="0.2">
      <c r="A803" s="69" t="s">
        <v>546</v>
      </c>
      <c r="B803" s="72" t="s">
        <v>1064</v>
      </c>
      <c r="C803" s="72" t="s">
        <v>1064</v>
      </c>
      <c r="D803" s="72" t="s">
        <v>1064</v>
      </c>
      <c r="E803" s="72" t="s">
        <v>1064</v>
      </c>
      <c r="F803" s="72" t="s">
        <v>1064</v>
      </c>
      <c r="G803" s="72" t="s">
        <v>1064</v>
      </c>
      <c r="H803" s="72" t="s">
        <v>1064</v>
      </c>
      <c r="I803" s="72" t="s">
        <v>1064</v>
      </c>
      <c r="J803" s="72" t="s">
        <v>1064</v>
      </c>
      <c r="K803" s="72" t="s">
        <v>1064</v>
      </c>
    </row>
    <row r="804" spans="1:11" x14ac:dyDescent="0.2">
      <c r="A804" s="69" t="s">
        <v>790</v>
      </c>
      <c r="B804" s="72" t="s">
        <v>1064</v>
      </c>
      <c r="C804" s="72" t="s">
        <v>1064</v>
      </c>
      <c r="D804" s="72" t="s">
        <v>1064</v>
      </c>
      <c r="E804" s="72" t="s">
        <v>1064</v>
      </c>
      <c r="F804" s="72" t="s">
        <v>1064</v>
      </c>
      <c r="G804" s="72" t="s">
        <v>1064</v>
      </c>
      <c r="H804" s="72" t="s">
        <v>1064</v>
      </c>
      <c r="I804" s="72" t="s">
        <v>1064</v>
      </c>
      <c r="J804" s="70">
        <v>168677</v>
      </c>
      <c r="K804" s="70">
        <v>202231</v>
      </c>
    </row>
    <row r="805" spans="1:11" x14ac:dyDescent="0.2">
      <c r="A805" s="69" t="s">
        <v>542</v>
      </c>
      <c r="B805" s="72" t="s">
        <v>1064</v>
      </c>
      <c r="C805" s="72" t="s">
        <v>1064</v>
      </c>
      <c r="D805" s="72" t="s">
        <v>1064</v>
      </c>
      <c r="E805" s="72" t="s">
        <v>1064</v>
      </c>
      <c r="F805" s="72" t="s">
        <v>1064</v>
      </c>
      <c r="G805" s="72" t="s">
        <v>1064</v>
      </c>
      <c r="H805" s="72" t="s">
        <v>1064</v>
      </c>
      <c r="I805" s="72" t="s">
        <v>1064</v>
      </c>
      <c r="J805" s="72" t="s">
        <v>1064</v>
      </c>
      <c r="K805" s="72" t="s">
        <v>1064</v>
      </c>
    </row>
    <row r="806" spans="1:11" x14ac:dyDescent="0.2">
      <c r="A806" s="69" t="s">
        <v>691</v>
      </c>
      <c r="B806" s="72" t="s">
        <v>1064</v>
      </c>
      <c r="C806" s="72" t="s">
        <v>1064</v>
      </c>
      <c r="D806" s="72" t="s">
        <v>1064</v>
      </c>
      <c r="E806" s="72" t="s">
        <v>1064</v>
      </c>
      <c r="F806" s="72" t="s">
        <v>1064</v>
      </c>
      <c r="G806" s="72" t="s">
        <v>1064</v>
      </c>
      <c r="H806" s="72" t="s">
        <v>1064</v>
      </c>
      <c r="I806" s="72" t="s">
        <v>1064</v>
      </c>
      <c r="J806" s="72" t="s">
        <v>1064</v>
      </c>
      <c r="K806" s="72" t="s">
        <v>1064</v>
      </c>
    </row>
    <row r="807" spans="1:11" x14ac:dyDescent="0.2">
      <c r="A807" s="69" t="s">
        <v>794</v>
      </c>
      <c r="B807" s="72" t="s">
        <v>1064</v>
      </c>
      <c r="C807" s="72" t="s">
        <v>1064</v>
      </c>
      <c r="D807" s="72" t="s">
        <v>1064</v>
      </c>
      <c r="E807" s="72" t="s">
        <v>1064</v>
      </c>
      <c r="F807" s="72" t="s">
        <v>1064</v>
      </c>
      <c r="G807" s="72" t="s">
        <v>1064</v>
      </c>
      <c r="H807" s="72" t="s">
        <v>1064</v>
      </c>
      <c r="I807" s="72" t="s">
        <v>1064</v>
      </c>
      <c r="J807" s="72" t="s">
        <v>1064</v>
      </c>
      <c r="K807" s="72" t="s">
        <v>1064</v>
      </c>
    </row>
    <row r="808" spans="1:11" x14ac:dyDescent="0.2">
      <c r="A808" s="69" t="s">
        <v>783</v>
      </c>
      <c r="B808" s="72" t="s">
        <v>1064</v>
      </c>
      <c r="C808" s="72" t="s">
        <v>1064</v>
      </c>
      <c r="D808" s="72" t="s">
        <v>1064</v>
      </c>
      <c r="E808" s="72" t="s">
        <v>1064</v>
      </c>
      <c r="F808" s="72" t="s">
        <v>1064</v>
      </c>
      <c r="G808" s="72" t="s">
        <v>1064</v>
      </c>
      <c r="H808" s="72" t="s">
        <v>1064</v>
      </c>
      <c r="I808" s="72" t="s">
        <v>1064</v>
      </c>
      <c r="J808" s="72" t="s">
        <v>1064</v>
      </c>
      <c r="K808" s="72" t="s">
        <v>1064</v>
      </c>
    </row>
    <row r="809" spans="1:11" x14ac:dyDescent="0.2">
      <c r="A809" s="69" t="s">
        <v>798</v>
      </c>
      <c r="B809" s="72" t="s">
        <v>1064</v>
      </c>
      <c r="C809" s="72" t="s">
        <v>1064</v>
      </c>
      <c r="D809" s="72" t="s">
        <v>1064</v>
      </c>
      <c r="E809" s="72" t="s">
        <v>1064</v>
      </c>
      <c r="F809" s="72" t="s">
        <v>1064</v>
      </c>
      <c r="G809" s="72" t="s">
        <v>1064</v>
      </c>
      <c r="H809" s="72" t="s">
        <v>1064</v>
      </c>
      <c r="I809" s="72" t="s">
        <v>1064</v>
      </c>
      <c r="J809" s="72" t="s">
        <v>1064</v>
      </c>
      <c r="K809" s="72" t="s">
        <v>1064</v>
      </c>
    </row>
    <row r="810" spans="1:11" x14ac:dyDescent="0.2">
      <c r="A810" s="69" t="s">
        <v>551</v>
      </c>
      <c r="B810" s="72" t="s">
        <v>1064</v>
      </c>
      <c r="C810" s="72" t="s">
        <v>1064</v>
      </c>
      <c r="D810" s="72" t="s">
        <v>1064</v>
      </c>
      <c r="E810" s="72" t="s">
        <v>1064</v>
      </c>
      <c r="F810" s="72" t="s">
        <v>1064</v>
      </c>
      <c r="G810" s="72" t="s">
        <v>1064</v>
      </c>
      <c r="H810" s="72" t="s">
        <v>1064</v>
      </c>
      <c r="I810" s="72" t="s">
        <v>1064</v>
      </c>
      <c r="J810" s="72" t="s">
        <v>1064</v>
      </c>
      <c r="K810" s="72" t="s">
        <v>1064</v>
      </c>
    </row>
    <row r="811" spans="1:11" x14ac:dyDescent="0.2">
      <c r="A811" s="69" t="s">
        <v>554</v>
      </c>
      <c r="B811" s="72" t="s">
        <v>1064</v>
      </c>
      <c r="C811" s="72" t="s">
        <v>1064</v>
      </c>
      <c r="D811" s="72" t="s">
        <v>1064</v>
      </c>
      <c r="E811" s="72" t="s">
        <v>1064</v>
      </c>
      <c r="F811" s="72" t="s">
        <v>1064</v>
      </c>
      <c r="G811" s="72" t="s">
        <v>1064</v>
      </c>
      <c r="H811" s="72" t="s">
        <v>1064</v>
      </c>
      <c r="I811" s="72" t="s">
        <v>1064</v>
      </c>
      <c r="J811" s="72" t="s">
        <v>1064</v>
      </c>
      <c r="K811" s="72" t="s">
        <v>1064</v>
      </c>
    </row>
    <row r="812" spans="1:11" x14ac:dyDescent="0.2">
      <c r="A812" s="69" t="s">
        <v>651</v>
      </c>
      <c r="B812" s="72" t="s">
        <v>1064</v>
      </c>
      <c r="C812" s="72" t="s">
        <v>1064</v>
      </c>
      <c r="D812" s="72" t="s">
        <v>1064</v>
      </c>
      <c r="E812" s="72" t="s">
        <v>1064</v>
      </c>
      <c r="F812" s="72" t="s">
        <v>1064</v>
      </c>
      <c r="G812" s="72" t="s">
        <v>1064</v>
      </c>
      <c r="H812" s="72" t="s">
        <v>1064</v>
      </c>
      <c r="I812" s="72" t="s">
        <v>1064</v>
      </c>
      <c r="J812" s="72" t="s">
        <v>1064</v>
      </c>
      <c r="K812" s="72" t="s">
        <v>1064</v>
      </c>
    </row>
    <row r="814" spans="1:11" x14ac:dyDescent="0.2">
      <c r="A814" s="65" t="s">
        <v>1067</v>
      </c>
    </row>
    <row r="815" spans="1:11" x14ac:dyDescent="0.2">
      <c r="A815" s="65" t="s">
        <v>1064</v>
      </c>
      <c r="B815" s="65" t="s">
        <v>1068</v>
      </c>
    </row>
    <row r="817" spans="1:11" x14ac:dyDescent="0.2">
      <c r="A817" s="65" t="s">
        <v>1052</v>
      </c>
      <c r="B817" s="65" t="s">
        <v>1075</v>
      </c>
    </row>
    <row r="818" spans="1:11" x14ac:dyDescent="0.2">
      <c r="A818" s="65" t="s">
        <v>1054</v>
      </c>
      <c r="B818" s="65" t="s">
        <v>1053</v>
      </c>
    </row>
    <row r="819" spans="1:11" x14ac:dyDescent="0.2">
      <c r="A819" s="65" t="s">
        <v>1055</v>
      </c>
      <c r="B819" s="65" t="s">
        <v>1053</v>
      </c>
    </row>
    <row r="820" spans="1:11" x14ac:dyDescent="0.2">
      <c r="A820" s="65" t="s">
        <v>1056</v>
      </c>
      <c r="B820" s="65" t="s">
        <v>1057</v>
      </c>
    </row>
    <row r="822" spans="1:11" x14ac:dyDescent="0.2">
      <c r="A822" s="69" t="s">
        <v>1062</v>
      </c>
      <c r="B822" s="69" t="s">
        <v>531</v>
      </c>
      <c r="C822" s="69" t="s">
        <v>532</v>
      </c>
      <c r="D822" s="69" t="s">
        <v>533</v>
      </c>
      <c r="E822" s="69" t="s">
        <v>534</v>
      </c>
      <c r="F822" s="69" t="s">
        <v>535</v>
      </c>
      <c r="G822" s="69" t="s">
        <v>536</v>
      </c>
      <c r="H822" s="69" t="s">
        <v>537</v>
      </c>
      <c r="I822" s="69" t="s">
        <v>538</v>
      </c>
      <c r="J822" s="69" t="s">
        <v>539</v>
      </c>
      <c r="K822" s="69" t="s">
        <v>540</v>
      </c>
    </row>
    <row r="823" spans="1:11" x14ac:dyDescent="0.2">
      <c r="A823" s="69" t="s">
        <v>474</v>
      </c>
      <c r="B823" s="72" t="s">
        <v>1064</v>
      </c>
      <c r="C823" s="72" t="s">
        <v>1064</v>
      </c>
      <c r="D823" s="70">
        <v>476</v>
      </c>
      <c r="E823" s="70">
        <v>569</v>
      </c>
      <c r="F823" s="70">
        <v>637</v>
      </c>
      <c r="G823" s="70">
        <v>744</v>
      </c>
      <c r="H823" s="70">
        <v>739</v>
      </c>
      <c r="I823" s="70">
        <v>723</v>
      </c>
      <c r="J823" s="70">
        <v>654</v>
      </c>
      <c r="K823" s="70">
        <v>666</v>
      </c>
    </row>
    <row r="824" spans="1:11" x14ac:dyDescent="0.2">
      <c r="A824" s="69" t="s">
        <v>559</v>
      </c>
      <c r="B824" s="72" t="s">
        <v>1064</v>
      </c>
      <c r="C824" s="72" t="s">
        <v>1064</v>
      </c>
      <c r="D824" s="70">
        <v>1297</v>
      </c>
      <c r="E824" s="70">
        <v>1423</v>
      </c>
      <c r="F824" s="70">
        <v>1567</v>
      </c>
      <c r="G824" s="70">
        <v>1707</v>
      </c>
      <c r="H824" s="70">
        <v>1685</v>
      </c>
      <c r="I824" s="70">
        <v>1555</v>
      </c>
      <c r="J824" s="70">
        <v>1669</v>
      </c>
      <c r="K824" s="70">
        <v>1875</v>
      </c>
    </row>
    <row r="825" spans="1:11" x14ac:dyDescent="0.2">
      <c r="A825" s="69" t="s">
        <v>593</v>
      </c>
      <c r="B825" s="70">
        <v>423</v>
      </c>
      <c r="C825" s="70">
        <v>436</v>
      </c>
      <c r="D825" s="70">
        <v>526</v>
      </c>
      <c r="E825" s="70">
        <v>602</v>
      </c>
      <c r="F825" s="70">
        <v>595</v>
      </c>
      <c r="G825" s="70">
        <v>626</v>
      </c>
      <c r="H825" s="70">
        <v>745</v>
      </c>
      <c r="I825" s="70">
        <v>761</v>
      </c>
      <c r="J825" s="70">
        <v>0</v>
      </c>
      <c r="K825" s="70">
        <v>0</v>
      </c>
    </row>
    <row r="826" spans="1:11" x14ac:dyDescent="0.2">
      <c r="A826" s="69" t="s">
        <v>476</v>
      </c>
      <c r="B826" s="70">
        <v>3654</v>
      </c>
      <c r="C826" s="70">
        <v>3563</v>
      </c>
      <c r="D826" s="70">
        <v>3570</v>
      </c>
      <c r="E826" s="70">
        <v>3561</v>
      </c>
      <c r="F826" s="70">
        <v>3263</v>
      </c>
      <c r="G826" s="70">
        <v>3216</v>
      </c>
      <c r="H826" s="70">
        <v>3183</v>
      </c>
      <c r="I826" s="70">
        <v>3522</v>
      </c>
      <c r="J826" s="70">
        <v>4184</v>
      </c>
      <c r="K826" s="70">
        <v>4917</v>
      </c>
    </row>
    <row r="827" spans="1:11" x14ac:dyDescent="0.2">
      <c r="A827" s="69" t="s">
        <v>1063</v>
      </c>
      <c r="B827" s="70">
        <v>13709</v>
      </c>
      <c r="C827" s="70">
        <v>15532</v>
      </c>
      <c r="D827" s="70">
        <v>15235</v>
      </c>
      <c r="E827" s="70">
        <v>15455</v>
      </c>
      <c r="F827" s="70">
        <v>15402</v>
      </c>
      <c r="G827" s="70">
        <v>15170</v>
      </c>
      <c r="H827" s="70">
        <v>15276</v>
      </c>
      <c r="I827" s="70">
        <v>15015</v>
      </c>
      <c r="J827" s="70">
        <v>9165</v>
      </c>
      <c r="K827" s="70">
        <v>8961</v>
      </c>
    </row>
    <row r="828" spans="1:11" x14ac:dyDescent="0.2">
      <c r="A828" s="69" t="s">
        <v>611</v>
      </c>
      <c r="B828" s="72" t="s">
        <v>1064</v>
      </c>
      <c r="C828" s="72" t="s">
        <v>1064</v>
      </c>
      <c r="D828" s="72" t="s">
        <v>1064</v>
      </c>
      <c r="E828" s="72" t="s">
        <v>1064</v>
      </c>
      <c r="F828" s="72" t="s">
        <v>1064</v>
      </c>
      <c r="G828" s="72" t="s">
        <v>1064</v>
      </c>
      <c r="H828" s="72" t="s">
        <v>1064</v>
      </c>
      <c r="I828" s="70">
        <v>0</v>
      </c>
      <c r="J828" s="70">
        <v>0</v>
      </c>
      <c r="K828" s="70">
        <v>0</v>
      </c>
    </row>
    <row r="829" spans="1:11" x14ac:dyDescent="0.2">
      <c r="A829" s="69" t="s">
        <v>5</v>
      </c>
      <c r="B829" s="72" t="s">
        <v>1064</v>
      </c>
      <c r="C829" s="70">
        <v>1417</v>
      </c>
      <c r="D829" s="70">
        <v>1516</v>
      </c>
      <c r="E829" s="70">
        <v>1533</v>
      </c>
      <c r="F829" s="70">
        <v>1494</v>
      </c>
      <c r="G829" s="70">
        <v>1513</v>
      </c>
      <c r="H829" s="70">
        <v>1533</v>
      </c>
      <c r="I829" s="70">
        <v>1579</v>
      </c>
      <c r="J829" s="70">
        <v>1672</v>
      </c>
      <c r="K829" s="70">
        <v>1772</v>
      </c>
    </row>
    <row r="830" spans="1:11" x14ac:dyDescent="0.2">
      <c r="A830" s="69" t="s">
        <v>475</v>
      </c>
      <c r="B830" s="72" t="s">
        <v>1064</v>
      </c>
      <c r="C830" s="72" t="s">
        <v>1064</v>
      </c>
      <c r="D830" s="72" t="s">
        <v>1064</v>
      </c>
      <c r="E830" s="72" t="s">
        <v>1064</v>
      </c>
      <c r="F830" s="72" t="s">
        <v>1064</v>
      </c>
      <c r="G830" s="72" t="s">
        <v>1064</v>
      </c>
      <c r="H830" s="72" t="s">
        <v>1064</v>
      </c>
      <c r="I830" s="72" t="s">
        <v>1064</v>
      </c>
      <c r="J830" s="70">
        <v>21</v>
      </c>
      <c r="K830" s="70">
        <v>0</v>
      </c>
    </row>
    <row r="831" spans="1:11" x14ac:dyDescent="0.2">
      <c r="A831" s="69" t="s">
        <v>14</v>
      </c>
      <c r="B831" s="70">
        <v>730</v>
      </c>
      <c r="C831" s="70">
        <v>568</v>
      </c>
      <c r="D831" s="70">
        <v>534</v>
      </c>
      <c r="E831" s="70">
        <v>617</v>
      </c>
      <c r="F831" s="70">
        <v>570</v>
      </c>
      <c r="G831" s="70">
        <v>523</v>
      </c>
      <c r="H831" s="70">
        <v>501</v>
      </c>
      <c r="I831" s="70">
        <v>547</v>
      </c>
      <c r="J831" s="70">
        <v>618</v>
      </c>
      <c r="K831" s="70">
        <v>745</v>
      </c>
    </row>
    <row r="832" spans="1:11" x14ac:dyDescent="0.2">
      <c r="A832" s="69" t="s">
        <v>3</v>
      </c>
      <c r="B832" s="72" t="s">
        <v>1064</v>
      </c>
      <c r="C832" s="72" t="s">
        <v>1064</v>
      </c>
      <c r="D832" s="72" t="s">
        <v>1064</v>
      </c>
      <c r="E832" s="72" t="s">
        <v>1064</v>
      </c>
      <c r="F832" s="72" t="s">
        <v>1064</v>
      </c>
      <c r="G832" s="72" t="s">
        <v>1064</v>
      </c>
      <c r="H832" s="72" t="s">
        <v>1064</v>
      </c>
      <c r="I832" s="72" t="s">
        <v>1064</v>
      </c>
      <c r="J832" s="70">
        <v>0</v>
      </c>
      <c r="K832" s="70">
        <v>0</v>
      </c>
    </row>
    <row r="833" spans="1:11" x14ac:dyDescent="0.2">
      <c r="A833" s="69" t="s">
        <v>639</v>
      </c>
      <c r="B833" s="72" t="s">
        <v>1064</v>
      </c>
      <c r="C833" s="72" t="s">
        <v>1064</v>
      </c>
      <c r="D833" s="72" t="s">
        <v>1064</v>
      </c>
      <c r="E833" s="72" t="s">
        <v>1064</v>
      </c>
      <c r="F833" s="72" t="s">
        <v>1064</v>
      </c>
      <c r="G833" s="72" t="s">
        <v>1064</v>
      </c>
      <c r="H833" s="72" t="s">
        <v>1064</v>
      </c>
      <c r="I833" s="72" t="s">
        <v>1064</v>
      </c>
      <c r="J833" s="70">
        <v>762</v>
      </c>
      <c r="K833" s="70">
        <v>771</v>
      </c>
    </row>
    <row r="834" spans="1:11" x14ac:dyDescent="0.2">
      <c r="A834" s="69" t="s">
        <v>6</v>
      </c>
      <c r="B834" s="70">
        <v>622</v>
      </c>
      <c r="C834" s="70">
        <v>643</v>
      </c>
      <c r="D834" s="70">
        <v>722</v>
      </c>
      <c r="E834" s="70">
        <v>467</v>
      </c>
      <c r="F834" s="70">
        <v>463</v>
      </c>
      <c r="G834" s="70">
        <v>417</v>
      </c>
      <c r="H834" s="70">
        <v>394</v>
      </c>
      <c r="I834" s="70">
        <v>596</v>
      </c>
      <c r="J834" s="70">
        <v>813</v>
      </c>
      <c r="K834" s="70">
        <v>747</v>
      </c>
    </row>
    <row r="835" spans="1:11" x14ac:dyDescent="0.2">
      <c r="A835" s="69" t="s">
        <v>592</v>
      </c>
      <c r="B835" s="72" t="s">
        <v>1064</v>
      </c>
      <c r="C835" s="72" t="s">
        <v>1064</v>
      </c>
      <c r="D835" s="72" t="s">
        <v>1064</v>
      </c>
      <c r="E835" s="72" t="s">
        <v>1064</v>
      </c>
      <c r="F835" s="72" t="s">
        <v>1064</v>
      </c>
      <c r="G835" s="72" t="s">
        <v>1064</v>
      </c>
      <c r="H835" s="72" t="s">
        <v>1064</v>
      </c>
      <c r="I835" s="72" t="s">
        <v>1064</v>
      </c>
      <c r="J835" s="70">
        <v>0</v>
      </c>
      <c r="K835" s="70">
        <v>0</v>
      </c>
    </row>
    <row r="836" spans="1:11" x14ac:dyDescent="0.2">
      <c r="A836" s="69" t="s">
        <v>685</v>
      </c>
      <c r="B836" s="70">
        <v>271</v>
      </c>
      <c r="C836" s="70">
        <v>277</v>
      </c>
      <c r="D836" s="72" t="s">
        <v>1064</v>
      </c>
      <c r="E836" s="72" t="s">
        <v>1064</v>
      </c>
      <c r="F836" s="72" t="s">
        <v>1064</v>
      </c>
      <c r="G836" s="72" t="s">
        <v>1064</v>
      </c>
      <c r="H836" s="70">
        <v>183</v>
      </c>
      <c r="I836" s="70">
        <v>186</v>
      </c>
      <c r="J836" s="70">
        <v>184</v>
      </c>
      <c r="K836" s="70">
        <v>188</v>
      </c>
    </row>
    <row r="837" spans="1:11" x14ac:dyDescent="0.2">
      <c r="A837" s="69" t="s">
        <v>683</v>
      </c>
      <c r="B837" s="72" t="s">
        <v>1064</v>
      </c>
      <c r="C837" s="72" t="s">
        <v>1064</v>
      </c>
      <c r="D837" s="72" t="s">
        <v>1064</v>
      </c>
      <c r="E837" s="72" t="s">
        <v>1064</v>
      </c>
      <c r="F837" s="72" t="s">
        <v>1064</v>
      </c>
      <c r="G837" s="72" t="s">
        <v>1064</v>
      </c>
      <c r="H837" s="72" t="s">
        <v>1064</v>
      </c>
      <c r="I837" s="72" t="s">
        <v>1064</v>
      </c>
      <c r="J837" s="70">
        <v>1827</v>
      </c>
      <c r="K837" s="70">
        <v>1628</v>
      </c>
    </row>
    <row r="838" spans="1:11" x14ac:dyDescent="0.2">
      <c r="A838" s="69" t="s">
        <v>684</v>
      </c>
      <c r="B838" s="72" t="s">
        <v>1064</v>
      </c>
      <c r="C838" s="72" t="s">
        <v>1064</v>
      </c>
      <c r="D838" s="72" t="s">
        <v>1064</v>
      </c>
      <c r="E838" s="72" t="s">
        <v>1064</v>
      </c>
      <c r="F838" s="72" t="s">
        <v>1064</v>
      </c>
      <c r="G838" s="72" t="s">
        <v>1064</v>
      </c>
      <c r="H838" s="72" t="s">
        <v>1064</v>
      </c>
      <c r="I838" s="72" t="s">
        <v>1064</v>
      </c>
      <c r="J838" s="70">
        <v>42</v>
      </c>
      <c r="K838" s="70">
        <v>58</v>
      </c>
    </row>
    <row r="839" spans="1:11" x14ac:dyDescent="0.2">
      <c r="A839" s="69" t="s">
        <v>641</v>
      </c>
      <c r="B839" s="70">
        <v>264</v>
      </c>
      <c r="C839" s="70">
        <v>245</v>
      </c>
      <c r="D839" s="70">
        <v>260</v>
      </c>
      <c r="E839" s="70">
        <v>241</v>
      </c>
      <c r="F839" s="70">
        <v>217</v>
      </c>
      <c r="G839" s="70">
        <v>230</v>
      </c>
      <c r="H839" s="70">
        <v>77</v>
      </c>
      <c r="I839" s="70">
        <v>152</v>
      </c>
      <c r="J839" s="70">
        <v>149</v>
      </c>
      <c r="K839" s="70">
        <v>148</v>
      </c>
    </row>
    <row r="840" spans="1:11" x14ac:dyDescent="0.2">
      <c r="A840" s="69" t="s">
        <v>702</v>
      </c>
      <c r="B840" s="72" t="s">
        <v>1064</v>
      </c>
      <c r="C840" s="72" t="s">
        <v>1064</v>
      </c>
      <c r="D840" s="70">
        <v>0</v>
      </c>
      <c r="E840" s="72" t="s">
        <v>1064</v>
      </c>
      <c r="F840" s="72" t="s">
        <v>1064</v>
      </c>
      <c r="G840" s="72" t="s">
        <v>1064</v>
      </c>
      <c r="H840" s="72" t="s">
        <v>1064</v>
      </c>
      <c r="I840" s="72" t="s">
        <v>1064</v>
      </c>
      <c r="J840" s="70">
        <v>0</v>
      </c>
      <c r="K840" s="70">
        <v>0</v>
      </c>
    </row>
    <row r="841" spans="1:11" x14ac:dyDescent="0.2">
      <c r="A841" s="69" t="s">
        <v>9</v>
      </c>
      <c r="B841" s="70">
        <v>4834</v>
      </c>
      <c r="C841" s="70">
        <v>4888</v>
      </c>
      <c r="D841" s="70">
        <v>5223</v>
      </c>
      <c r="E841" s="70">
        <v>5745</v>
      </c>
      <c r="F841" s="70">
        <v>2060</v>
      </c>
      <c r="G841" s="70">
        <v>2069</v>
      </c>
      <c r="H841" s="70">
        <v>2005</v>
      </c>
      <c r="I841" s="70">
        <v>1951</v>
      </c>
      <c r="J841" s="70">
        <v>1944</v>
      </c>
      <c r="K841" s="70">
        <v>3581</v>
      </c>
    </row>
    <row r="842" spans="1:11" x14ac:dyDescent="0.2">
      <c r="A842" s="69" t="s">
        <v>477</v>
      </c>
      <c r="B842" s="70">
        <v>1497</v>
      </c>
      <c r="C842" s="70">
        <v>2097</v>
      </c>
      <c r="D842" s="70">
        <v>2837</v>
      </c>
      <c r="E842" s="70">
        <v>2859</v>
      </c>
      <c r="F842" s="72" t="s">
        <v>1064</v>
      </c>
      <c r="G842" s="72" t="s">
        <v>1064</v>
      </c>
      <c r="H842" s="70">
        <v>2727</v>
      </c>
      <c r="I842" s="70">
        <v>2564</v>
      </c>
      <c r="J842" s="70">
        <v>2491</v>
      </c>
      <c r="K842" s="70">
        <v>2920</v>
      </c>
    </row>
    <row r="843" spans="1:11" x14ac:dyDescent="0.2">
      <c r="A843" s="69" t="s">
        <v>738</v>
      </c>
      <c r="B843" s="72" t="s">
        <v>1064</v>
      </c>
      <c r="C843" s="70">
        <v>184</v>
      </c>
      <c r="D843" s="70">
        <v>216</v>
      </c>
      <c r="E843" s="70">
        <v>216</v>
      </c>
      <c r="F843" s="72" t="s">
        <v>1064</v>
      </c>
      <c r="G843" s="72" t="s">
        <v>1064</v>
      </c>
      <c r="H843" s="72" t="s">
        <v>1064</v>
      </c>
      <c r="I843" s="72" t="s">
        <v>1064</v>
      </c>
      <c r="J843" s="70">
        <v>1951</v>
      </c>
      <c r="K843" s="70">
        <v>1722</v>
      </c>
    </row>
    <row r="844" spans="1:11" x14ac:dyDescent="0.2">
      <c r="A844" s="69" t="s">
        <v>12</v>
      </c>
      <c r="B844" s="72" t="s">
        <v>1064</v>
      </c>
      <c r="C844" s="70">
        <v>274</v>
      </c>
      <c r="D844" s="70">
        <v>273</v>
      </c>
      <c r="E844" s="70">
        <v>31</v>
      </c>
      <c r="F844" s="70">
        <v>0</v>
      </c>
      <c r="G844" s="70">
        <v>0</v>
      </c>
      <c r="H844" s="70">
        <v>13</v>
      </c>
      <c r="I844" s="70">
        <v>18</v>
      </c>
      <c r="J844" s="70">
        <v>14</v>
      </c>
      <c r="K844" s="70">
        <v>11</v>
      </c>
    </row>
    <row r="845" spans="1:11" x14ac:dyDescent="0.2">
      <c r="A845" s="69" t="s">
        <v>747</v>
      </c>
      <c r="B845" s="70">
        <v>46</v>
      </c>
      <c r="C845" s="70">
        <v>45</v>
      </c>
      <c r="D845" s="70">
        <v>46</v>
      </c>
      <c r="E845" s="70">
        <v>48</v>
      </c>
      <c r="F845" s="72" t="s">
        <v>1064</v>
      </c>
      <c r="G845" s="72" t="s">
        <v>1064</v>
      </c>
      <c r="H845" s="70">
        <v>48</v>
      </c>
      <c r="I845" s="70">
        <v>283</v>
      </c>
      <c r="J845" s="70">
        <v>287</v>
      </c>
      <c r="K845" s="70">
        <v>281</v>
      </c>
    </row>
    <row r="846" spans="1:11" x14ac:dyDescent="0.2">
      <c r="A846" s="69" t="s">
        <v>772</v>
      </c>
      <c r="B846" s="70">
        <v>0</v>
      </c>
      <c r="C846" s="70">
        <v>0</v>
      </c>
      <c r="D846" s="70">
        <v>0</v>
      </c>
      <c r="E846" s="70">
        <v>0</v>
      </c>
      <c r="F846" s="70">
        <v>0</v>
      </c>
      <c r="G846" s="70">
        <v>0</v>
      </c>
      <c r="H846" s="70">
        <v>0</v>
      </c>
      <c r="I846" s="70">
        <v>0</v>
      </c>
      <c r="J846" s="70">
        <v>0</v>
      </c>
      <c r="K846" s="70">
        <v>0</v>
      </c>
    </row>
    <row r="847" spans="1:11" x14ac:dyDescent="0.2">
      <c r="A847" s="69" t="s">
        <v>1065</v>
      </c>
      <c r="B847" s="70">
        <v>67</v>
      </c>
      <c r="C847" s="70">
        <v>64</v>
      </c>
      <c r="D847" s="70">
        <v>58</v>
      </c>
      <c r="E847" s="70">
        <v>61</v>
      </c>
      <c r="F847" s="70">
        <v>81</v>
      </c>
      <c r="G847" s="70">
        <v>80</v>
      </c>
      <c r="H847" s="70">
        <v>1556</v>
      </c>
      <c r="I847" s="70">
        <v>1553</v>
      </c>
      <c r="J847" s="70">
        <v>1501</v>
      </c>
      <c r="K847" s="70">
        <v>1500</v>
      </c>
    </row>
    <row r="848" spans="1:11" x14ac:dyDescent="0.2">
      <c r="A848" s="69" t="s">
        <v>2</v>
      </c>
      <c r="B848" s="70">
        <v>0</v>
      </c>
      <c r="C848" s="70">
        <v>730</v>
      </c>
      <c r="D848" s="70">
        <v>722</v>
      </c>
      <c r="E848" s="70">
        <v>698</v>
      </c>
      <c r="F848" s="70">
        <v>730</v>
      </c>
      <c r="G848" s="70">
        <v>750</v>
      </c>
      <c r="H848" s="70">
        <v>760</v>
      </c>
      <c r="I848" s="70">
        <v>756</v>
      </c>
      <c r="J848" s="70">
        <v>779</v>
      </c>
      <c r="K848" s="70">
        <v>833</v>
      </c>
    </row>
    <row r="849" spans="1:11" x14ac:dyDescent="0.2">
      <c r="A849" s="69" t="s">
        <v>15</v>
      </c>
      <c r="B849" s="70">
        <v>5299</v>
      </c>
      <c r="C849" s="70">
        <v>6050</v>
      </c>
      <c r="D849" s="70">
        <v>6239</v>
      </c>
      <c r="E849" s="70">
        <v>6739</v>
      </c>
      <c r="F849" s="70">
        <v>7758</v>
      </c>
      <c r="G849" s="70">
        <v>8213</v>
      </c>
      <c r="H849" s="70">
        <v>8659</v>
      </c>
      <c r="I849" s="70">
        <v>9596</v>
      </c>
      <c r="J849" s="70">
        <v>13020</v>
      </c>
      <c r="K849" s="70">
        <v>19001</v>
      </c>
    </row>
    <row r="850" spans="1:11" x14ac:dyDescent="0.2">
      <c r="A850" s="69" t="s">
        <v>17</v>
      </c>
      <c r="B850" s="72" t="s">
        <v>1064</v>
      </c>
      <c r="C850" s="72" t="s">
        <v>1064</v>
      </c>
      <c r="D850" s="72" t="s">
        <v>1064</v>
      </c>
      <c r="E850" s="72" t="s">
        <v>1064</v>
      </c>
      <c r="F850" s="72" t="s">
        <v>1064</v>
      </c>
      <c r="G850" s="72" t="s">
        <v>1064</v>
      </c>
      <c r="H850" s="72" t="s">
        <v>1064</v>
      </c>
      <c r="I850" s="72" t="s">
        <v>1064</v>
      </c>
      <c r="J850" s="70">
        <v>0</v>
      </c>
      <c r="K850" s="70">
        <v>0</v>
      </c>
    </row>
    <row r="851" spans="1:11" x14ac:dyDescent="0.2">
      <c r="A851" s="69" t="s">
        <v>650</v>
      </c>
      <c r="B851" s="70">
        <v>53</v>
      </c>
      <c r="C851" s="72" t="s">
        <v>1064</v>
      </c>
      <c r="D851" s="70">
        <v>119</v>
      </c>
      <c r="E851" s="72" t="s">
        <v>1064</v>
      </c>
      <c r="F851" s="70">
        <v>113</v>
      </c>
      <c r="G851" s="70">
        <v>94</v>
      </c>
      <c r="H851" s="70">
        <v>106</v>
      </c>
      <c r="I851" s="70">
        <v>119</v>
      </c>
      <c r="J851" s="70">
        <v>128</v>
      </c>
      <c r="K851" s="70">
        <v>131</v>
      </c>
    </row>
    <row r="852" spans="1:11" x14ac:dyDescent="0.2">
      <c r="A852" s="69" t="s">
        <v>676</v>
      </c>
      <c r="B852" s="72" t="s">
        <v>1064</v>
      </c>
      <c r="C852" s="72" t="s">
        <v>1064</v>
      </c>
      <c r="D852" s="72" t="s">
        <v>1064</v>
      </c>
      <c r="E852" s="70">
        <v>4</v>
      </c>
      <c r="F852" s="70">
        <v>4</v>
      </c>
      <c r="G852" s="70">
        <v>4</v>
      </c>
      <c r="H852" s="70">
        <v>2</v>
      </c>
      <c r="I852" s="70">
        <v>2</v>
      </c>
      <c r="J852" s="70">
        <v>2</v>
      </c>
      <c r="K852" s="70">
        <v>2</v>
      </c>
    </row>
    <row r="853" spans="1:11" x14ac:dyDescent="0.2">
      <c r="A853" s="69" t="s">
        <v>11</v>
      </c>
      <c r="B853" s="70">
        <v>941</v>
      </c>
      <c r="C853" s="70">
        <v>1052</v>
      </c>
      <c r="D853" s="70">
        <v>1109</v>
      </c>
      <c r="E853" s="70">
        <v>1788</v>
      </c>
      <c r="F853" s="70">
        <v>2851</v>
      </c>
      <c r="G853" s="70">
        <v>3120</v>
      </c>
      <c r="H853" s="70">
        <v>3783</v>
      </c>
      <c r="I853" s="70">
        <v>4220</v>
      </c>
      <c r="J853" s="70">
        <v>1857</v>
      </c>
      <c r="K853" s="70">
        <v>1867</v>
      </c>
    </row>
    <row r="854" spans="1:11" x14ac:dyDescent="0.2">
      <c r="A854" s="69" t="s">
        <v>16</v>
      </c>
      <c r="B854" s="70">
        <v>171</v>
      </c>
      <c r="C854" s="70">
        <v>146</v>
      </c>
      <c r="D854" s="70">
        <v>139</v>
      </c>
      <c r="E854" s="70">
        <v>120</v>
      </c>
      <c r="F854" s="70">
        <v>116</v>
      </c>
      <c r="G854" s="70">
        <v>230</v>
      </c>
      <c r="H854" s="70">
        <v>156</v>
      </c>
      <c r="I854" s="70">
        <v>152</v>
      </c>
      <c r="J854" s="70">
        <v>195</v>
      </c>
      <c r="K854" s="70">
        <v>260</v>
      </c>
    </row>
    <row r="855" spans="1:11" x14ac:dyDescent="0.2">
      <c r="A855" s="69" t="s">
        <v>706</v>
      </c>
      <c r="B855" s="72" t="s">
        <v>1064</v>
      </c>
      <c r="C855" s="72" t="s">
        <v>1064</v>
      </c>
      <c r="D855" s="72" t="s">
        <v>1064</v>
      </c>
      <c r="E855" s="72" t="s">
        <v>1064</v>
      </c>
      <c r="F855" s="72" t="s">
        <v>1064</v>
      </c>
      <c r="G855" s="70">
        <v>4270</v>
      </c>
      <c r="H855" s="72" t="s">
        <v>1064</v>
      </c>
      <c r="I855" s="72" t="s">
        <v>1064</v>
      </c>
      <c r="J855" s="72" t="s">
        <v>1064</v>
      </c>
      <c r="K855" s="72" t="s">
        <v>1064</v>
      </c>
    </row>
    <row r="856" spans="1:11" x14ac:dyDescent="0.2">
      <c r="A856" s="69" t="s">
        <v>1066</v>
      </c>
      <c r="B856" s="72" t="s">
        <v>1064</v>
      </c>
      <c r="C856" s="72" t="s">
        <v>1064</v>
      </c>
      <c r="D856" s="72" t="s">
        <v>1064</v>
      </c>
      <c r="E856" s="72" t="s">
        <v>1064</v>
      </c>
      <c r="F856" s="72" t="s">
        <v>1064</v>
      </c>
      <c r="G856" s="72" t="s">
        <v>1064</v>
      </c>
      <c r="H856" s="72" t="s">
        <v>1064</v>
      </c>
      <c r="I856" s="72" t="s">
        <v>1064</v>
      </c>
      <c r="J856" s="72" t="s">
        <v>1064</v>
      </c>
      <c r="K856" s="72" t="s">
        <v>1064</v>
      </c>
    </row>
    <row r="857" spans="1:11" x14ac:dyDescent="0.2">
      <c r="A857" s="69" t="s">
        <v>546</v>
      </c>
      <c r="B857" s="72" t="s">
        <v>1064</v>
      </c>
      <c r="C857" s="72" t="s">
        <v>1064</v>
      </c>
      <c r="D857" s="72" t="s">
        <v>1064</v>
      </c>
      <c r="E857" s="72" t="s">
        <v>1064</v>
      </c>
      <c r="F857" s="72" t="s">
        <v>1064</v>
      </c>
      <c r="G857" s="72" t="s">
        <v>1064</v>
      </c>
      <c r="H857" s="72" t="s">
        <v>1064</v>
      </c>
      <c r="I857" s="72" t="s">
        <v>1064</v>
      </c>
      <c r="J857" s="72" t="s">
        <v>1064</v>
      </c>
      <c r="K857" s="72" t="s">
        <v>1064</v>
      </c>
    </row>
    <row r="858" spans="1:11" x14ac:dyDescent="0.2">
      <c r="A858" s="69" t="s">
        <v>790</v>
      </c>
      <c r="B858" s="72" t="s">
        <v>1064</v>
      </c>
      <c r="C858" s="72" t="s">
        <v>1064</v>
      </c>
      <c r="D858" s="70">
        <v>194</v>
      </c>
      <c r="E858" s="70">
        <v>193</v>
      </c>
      <c r="F858" s="72" t="s">
        <v>1064</v>
      </c>
      <c r="G858" s="70">
        <v>65</v>
      </c>
      <c r="H858" s="70">
        <v>111</v>
      </c>
      <c r="I858" s="70">
        <v>206</v>
      </c>
      <c r="J858" s="70">
        <v>405</v>
      </c>
      <c r="K858" s="70">
        <v>191</v>
      </c>
    </row>
    <row r="859" spans="1:11" x14ac:dyDescent="0.2">
      <c r="A859" s="69" t="s">
        <v>542</v>
      </c>
      <c r="B859" s="72" t="s">
        <v>1064</v>
      </c>
      <c r="C859" s="72" t="s">
        <v>1064</v>
      </c>
      <c r="D859" s="72" t="s">
        <v>1064</v>
      </c>
      <c r="E859" s="72" t="s">
        <v>1064</v>
      </c>
      <c r="F859" s="72" t="s">
        <v>1064</v>
      </c>
      <c r="G859" s="72" t="s">
        <v>1064</v>
      </c>
      <c r="H859" s="72" t="s">
        <v>1064</v>
      </c>
      <c r="I859" s="72" t="s">
        <v>1064</v>
      </c>
      <c r="J859" s="72" t="s">
        <v>1064</v>
      </c>
      <c r="K859" s="72" t="s">
        <v>1064</v>
      </c>
    </row>
    <row r="860" spans="1:11" x14ac:dyDescent="0.2">
      <c r="A860" s="69" t="s">
        <v>691</v>
      </c>
      <c r="B860" s="72" t="s">
        <v>1064</v>
      </c>
      <c r="C860" s="72" t="s">
        <v>1064</v>
      </c>
      <c r="D860" s="72" t="s">
        <v>1064</v>
      </c>
      <c r="E860" s="72" t="s">
        <v>1064</v>
      </c>
      <c r="F860" s="72" t="s">
        <v>1064</v>
      </c>
      <c r="G860" s="72" t="s">
        <v>1064</v>
      </c>
      <c r="H860" s="72" t="s">
        <v>1064</v>
      </c>
      <c r="I860" s="72" t="s">
        <v>1064</v>
      </c>
      <c r="J860" s="72" t="s">
        <v>1064</v>
      </c>
      <c r="K860" s="72" t="s">
        <v>1064</v>
      </c>
    </row>
    <row r="861" spans="1:11" x14ac:dyDescent="0.2">
      <c r="A861" s="69" t="s">
        <v>794</v>
      </c>
      <c r="B861" s="72" t="s">
        <v>1064</v>
      </c>
      <c r="C861" s="72" t="s">
        <v>1064</v>
      </c>
      <c r="D861" s="72" t="s">
        <v>1064</v>
      </c>
      <c r="E861" s="72" t="s">
        <v>1064</v>
      </c>
      <c r="F861" s="72" t="s">
        <v>1064</v>
      </c>
      <c r="G861" s="72" t="s">
        <v>1064</v>
      </c>
      <c r="H861" s="72" t="s">
        <v>1064</v>
      </c>
      <c r="I861" s="72" t="s">
        <v>1064</v>
      </c>
      <c r="J861" s="72" t="s">
        <v>1064</v>
      </c>
      <c r="K861" s="72" t="s">
        <v>1064</v>
      </c>
    </row>
    <row r="862" spans="1:11" x14ac:dyDescent="0.2">
      <c r="A862" s="69" t="s">
        <v>783</v>
      </c>
      <c r="B862" s="72" t="s">
        <v>1064</v>
      </c>
      <c r="C862" s="72" t="s">
        <v>1064</v>
      </c>
      <c r="D862" s="72" t="s">
        <v>1064</v>
      </c>
      <c r="E862" s="72" t="s">
        <v>1064</v>
      </c>
      <c r="F862" s="72" t="s">
        <v>1064</v>
      </c>
      <c r="G862" s="72" t="s">
        <v>1064</v>
      </c>
      <c r="H862" s="72" t="s">
        <v>1064</v>
      </c>
      <c r="I862" s="72" t="s">
        <v>1064</v>
      </c>
      <c r="J862" s="72" t="s">
        <v>1064</v>
      </c>
      <c r="K862" s="72" t="s">
        <v>1064</v>
      </c>
    </row>
    <row r="863" spans="1:11" x14ac:dyDescent="0.2">
      <c r="A863" s="69" t="s">
        <v>798</v>
      </c>
      <c r="B863" s="72" t="s">
        <v>1064</v>
      </c>
      <c r="C863" s="72" t="s">
        <v>1064</v>
      </c>
      <c r="D863" s="72" t="s">
        <v>1064</v>
      </c>
      <c r="E863" s="72" t="s">
        <v>1064</v>
      </c>
      <c r="F863" s="72" t="s">
        <v>1064</v>
      </c>
      <c r="G863" s="72" t="s">
        <v>1064</v>
      </c>
      <c r="H863" s="72" t="s">
        <v>1064</v>
      </c>
      <c r="I863" s="72" t="s">
        <v>1064</v>
      </c>
      <c r="J863" s="72" t="s">
        <v>1064</v>
      </c>
      <c r="K863" s="72" t="s">
        <v>1064</v>
      </c>
    </row>
    <row r="864" spans="1:11" x14ac:dyDescent="0.2">
      <c r="A864" s="69" t="s">
        <v>551</v>
      </c>
      <c r="B864" s="72" t="s">
        <v>1064</v>
      </c>
      <c r="C864" s="72" t="s">
        <v>1064</v>
      </c>
      <c r="D864" s="72" t="s">
        <v>1064</v>
      </c>
      <c r="E864" s="72" t="s">
        <v>1064</v>
      </c>
      <c r="F864" s="72" t="s">
        <v>1064</v>
      </c>
      <c r="G864" s="72" t="s">
        <v>1064</v>
      </c>
      <c r="H864" s="72" t="s">
        <v>1064</v>
      </c>
      <c r="I864" s="72" t="s">
        <v>1064</v>
      </c>
      <c r="J864" s="72" t="s">
        <v>1064</v>
      </c>
      <c r="K864" s="72" t="s">
        <v>1064</v>
      </c>
    </row>
    <row r="865" spans="1:11" x14ac:dyDescent="0.2">
      <c r="A865" s="69" t="s">
        <v>554</v>
      </c>
      <c r="B865" s="72" t="s">
        <v>1064</v>
      </c>
      <c r="C865" s="72" t="s">
        <v>1064</v>
      </c>
      <c r="D865" s="72" t="s">
        <v>1064</v>
      </c>
      <c r="E865" s="72" t="s">
        <v>1064</v>
      </c>
      <c r="F865" s="72" t="s">
        <v>1064</v>
      </c>
      <c r="G865" s="72" t="s">
        <v>1064</v>
      </c>
      <c r="H865" s="72" t="s">
        <v>1064</v>
      </c>
      <c r="I865" s="72" t="s">
        <v>1064</v>
      </c>
      <c r="J865" s="72" t="s">
        <v>1064</v>
      </c>
      <c r="K865" s="72" t="s">
        <v>1064</v>
      </c>
    </row>
    <row r="866" spans="1:11" x14ac:dyDescent="0.2">
      <c r="A866" s="69" t="s">
        <v>651</v>
      </c>
      <c r="B866" s="72" t="s">
        <v>1064</v>
      </c>
      <c r="C866" s="72" t="s">
        <v>1064</v>
      </c>
      <c r="D866" s="72" t="s">
        <v>1064</v>
      </c>
      <c r="E866" s="72" t="s">
        <v>1064</v>
      </c>
      <c r="F866" s="72" t="s">
        <v>1064</v>
      </c>
      <c r="G866" s="72" t="s">
        <v>1064</v>
      </c>
      <c r="H866" s="72" t="s">
        <v>1064</v>
      </c>
      <c r="I866" s="72" t="s">
        <v>1064</v>
      </c>
      <c r="J866" s="72" t="s">
        <v>1064</v>
      </c>
      <c r="K866" s="72" t="s">
        <v>1064</v>
      </c>
    </row>
    <row r="868" spans="1:11" x14ac:dyDescent="0.2">
      <c r="A868" s="65" t="s">
        <v>1067</v>
      </c>
    </row>
    <row r="869" spans="1:11" x14ac:dyDescent="0.2">
      <c r="A869" s="65" t="s">
        <v>1064</v>
      </c>
      <c r="B869" s="65" t="s">
        <v>1068</v>
      </c>
    </row>
    <row r="871" spans="1:11" x14ac:dyDescent="0.2">
      <c r="A871" s="65" t="s">
        <v>1052</v>
      </c>
      <c r="B871" s="65" t="s">
        <v>1075</v>
      </c>
    </row>
    <row r="872" spans="1:11" x14ac:dyDescent="0.2">
      <c r="A872" s="65" t="s">
        <v>1054</v>
      </c>
      <c r="B872" s="65" t="s">
        <v>1053</v>
      </c>
    </row>
    <row r="873" spans="1:11" x14ac:dyDescent="0.2">
      <c r="A873" s="65" t="s">
        <v>1055</v>
      </c>
      <c r="B873" s="65" t="s">
        <v>1069</v>
      </c>
    </row>
    <row r="874" spans="1:11" x14ac:dyDescent="0.2">
      <c r="A874" s="65" t="s">
        <v>1056</v>
      </c>
      <c r="B874" s="65" t="s">
        <v>1057</v>
      </c>
    </row>
    <row r="876" spans="1:11" x14ac:dyDescent="0.2">
      <c r="A876" s="69" t="s">
        <v>1062</v>
      </c>
      <c r="B876" s="69" t="s">
        <v>531</v>
      </c>
      <c r="C876" s="69" t="s">
        <v>532</v>
      </c>
      <c r="D876" s="69" t="s">
        <v>533</v>
      </c>
      <c r="E876" s="69" t="s">
        <v>534</v>
      </c>
      <c r="F876" s="69" t="s">
        <v>535</v>
      </c>
      <c r="G876" s="69" t="s">
        <v>536</v>
      </c>
      <c r="H876" s="69" t="s">
        <v>537</v>
      </c>
      <c r="I876" s="69" t="s">
        <v>538</v>
      </c>
      <c r="J876" s="69" t="s">
        <v>539</v>
      </c>
      <c r="K876" s="69" t="s">
        <v>540</v>
      </c>
    </row>
    <row r="877" spans="1:11" x14ac:dyDescent="0.2">
      <c r="A877" s="69" t="s">
        <v>474</v>
      </c>
      <c r="B877" s="72" t="s">
        <v>1064</v>
      </c>
      <c r="C877" s="72" t="s">
        <v>1064</v>
      </c>
      <c r="D877" s="70">
        <v>312</v>
      </c>
      <c r="E877" s="70">
        <v>356</v>
      </c>
      <c r="F877" s="70">
        <v>390</v>
      </c>
      <c r="G877" s="70">
        <v>462</v>
      </c>
      <c r="H877" s="70">
        <v>460</v>
      </c>
      <c r="I877" s="70">
        <v>452</v>
      </c>
      <c r="J877" s="70">
        <v>419</v>
      </c>
      <c r="K877" s="70">
        <v>428</v>
      </c>
    </row>
    <row r="878" spans="1:11" x14ac:dyDescent="0.2">
      <c r="A878" s="69" t="s">
        <v>559</v>
      </c>
      <c r="B878" s="72" t="s">
        <v>1064</v>
      </c>
      <c r="C878" s="72" t="s">
        <v>1064</v>
      </c>
      <c r="D878" s="70">
        <v>688</v>
      </c>
      <c r="E878" s="70">
        <v>763</v>
      </c>
      <c r="F878" s="70">
        <v>845</v>
      </c>
      <c r="G878" s="70">
        <v>921</v>
      </c>
      <c r="H878" s="70">
        <v>911</v>
      </c>
      <c r="I878" s="70">
        <v>817</v>
      </c>
      <c r="J878" s="70">
        <v>909</v>
      </c>
      <c r="K878" s="70">
        <v>1043</v>
      </c>
    </row>
    <row r="879" spans="1:11" x14ac:dyDescent="0.2">
      <c r="A879" s="69" t="s">
        <v>593</v>
      </c>
      <c r="B879" s="70">
        <v>277</v>
      </c>
      <c r="C879" s="70">
        <v>287</v>
      </c>
      <c r="D879" s="70">
        <v>337</v>
      </c>
      <c r="E879" s="70">
        <v>379</v>
      </c>
      <c r="F879" s="70">
        <v>376</v>
      </c>
      <c r="G879" s="70">
        <v>381</v>
      </c>
      <c r="H879" s="70">
        <v>449</v>
      </c>
      <c r="I879" s="70">
        <v>454</v>
      </c>
      <c r="J879" s="70">
        <v>0</v>
      </c>
      <c r="K879" s="70">
        <v>0</v>
      </c>
    </row>
    <row r="880" spans="1:11" x14ac:dyDescent="0.2">
      <c r="A880" s="69" t="s">
        <v>476</v>
      </c>
      <c r="B880" s="70">
        <v>1886</v>
      </c>
      <c r="C880" s="70">
        <v>1849</v>
      </c>
      <c r="D880" s="70">
        <v>1858</v>
      </c>
      <c r="E880" s="70">
        <v>1861</v>
      </c>
      <c r="F880" s="70">
        <v>1713</v>
      </c>
      <c r="G880" s="70">
        <v>1702</v>
      </c>
      <c r="H880" s="70">
        <v>1683</v>
      </c>
      <c r="I880" s="70">
        <v>1876</v>
      </c>
      <c r="J880" s="70">
        <v>2206</v>
      </c>
      <c r="K880" s="70">
        <v>2667</v>
      </c>
    </row>
    <row r="881" spans="1:11" x14ac:dyDescent="0.2">
      <c r="A881" s="69" t="s">
        <v>1063</v>
      </c>
      <c r="B881" s="70">
        <v>8030</v>
      </c>
      <c r="C881" s="70">
        <v>9085</v>
      </c>
      <c r="D881" s="70">
        <v>8933</v>
      </c>
      <c r="E881" s="70">
        <v>9008</v>
      </c>
      <c r="F881" s="70">
        <v>9010</v>
      </c>
      <c r="G881" s="70">
        <v>8935</v>
      </c>
      <c r="H881" s="70">
        <v>8955</v>
      </c>
      <c r="I881" s="70">
        <v>8757</v>
      </c>
      <c r="J881" s="70">
        <v>5576</v>
      </c>
      <c r="K881" s="70">
        <v>5525</v>
      </c>
    </row>
    <row r="882" spans="1:11" x14ac:dyDescent="0.2">
      <c r="A882" s="69" t="s">
        <v>611</v>
      </c>
      <c r="B882" s="72" t="s">
        <v>1064</v>
      </c>
      <c r="C882" s="72" t="s">
        <v>1064</v>
      </c>
      <c r="D882" s="72" t="s">
        <v>1064</v>
      </c>
      <c r="E882" s="72" t="s">
        <v>1064</v>
      </c>
      <c r="F882" s="72" t="s">
        <v>1064</v>
      </c>
      <c r="G882" s="72" t="s">
        <v>1064</v>
      </c>
      <c r="H882" s="72" t="s">
        <v>1064</v>
      </c>
      <c r="I882" s="70">
        <v>0</v>
      </c>
      <c r="J882" s="70">
        <v>0</v>
      </c>
      <c r="K882" s="70">
        <v>0</v>
      </c>
    </row>
    <row r="883" spans="1:11" x14ac:dyDescent="0.2">
      <c r="A883" s="69" t="s">
        <v>5</v>
      </c>
      <c r="B883" s="72" t="s">
        <v>1064</v>
      </c>
      <c r="C883" s="70">
        <v>804</v>
      </c>
      <c r="D883" s="70">
        <v>851</v>
      </c>
      <c r="E883" s="70">
        <v>857</v>
      </c>
      <c r="F883" s="70">
        <v>820</v>
      </c>
      <c r="G883" s="70">
        <v>823</v>
      </c>
      <c r="H883" s="70">
        <v>809</v>
      </c>
      <c r="I883" s="70">
        <v>817</v>
      </c>
      <c r="J883" s="70">
        <v>867</v>
      </c>
      <c r="K883" s="70">
        <v>912</v>
      </c>
    </row>
    <row r="884" spans="1:11" x14ac:dyDescent="0.2">
      <c r="A884" s="69" t="s">
        <v>475</v>
      </c>
      <c r="B884" s="72" t="s">
        <v>1064</v>
      </c>
      <c r="C884" s="72" t="s">
        <v>1064</v>
      </c>
      <c r="D884" s="72" t="s">
        <v>1064</v>
      </c>
      <c r="E884" s="72" t="s">
        <v>1064</v>
      </c>
      <c r="F884" s="72" t="s">
        <v>1064</v>
      </c>
      <c r="G884" s="72" t="s">
        <v>1064</v>
      </c>
      <c r="H884" s="72" t="s">
        <v>1064</v>
      </c>
      <c r="I884" s="72" t="s">
        <v>1064</v>
      </c>
      <c r="J884" s="70">
        <v>14</v>
      </c>
      <c r="K884" s="70">
        <v>0</v>
      </c>
    </row>
    <row r="885" spans="1:11" x14ac:dyDescent="0.2">
      <c r="A885" s="69" t="s">
        <v>14</v>
      </c>
      <c r="B885" s="70">
        <v>490</v>
      </c>
      <c r="C885" s="70">
        <v>366</v>
      </c>
      <c r="D885" s="70">
        <v>352</v>
      </c>
      <c r="E885" s="70">
        <v>439</v>
      </c>
      <c r="F885" s="70">
        <v>403</v>
      </c>
      <c r="G885" s="70">
        <v>365</v>
      </c>
      <c r="H885" s="70">
        <v>352</v>
      </c>
      <c r="I885" s="70">
        <v>390</v>
      </c>
      <c r="J885" s="70">
        <v>444</v>
      </c>
      <c r="K885" s="70">
        <v>526</v>
      </c>
    </row>
    <row r="886" spans="1:11" x14ac:dyDescent="0.2">
      <c r="A886" s="69" t="s">
        <v>3</v>
      </c>
      <c r="B886" s="72" t="s">
        <v>1064</v>
      </c>
      <c r="C886" s="72" t="s">
        <v>1064</v>
      </c>
      <c r="D886" s="72" t="s">
        <v>1064</v>
      </c>
      <c r="E886" s="72" t="s">
        <v>1064</v>
      </c>
      <c r="F886" s="72" t="s">
        <v>1064</v>
      </c>
      <c r="G886" s="72" t="s">
        <v>1064</v>
      </c>
      <c r="H886" s="72" t="s">
        <v>1064</v>
      </c>
      <c r="I886" s="72" t="s">
        <v>1064</v>
      </c>
      <c r="J886" s="70">
        <v>0</v>
      </c>
      <c r="K886" s="70">
        <v>0</v>
      </c>
    </row>
    <row r="887" spans="1:11" x14ac:dyDescent="0.2">
      <c r="A887" s="69" t="s">
        <v>639</v>
      </c>
      <c r="B887" s="72" t="s">
        <v>1064</v>
      </c>
      <c r="C887" s="72" t="s">
        <v>1064</v>
      </c>
      <c r="D887" s="72" t="s">
        <v>1064</v>
      </c>
      <c r="E887" s="72" t="s">
        <v>1064</v>
      </c>
      <c r="F887" s="72" t="s">
        <v>1064</v>
      </c>
      <c r="G887" s="72" t="s">
        <v>1064</v>
      </c>
      <c r="H887" s="72" t="s">
        <v>1064</v>
      </c>
      <c r="I887" s="72" t="s">
        <v>1064</v>
      </c>
      <c r="J887" s="70">
        <v>381</v>
      </c>
      <c r="K887" s="70">
        <v>385</v>
      </c>
    </row>
    <row r="888" spans="1:11" x14ac:dyDescent="0.2">
      <c r="A888" s="69" t="s">
        <v>6</v>
      </c>
      <c r="B888" s="70">
        <v>333</v>
      </c>
      <c r="C888" s="70">
        <v>354</v>
      </c>
      <c r="D888" s="70">
        <v>402</v>
      </c>
      <c r="E888" s="70">
        <v>238</v>
      </c>
      <c r="F888" s="70">
        <v>236</v>
      </c>
      <c r="G888" s="70">
        <v>206</v>
      </c>
      <c r="H888" s="70">
        <v>190</v>
      </c>
      <c r="I888" s="70">
        <v>302</v>
      </c>
      <c r="J888" s="70">
        <v>414</v>
      </c>
      <c r="K888" s="70">
        <v>404</v>
      </c>
    </row>
    <row r="889" spans="1:11" x14ac:dyDescent="0.2">
      <c r="A889" s="69" t="s">
        <v>592</v>
      </c>
      <c r="B889" s="72" t="s">
        <v>1064</v>
      </c>
      <c r="C889" s="72" t="s">
        <v>1064</v>
      </c>
      <c r="D889" s="72" t="s">
        <v>1064</v>
      </c>
      <c r="E889" s="72" t="s">
        <v>1064</v>
      </c>
      <c r="F889" s="72" t="s">
        <v>1064</v>
      </c>
      <c r="G889" s="72" t="s">
        <v>1064</v>
      </c>
      <c r="H889" s="72" t="s">
        <v>1064</v>
      </c>
      <c r="I889" s="72" t="s">
        <v>1064</v>
      </c>
      <c r="J889" s="70">
        <v>0</v>
      </c>
      <c r="K889" s="70">
        <v>0</v>
      </c>
    </row>
    <row r="890" spans="1:11" x14ac:dyDescent="0.2">
      <c r="A890" s="69" t="s">
        <v>685</v>
      </c>
      <c r="B890" s="70">
        <v>136</v>
      </c>
      <c r="C890" s="70">
        <v>139</v>
      </c>
      <c r="D890" s="72" t="s">
        <v>1064</v>
      </c>
      <c r="E890" s="72" t="s">
        <v>1064</v>
      </c>
      <c r="F890" s="72" t="s">
        <v>1064</v>
      </c>
      <c r="G890" s="72" t="s">
        <v>1064</v>
      </c>
      <c r="H890" s="70">
        <v>97</v>
      </c>
      <c r="I890" s="70">
        <v>97</v>
      </c>
      <c r="J890" s="70">
        <v>96</v>
      </c>
      <c r="K890" s="70">
        <v>100</v>
      </c>
    </row>
    <row r="891" spans="1:11" x14ac:dyDescent="0.2">
      <c r="A891" s="69" t="s">
        <v>683</v>
      </c>
      <c r="B891" s="72" t="s">
        <v>1064</v>
      </c>
      <c r="C891" s="72" t="s">
        <v>1064</v>
      </c>
      <c r="D891" s="72" t="s">
        <v>1064</v>
      </c>
      <c r="E891" s="72" t="s">
        <v>1064</v>
      </c>
      <c r="F891" s="72" t="s">
        <v>1064</v>
      </c>
      <c r="G891" s="72" t="s">
        <v>1064</v>
      </c>
      <c r="H891" s="72" t="s">
        <v>1064</v>
      </c>
      <c r="I891" s="72" t="s">
        <v>1064</v>
      </c>
      <c r="J891" s="70">
        <v>1053</v>
      </c>
      <c r="K891" s="70">
        <v>925</v>
      </c>
    </row>
    <row r="892" spans="1:11" x14ac:dyDescent="0.2">
      <c r="A892" s="69" t="s">
        <v>684</v>
      </c>
      <c r="B892" s="72" t="s">
        <v>1064</v>
      </c>
      <c r="C892" s="72" t="s">
        <v>1064</v>
      </c>
      <c r="D892" s="72" t="s">
        <v>1064</v>
      </c>
      <c r="E892" s="72" t="s">
        <v>1064</v>
      </c>
      <c r="F892" s="72" t="s">
        <v>1064</v>
      </c>
      <c r="G892" s="72" t="s">
        <v>1064</v>
      </c>
      <c r="H892" s="72" t="s">
        <v>1064</v>
      </c>
      <c r="I892" s="72" t="s">
        <v>1064</v>
      </c>
      <c r="J892" s="70">
        <v>18</v>
      </c>
      <c r="K892" s="70">
        <v>25</v>
      </c>
    </row>
    <row r="893" spans="1:11" x14ac:dyDescent="0.2">
      <c r="A893" s="69" t="s">
        <v>641</v>
      </c>
      <c r="B893" s="70">
        <v>133</v>
      </c>
      <c r="C893" s="70">
        <v>124</v>
      </c>
      <c r="D893" s="70">
        <v>147</v>
      </c>
      <c r="E893" s="70">
        <v>124</v>
      </c>
      <c r="F893" s="70">
        <v>108</v>
      </c>
      <c r="G893" s="70">
        <v>114</v>
      </c>
      <c r="H893" s="70">
        <v>40</v>
      </c>
      <c r="I893" s="70">
        <v>98</v>
      </c>
      <c r="J893" s="70">
        <v>97</v>
      </c>
      <c r="K893" s="70">
        <v>99</v>
      </c>
    </row>
    <row r="894" spans="1:11" x14ac:dyDescent="0.2">
      <c r="A894" s="69" t="s">
        <v>702</v>
      </c>
      <c r="B894" s="72" t="s">
        <v>1064</v>
      </c>
      <c r="C894" s="72" t="s">
        <v>1064</v>
      </c>
      <c r="D894" s="70">
        <v>0</v>
      </c>
      <c r="E894" s="72" t="s">
        <v>1064</v>
      </c>
      <c r="F894" s="72" t="s">
        <v>1064</v>
      </c>
      <c r="G894" s="72" t="s">
        <v>1064</v>
      </c>
      <c r="H894" s="72" t="s">
        <v>1064</v>
      </c>
      <c r="I894" s="72" t="s">
        <v>1064</v>
      </c>
      <c r="J894" s="70">
        <v>0</v>
      </c>
      <c r="K894" s="70">
        <v>0</v>
      </c>
    </row>
    <row r="895" spans="1:11" x14ac:dyDescent="0.2">
      <c r="A895" s="69" t="s">
        <v>9</v>
      </c>
      <c r="B895" s="70">
        <v>2731</v>
      </c>
      <c r="C895" s="70">
        <v>2761</v>
      </c>
      <c r="D895" s="70">
        <v>2997</v>
      </c>
      <c r="E895" s="70">
        <v>3373</v>
      </c>
      <c r="F895" s="70">
        <v>1239</v>
      </c>
      <c r="G895" s="70">
        <v>1242</v>
      </c>
      <c r="H895" s="70">
        <v>1206</v>
      </c>
      <c r="I895" s="70">
        <v>1172</v>
      </c>
      <c r="J895" s="70">
        <v>1159</v>
      </c>
      <c r="K895" s="70">
        <v>2208</v>
      </c>
    </row>
    <row r="896" spans="1:11" x14ac:dyDescent="0.2">
      <c r="A896" s="69" t="s">
        <v>477</v>
      </c>
      <c r="B896" s="70">
        <v>1053</v>
      </c>
      <c r="C896" s="70">
        <v>1396</v>
      </c>
      <c r="D896" s="70">
        <v>1822</v>
      </c>
      <c r="E896" s="70">
        <v>1833</v>
      </c>
      <c r="F896" s="72" t="s">
        <v>1064</v>
      </c>
      <c r="G896" s="72" t="s">
        <v>1064</v>
      </c>
      <c r="H896" s="70">
        <v>1723</v>
      </c>
      <c r="I896" s="70">
        <v>1611</v>
      </c>
      <c r="J896" s="70">
        <v>1550</v>
      </c>
      <c r="K896" s="70">
        <v>1888</v>
      </c>
    </row>
    <row r="897" spans="1:11" x14ac:dyDescent="0.2">
      <c r="A897" s="69" t="s">
        <v>738</v>
      </c>
      <c r="B897" s="72" t="s">
        <v>1064</v>
      </c>
      <c r="C897" s="70">
        <v>79</v>
      </c>
      <c r="D897" s="70">
        <v>85</v>
      </c>
      <c r="E897" s="70">
        <v>85</v>
      </c>
      <c r="F897" s="72" t="s">
        <v>1064</v>
      </c>
      <c r="G897" s="72" t="s">
        <v>1064</v>
      </c>
      <c r="H897" s="72" t="s">
        <v>1064</v>
      </c>
      <c r="I897" s="72" t="s">
        <v>1064</v>
      </c>
      <c r="J897" s="70">
        <v>1110</v>
      </c>
      <c r="K897" s="70">
        <v>963</v>
      </c>
    </row>
    <row r="898" spans="1:11" x14ac:dyDescent="0.2">
      <c r="A898" s="69" t="s">
        <v>12</v>
      </c>
      <c r="B898" s="72" t="s">
        <v>1064</v>
      </c>
      <c r="C898" s="72" t="s">
        <v>1064</v>
      </c>
      <c r="D898" s="72" t="s">
        <v>1064</v>
      </c>
      <c r="E898" s="70">
        <v>19</v>
      </c>
      <c r="F898" s="70">
        <v>0</v>
      </c>
      <c r="G898" s="70">
        <v>0</v>
      </c>
      <c r="H898" s="70">
        <v>8</v>
      </c>
      <c r="I898" s="70">
        <v>11</v>
      </c>
      <c r="J898" s="70">
        <v>9</v>
      </c>
      <c r="K898" s="70">
        <v>7</v>
      </c>
    </row>
    <row r="899" spans="1:11" x14ac:dyDescent="0.2">
      <c r="A899" s="69" t="s">
        <v>747</v>
      </c>
      <c r="B899" s="70">
        <v>34</v>
      </c>
      <c r="C899" s="70">
        <v>33</v>
      </c>
      <c r="D899" s="70">
        <v>37</v>
      </c>
      <c r="E899" s="70">
        <v>39</v>
      </c>
      <c r="F899" s="72" t="s">
        <v>1064</v>
      </c>
      <c r="G899" s="72" t="s">
        <v>1064</v>
      </c>
      <c r="H899" s="70">
        <v>39</v>
      </c>
      <c r="I899" s="70">
        <v>172</v>
      </c>
      <c r="J899" s="70">
        <v>180</v>
      </c>
      <c r="K899" s="70">
        <v>170</v>
      </c>
    </row>
    <row r="900" spans="1:11" x14ac:dyDescent="0.2">
      <c r="A900" s="69" t="s">
        <v>772</v>
      </c>
      <c r="B900" s="70">
        <v>0</v>
      </c>
      <c r="C900" s="70">
        <v>0</v>
      </c>
      <c r="D900" s="70">
        <v>0</v>
      </c>
      <c r="E900" s="70">
        <v>0</v>
      </c>
      <c r="F900" s="70">
        <v>0</v>
      </c>
      <c r="G900" s="70">
        <v>0</v>
      </c>
      <c r="H900" s="70">
        <v>0</v>
      </c>
      <c r="I900" s="72" t="s">
        <v>1064</v>
      </c>
      <c r="J900" s="70">
        <v>0</v>
      </c>
      <c r="K900" s="70">
        <v>0</v>
      </c>
    </row>
    <row r="901" spans="1:11" x14ac:dyDescent="0.2">
      <c r="A901" s="69" t="s">
        <v>1065</v>
      </c>
      <c r="B901" s="70">
        <v>44</v>
      </c>
      <c r="C901" s="70">
        <v>40</v>
      </c>
      <c r="D901" s="70">
        <v>37</v>
      </c>
      <c r="E901" s="70">
        <v>37</v>
      </c>
      <c r="F901" s="70">
        <v>58</v>
      </c>
      <c r="G901" s="70">
        <v>59</v>
      </c>
      <c r="H901" s="70">
        <v>982</v>
      </c>
      <c r="I901" s="70">
        <v>979</v>
      </c>
      <c r="J901" s="70">
        <v>952</v>
      </c>
      <c r="K901" s="70">
        <v>952</v>
      </c>
    </row>
    <row r="902" spans="1:11" x14ac:dyDescent="0.2">
      <c r="A902" s="69" t="s">
        <v>2</v>
      </c>
      <c r="B902" s="70">
        <v>0</v>
      </c>
      <c r="C902" s="70">
        <v>430</v>
      </c>
      <c r="D902" s="70">
        <v>435</v>
      </c>
      <c r="E902" s="70">
        <v>423</v>
      </c>
      <c r="F902" s="70">
        <v>444</v>
      </c>
      <c r="G902" s="70">
        <v>451</v>
      </c>
      <c r="H902" s="70">
        <v>450</v>
      </c>
      <c r="I902" s="70">
        <v>455</v>
      </c>
      <c r="J902" s="70">
        <v>458</v>
      </c>
      <c r="K902" s="70">
        <v>492</v>
      </c>
    </row>
    <row r="903" spans="1:11" x14ac:dyDescent="0.2">
      <c r="A903" s="69" t="s">
        <v>15</v>
      </c>
      <c r="B903" s="70">
        <v>3073</v>
      </c>
      <c r="C903" s="70">
        <v>3599</v>
      </c>
      <c r="D903" s="70">
        <v>3629</v>
      </c>
      <c r="E903" s="70">
        <v>3839</v>
      </c>
      <c r="F903" s="70">
        <v>4381</v>
      </c>
      <c r="G903" s="70">
        <v>4623</v>
      </c>
      <c r="H903" s="70">
        <v>4851</v>
      </c>
      <c r="I903" s="70">
        <v>5381</v>
      </c>
      <c r="J903" s="70">
        <v>7450</v>
      </c>
      <c r="K903" s="70">
        <v>10921</v>
      </c>
    </row>
    <row r="904" spans="1:11" x14ac:dyDescent="0.2">
      <c r="A904" s="69" t="s">
        <v>17</v>
      </c>
      <c r="B904" s="72" t="s">
        <v>1064</v>
      </c>
      <c r="C904" s="72" t="s">
        <v>1064</v>
      </c>
      <c r="D904" s="72" t="s">
        <v>1064</v>
      </c>
      <c r="E904" s="72" t="s">
        <v>1064</v>
      </c>
      <c r="F904" s="72" t="s">
        <v>1064</v>
      </c>
      <c r="G904" s="72" t="s">
        <v>1064</v>
      </c>
      <c r="H904" s="72" t="s">
        <v>1064</v>
      </c>
      <c r="I904" s="72" t="s">
        <v>1064</v>
      </c>
      <c r="J904" s="70">
        <v>0</v>
      </c>
      <c r="K904" s="70">
        <v>0</v>
      </c>
    </row>
    <row r="905" spans="1:11" x14ac:dyDescent="0.2">
      <c r="A905" s="69" t="s">
        <v>650</v>
      </c>
      <c r="B905" s="72" t="s">
        <v>1064</v>
      </c>
      <c r="C905" s="72" t="s">
        <v>1064</v>
      </c>
      <c r="D905" s="70">
        <v>52</v>
      </c>
      <c r="E905" s="72" t="s">
        <v>1064</v>
      </c>
      <c r="F905" s="70">
        <v>54</v>
      </c>
      <c r="G905" s="70">
        <v>47</v>
      </c>
      <c r="H905" s="70">
        <v>60</v>
      </c>
      <c r="I905" s="70">
        <v>66</v>
      </c>
      <c r="J905" s="70">
        <v>69</v>
      </c>
      <c r="K905" s="70">
        <v>78</v>
      </c>
    </row>
    <row r="906" spans="1:11" x14ac:dyDescent="0.2">
      <c r="A906" s="69" t="s">
        <v>676</v>
      </c>
      <c r="B906" s="72" t="s">
        <v>1064</v>
      </c>
      <c r="C906" s="72" t="s">
        <v>1064</v>
      </c>
      <c r="D906" s="72" t="s">
        <v>1064</v>
      </c>
      <c r="E906" s="70">
        <v>2</v>
      </c>
      <c r="F906" s="70">
        <v>2</v>
      </c>
      <c r="G906" s="70">
        <v>2</v>
      </c>
      <c r="H906" s="70">
        <v>2</v>
      </c>
      <c r="I906" s="70">
        <v>2</v>
      </c>
      <c r="J906" s="70">
        <v>2</v>
      </c>
      <c r="K906" s="70">
        <v>2</v>
      </c>
    </row>
    <row r="907" spans="1:11" x14ac:dyDescent="0.2">
      <c r="A907" s="69" t="s">
        <v>11</v>
      </c>
      <c r="B907" s="70">
        <v>590</v>
      </c>
      <c r="C907" s="70">
        <v>653</v>
      </c>
      <c r="D907" s="70">
        <v>718</v>
      </c>
      <c r="E907" s="70">
        <v>1136</v>
      </c>
      <c r="F907" s="70">
        <v>1750</v>
      </c>
      <c r="G907" s="70">
        <v>1801</v>
      </c>
      <c r="H907" s="70">
        <v>2167</v>
      </c>
      <c r="I907" s="70">
        <v>2396</v>
      </c>
      <c r="J907" s="70">
        <v>991</v>
      </c>
      <c r="K907" s="70">
        <v>1071</v>
      </c>
    </row>
    <row r="908" spans="1:11" x14ac:dyDescent="0.2">
      <c r="A908" s="69" t="s">
        <v>16</v>
      </c>
      <c r="B908" s="70">
        <v>107</v>
      </c>
      <c r="C908" s="70">
        <v>93</v>
      </c>
      <c r="D908" s="70">
        <v>87</v>
      </c>
      <c r="E908" s="70">
        <v>78</v>
      </c>
      <c r="F908" s="70">
        <v>69</v>
      </c>
      <c r="G908" s="70">
        <v>153</v>
      </c>
      <c r="H908" s="70">
        <v>93</v>
      </c>
      <c r="I908" s="70">
        <v>93</v>
      </c>
      <c r="J908" s="70">
        <v>117</v>
      </c>
      <c r="K908" s="70">
        <v>159</v>
      </c>
    </row>
    <row r="909" spans="1:11" x14ac:dyDescent="0.2">
      <c r="A909" s="69" t="s">
        <v>706</v>
      </c>
      <c r="B909" s="72" t="s">
        <v>1064</v>
      </c>
      <c r="C909" s="72" t="s">
        <v>1064</v>
      </c>
      <c r="D909" s="72" t="s">
        <v>1064</v>
      </c>
      <c r="E909" s="72" t="s">
        <v>1064</v>
      </c>
      <c r="F909" s="72" t="s">
        <v>1064</v>
      </c>
      <c r="G909" s="70">
        <v>2004</v>
      </c>
      <c r="H909" s="72" t="s">
        <v>1064</v>
      </c>
      <c r="I909" s="72" t="s">
        <v>1064</v>
      </c>
      <c r="J909" s="72" t="s">
        <v>1064</v>
      </c>
      <c r="K909" s="72" t="s">
        <v>1064</v>
      </c>
    </row>
    <row r="910" spans="1:11" x14ac:dyDescent="0.2">
      <c r="A910" s="69" t="s">
        <v>1066</v>
      </c>
      <c r="B910" s="72" t="s">
        <v>1064</v>
      </c>
      <c r="C910" s="72" t="s">
        <v>1064</v>
      </c>
      <c r="D910" s="72" t="s">
        <v>1064</v>
      </c>
      <c r="E910" s="72" t="s">
        <v>1064</v>
      </c>
      <c r="F910" s="72" t="s">
        <v>1064</v>
      </c>
      <c r="G910" s="72" t="s">
        <v>1064</v>
      </c>
      <c r="H910" s="72" t="s">
        <v>1064</v>
      </c>
      <c r="I910" s="72" t="s">
        <v>1064</v>
      </c>
      <c r="J910" s="72" t="s">
        <v>1064</v>
      </c>
      <c r="K910" s="72" t="s">
        <v>1064</v>
      </c>
    </row>
    <row r="911" spans="1:11" x14ac:dyDescent="0.2">
      <c r="A911" s="69" t="s">
        <v>546</v>
      </c>
      <c r="B911" s="72" t="s">
        <v>1064</v>
      </c>
      <c r="C911" s="72" t="s">
        <v>1064</v>
      </c>
      <c r="D911" s="72" t="s">
        <v>1064</v>
      </c>
      <c r="E911" s="72" t="s">
        <v>1064</v>
      </c>
      <c r="F911" s="72" t="s">
        <v>1064</v>
      </c>
      <c r="G911" s="72" t="s">
        <v>1064</v>
      </c>
      <c r="H911" s="72" t="s">
        <v>1064</v>
      </c>
      <c r="I911" s="72" t="s">
        <v>1064</v>
      </c>
      <c r="J911" s="72" t="s">
        <v>1064</v>
      </c>
      <c r="K911" s="72" t="s">
        <v>1064</v>
      </c>
    </row>
    <row r="912" spans="1:11" x14ac:dyDescent="0.2">
      <c r="A912" s="69" t="s">
        <v>790</v>
      </c>
      <c r="B912" s="72" t="s">
        <v>1064</v>
      </c>
      <c r="C912" s="72" t="s">
        <v>1064</v>
      </c>
      <c r="D912" s="70">
        <v>90</v>
      </c>
      <c r="E912" s="70">
        <v>89</v>
      </c>
      <c r="F912" s="72" t="s">
        <v>1064</v>
      </c>
      <c r="G912" s="70">
        <v>34</v>
      </c>
      <c r="H912" s="70">
        <v>58</v>
      </c>
      <c r="I912" s="70">
        <v>117</v>
      </c>
      <c r="J912" s="70">
        <v>224</v>
      </c>
      <c r="K912" s="70">
        <v>116</v>
      </c>
    </row>
    <row r="913" spans="1:11" x14ac:dyDescent="0.2">
      <c r="A913" s="69" t="s">
        <v>542</v>
      </c>
      <c r="B913" s="72" t="s">
        <v>1064</v>
      </c>
      <c r="C913" s="72" t="s">
        <v>1064</v>
      </c>
      <c r="D913" s="72" t="s">
        <v>1064</v>
      </c>
      <c r="E913" s="72" t="s">
        <v>1064</v>
      </c>
      <c r="F913" s="72" t="s">
        <v>1064</v>
      </c>
      <c r="G913" s="72" t="s">
        <v>1064</v>
      </c>
      <c r="H913" s="72" t="s">
        <v>1064</v>
      </c>
      <c r="I913" s="72" t="s">
        <v>1064</v>
      </c>
      <c r="J913" s="72" t="s">
        <v>1064</v>
      </c>
      <c r="K913" s="72" t="s">
        <v>1064</v>
      </c>
    </row>
    <row r="914" spans="1:11" x14ac:dyDescent="0.2">
      <c r="A914" s="69" t="s">
        <v>691</v>
      </c>
      <c r="B914" s="72" t="s">
        <v>1064</v>
      </c>
      <c r="C914" s="72" t="s">
        <v>1064</v>
      </c>
      <c r="D914" s="72" t="s">
        <v>1064</v>
      </c>
      <c r="E914" s="72" t="s">
        <v>1064</v>
      </c>
      <c r="F914" s="72" t="s">
        <v>1064</v>
      </c>
      <c r="G914" s="72" t="s">
        <v>1064</v>
      </c>
      <c r="H914" s="72" t="s">
        <v>1064</v>
      </c>
      <c r="I914" s="72" t="s">
        <v>1064</v>
      </c>
      <c r="J914" s="72" t="s">
        <v>1064</v>
      </c>
      <c r="K914" s="72" t="s">
        <v>1064</v>
      </c>
    </row>
    <row r="915" spans="1:11" x14ac:dyDescent="0.2">
      <c r="A915" s="69" t="s">
        <v>794</v>
      </c>
      <c r="B915" s="72" t="s">
        <v>1064</v>
      </c>
      <c r="C915" s="72" t="s">
        <v>1064</v>
      </c>
      <c r="D915" s="72" t="s">
        <v>1064</v>
      </c>
      <c r="E915" s="72" t="s">
        <v>1064</v>
      </c>
      <c r="F915" s="72" t="s">
        <v>1064</v>
      </c>
      <c r="G915" s="72" t="s">
        <v>1064</v>
      </c>
      <c r="H915" s="72" t="s">
        <v>1064</v>
      </c>
      <c r="I915" s="72" t="s">
        <v>1064</v>
      </c>
      <c r="J915" s="72" t="s">
        <v>1064</v>
      </c>
      <c r="K915" s="72" t="s">
        <v>1064</v>
      </c>
    </row>
    <row r="916" spans="1:11" x14ac:dyDescent="0.2">
      <c r="A916" s="69" t="s">
        <v>783</v>
      </c>
      <c r="B916" s="72" t="s">
        <v>1064</v>
      </c>
      <c r="C916" s="72" t="s">
        <v>1064</v>
      </c>
      <c r="D916" s="72" t="s">
        <v>1064</v>
      </c>
      <c r="E916" s="72" t="s">
        <v>1064</v>
      </c>
      <c r="F916" s="72" t="s">
        <v>1064</v>
      </c>
      <c r="G916" s="72" t="s">
        <v>1064</v>
      </c>
      <c r="H916" s="72" t="s">
        <v>1064</v>
      </c>
      <c r="I916" s="72" t="s">
        <v>1064</v>
      </c>
      <c r="J916" s="72" t="s">
        <v>1064</v>
      </c>
      <c r="K916" s="72" t="s">
        <v>1064</v>
      </c>
    </row>
    <row r="917" spans="1:11" x14ac:dyDescent="0.2">
      <c r="A917" s="69" t="s">
        <v>798</v>
      </c>
      <c r="B917" s="72" t="s">
        <v>1064</v>
      </c>
      <c r="C917" s="72" t="s">
        <v>1064</v>
      </c>
      <c r="D917" s="72" t="s">
        <v>1064</v>
      </c>
      <c r="E917" s="72" t="s">
        <v>1064</v>
      </c>
      <c r="F917" s="72" t="s">
        <v>1064</v>
      </c>
      <c r="G917" s="72" t="s">
        <v>1064</v>
      </c>
      <c r="H917" s="72" t="s">
        <v>1064</v>
      </c>
      <c r="I917" s="72" t="s">
        <v>1064</v>
      </c>
      <c r="J917" s="72" t="s">
        <v>1064</v>
      </c>
      <c r="K917" s="72" t="s">
        <v>1064</v>
      </c>
    </row>
    <row r="918" spans="1:11" x14ac:dyDescent="0.2">
      <c r="A918" s="69" t="s">
        <v>551</v>
      </c>
      <c r="B918" s="72" t="s">
        <v>1064</v>
      </c>
      <c r="C918" s="72" t="s">
        <v>1064</v>
      </c>
      <c r="D918" s="72" t="s">
        <v>1064</v>
      </c>
      <c r="E918" s="72" t="s">
        <v>1064</v>
      </c>
      <c r="F918" s="72" t="s">
        <v>1064</v>
      </c>
      <c r="G918" s="72" t="s">
        <v>1064</v>
      </c>
      <c r="H918" s="72" t="s">
        <v>1064</v>
      </c>
      <c r="I918" s="72" t="s">
        <v>1064</v>
      </c>
      <c r="J918" s="72" t="s">
        <v>1064</v>
      </c>
      <c r="K918" s="72" t="s">
        <v>1064</v>
      </c>
    </row>
    <row r="919" spans="1:11" x14ac:dyDescent="0.2">
      <c r="A919" s="69" t="s">
        <v>554</v>
      </c>
      <c r="B919" s="72" t="s">
        <v>1064</v>
      </c>
      <c r="C919" s="72" t="s">
        <v>1064</v>
      </c>
      <c r="D919" s="72" t="s">
        <v>1064</v>
      </c>
      <c r="E919" s="72" t="s">
        <v>1064</v>
      </c>
      <c r="F919" s="72" t="s">
        <v>1064</v>
      </c>
      <c r="G919" s="72" t="s">
        <v>1064</v>
      </c>
      <c r="H919" s="72" t="s">
        <v>1064</v>
      </c>
      <c r="I919" s="72" t="s">
        <v>1064</v>
      </c>
      <c r="J919" s="72" t="s">
        <v>1064</v>
      </c>
      <c r="K919" s="72" t="s">
        <v>1064</v>
      </c>
    </row>
    <row r="920" spans="1:11" x14ac:dyDescent="0.2">
      <c r="A920" s="69" t="s">
        <v>651</v>
      </c>
      <c r="B920" s="72" t="s">
        <v>1064</v>
      </c>
      <c r="C920" s="72" t="s">
        <v>1064</v>
      </c>
      <c r="D920" s="72" t="s">
        <v>1064</v>
      </c>
      <c r="E920" s="72" t="s">
        <v>1064</v>
      </c>
      <c r="F920" s="72" t="s">
        <v>1064</v>
      </c>
      <c r="G920" s="72" t="s">
        <v>1064</v>
      </c>
      <c r="H920" s="72" t="s">
        <v>1064</v>
      </c>
      <c r="I920" s="72" t="s">
        <v>1064</v>
      </c>
      <c r="J920" s="72" t="s">
        <v>1064</v>
      </c>
      <c r="K920" s="72" t="s">
        <v>1064</v>
      </c>
    </row>
    <row r="922" spans="1:11" x14ac:dyDescent="0.2">
      <c r="A922" s="65" t="s">
        <v>1067</v>
      </c>
    </row>
    <row r="923" spans="1:11" x14ac:dyDescent="0.2">
      <c r="A923" s="65" t="s">
        <v>1064</v>
      </c>
      <c r="B923" s="65" t="s">
        <v>1068</v>
      </c>
    </row>
    <row r="925" spans="1:11" x14ac:dyDescent="0.2">
      <c r="A925" s="65" t="s">
        <v>1052</v>
      </c>
      <c r="B925" s="65" t="s">
        <v>1075</v>
      </c>
    </row>
    <row r="926" spans="1:11" x14ac:dyDescent="0.2">
      <c r="A926" s="65" t="s">
        <v>1054</v>
      </c>
      <c r="B926" s="65" t="s">
        <v>1053</v>
      </c>
    </row>
    <row r="927" spans="1:11" x14ac:dyDescent="0.2">
      <c r="A927" s="65" t="s">
        <v>1055</v>
      </c>
      <c r="B927" s="65" t="s">
        <v>1070</v>
      </c>
    </row>
    <row r="928" spans="1:11" x14ac:dyDescent="0.2">
      <c r="A928" s="65" t="s">
        <v>1056</v>
      </c>
      <c r="B928" s="65" t="s">
        <v>1057</v>
      </c>
    </row>
    <row r="930" spans="1:11" x14ac:dyDescent="0.2">
      <c r="A930" s="69" t="s">
        <v>1062</v>
      </c>
      <c r="B930" s="69" t="s">
        <v>531</v>
      </c>
      <c r="C930" s="69" t="s">
        <v>532</v>
      </c>
      <c r="D930" s="69" t="s">
        <v>533</v>
      </c>
      <c r="E930" s="69" t="s">
        <v>534</v>
      </c>
      <c r="F930" s="69" t="s">
        <v>535</v>
      </c>
      <c r="G930" s="69" t="s">
        <v>536</v>
      </c>
      <c r="H930" s="69" t="s">
        <v>537</v>
      </c>
      <c r="I930" s="69" t="s">
        <v>538</v>
      </c>
      <c r="J930" s="69" t="s">
        <v>539</v>
      </c>
      <c r="K930" s="69" t="s">
        <v>540</v>
      </c>
    </row>
    <row r="931" spans="1:11" x14ac:dyDescent="0.2">
      <c r="A931" s="69" t="s">
        <v>474</v>
      </c>
      <c r="B931" s="72" t="s">
        <v>1064</v>
      </c>
      <c r="C931" s="72" t="s">
        <v>1064</v>
      </c>
      <c r="D931" s="70">
        <v>164</v>
      </c>
      <c r="E931" s="70">
        <v>213</v>
      </c>
      <c r="F931" s="70">
        <v>247</v>
      </c>
      <c r="G931" s="70">
        <v>282</v>
      </c>
      <c r="H931" s="70">
        <v>279</v>
      </c>
      <c r="I931" s="70">
        <v>271</v>
      </c>
      <c r="J931" s="70">
        <v>235</v>
      </c>
      <c r="K931" s="70">
        <v>238</v>
      </c>
    </row>
    <row r="932" spans="1:11" x14ac:dyDescent="0.2">
      <c r="A932" s="69" t="s">
        <v>559</v>
      </c>
      <c r="B932" s="72" t="s">
        <v>1064</v>
      </c>
      <c r="C932" s="72" t="s">
        <v>1064</v>
      </c>
      <c r="D932" s="70">
        <v>609</v>
      </c>
      <c r="E932" s="70">
        <v>660</v>
      </c>
      <c r="F932" s="70">
        <v>722</v>
      </c>
      <c r="G932" s="70">
        <v>786</v>
      </c>
      <c r="H932" s="70">
        <v>774</v>
      </c>
      <c r="I932" s="70">
        <v>738</v>
      </c>
      <c r="J932" s="70">
        <v>760</v>
      </c>
      <c r="K932" s="70">
        <v>832</v>
      </c>
    </row>
    <row r="933" spans="1:11" x14ac:dyDescent="0.2">
      <c r="A933" s="69" t="s">
        <v>593</v>
      </c>
      <c r="B933" s="70">
        <v>146</v>
      </c>
      <c r="C933" s="70">
        <v>149</v>
      </c>
      <c r="D933" s="70">
        <v>189</v>
      </c>
      <c r="E933" s="70">
        <v>223</v>
      </c>
      <c r="F933" s="70">
        <v>219</v>
      </c>
      <c r="G933" s="70">
        <v>245</v>
      </c>
      <c r="H933" s="70">
        <v>296</v>
      </c>
      <c r="I933" s="70">
        <v>307</v>
      </c>
      <c r="J933" s="70">
        <v>0</v>
      </c>
      <c r="K933" s="70">
        <v>0</v>
      </c>
    </row>
    <row r="934" spans="1:11" x14ac:dyDescent="0.2">
      <c r="A934" s="69" t="s">
        <v>476</v>
      </c>
      <c r="B934" s="70">
        <v>1768</v>
      </c>
      <c r="C934" s="70">
        <v>1714</v>
      </c>
      <c r="D934" s="70">
        <v>1712</v>
      </c>
      <c r="E934" s="70">
        <v>1700</v>
      </c>
      <c r="F934" s="70">
        <v>1550</v>
      </c>
      <c r="G934" s="70">
        <v>1514</v>
      </c>
      <c r="H934" s="70">
        <v>1500</v>
      </c>
      <c r="I934" s="70">
        <v>1646</v>
      </c>
      <c r="J934" s="70">
        <v>1978</v>
      </c>
      <c r="K934" s="70">
        <v>2250</v>
      </c>
    </row>
    <row r="935" spans="1:11" x14ac:dyDescent="0.2">
      <c r="A935" s="69" t="s">
        <v>1063</v>
      </c>
      <c r="B935" s="70">
        <v>5679</v>
      </c>
      <c r="C935" s="70">
        <v>6447</v>
      </c>
      <c r="D935" s="70">
        <v>6302</v>
      </c>
      <c r="E935" s="70">
        <v>6447</v>
      </c>
      <c r="F935" s="70">
        <v>6392</v>
      </c>
      <c r="G935" s="70">
        <v>6235</v>
      </c>
      <c r="H935" s="70">
        <v>6321</v>
      </c>
      <c r="I935" s="70">
        <v>6258</v>
      </c>
      <c r="J935" s="70">
        <v>3589</v>
      </c>
      <c r="K935" s="70">
        <v>3436</v>
      </c>
    </row>
    <row r="936" spans="1:11" x14ac:dyDescent="0.2">
      <c r="A936" s="69" t="s">
        <v>611</v>
      </c>
      <c r="B936" s="72" t="s">
        <v>1064</v>
      </c>
      <c r="C936" s="72" t="s">
        <v>1064</v>
      </c>
      <c r="D936" s="72" t="s">
        <v>1064</v>
      </c>
      <c r="E936" s="72" t="s">
        <v>1064</v>
      </c>
      <c r="F936" s="72" t="s">
        <v>1064</v>
      </c>
      <c r="G936" s="72" t="s">
        <v>1064</v>
      </c>
      <c r="H936" s="72" t="s">
        <v>1064</v>
      </c>
      <c r="I936" s="70">
        <v>0</v>
      </c>
      <c r="J936" s="70">
        <v>0</v>
      </c>
      <c r="K936" s="70">
        <v>0</v>
      </c>
    </row>
    <row r="937" spans="1:11" x14ac:dyDescent="0.2">
      <c r="A937" s="69" t="s">
        <v>5</v>
      </c>
      <c r="B937" s="72" t="s">
        <v>1064</v>
      </c>
      <c r="C937" s="70">
        <v>613</v>
      </c>
      <c r="D937" s="70">
        <v>665</v>
      </c>
      <c r="E937" s="70">
        <v>676</v>
      </c>
      <c r="F937" s="70">
        <v>674</v>
      </c>
      <c r="G937" s="70">
        <v>690</v>
      </c>
      <c r="H937" s="70">
        <v>724</v>
      </c>
      <c r="I937" s="70">
        <v>762</v>
      </c>
      <c r="J937" s="70">
        <v>805</v>
      </c>
      <c r="K937" s="70">
        <v>860</v>
      </c>
    </row>
    <row r="938" spans="1:11" x14ac:dyDescent="0.2">
      <c r="A938" s="69" t="s">
        <v>475</v>
      </c>
      <c r="B938" s="72" t="s">
        <v>1064</v>
      </c>
      <c r="C938" s="72" t="s">
        <v>1064</v>
      </c>
      <c r="D938" s="72" t="s">
        <v>1064</v>
      </c>
      <c r="E938" s="72" t="s">
        <v>1064</v>
      </c>
      <c r="F938" s="72" t="s">
        <v>1064</v>
      </c>
      <c r="G938" s="72" t="s">
        <v>1064</v>
      </c>
      <c r="H938" s="72" t="s">
        <v>1064</v>
      </c>
      <c r="I938" s="72" t="s">
        <v>1064</v>
      </c>
      <c r="J938" s="70">
        <v>7</v>
      </c>
      <c r="K938" s="70">
        <v>0</v>
      </c>
    </row>
    <row r="939" spans="1:11" x14ac:dyDescent="0.2">
      <c r="A939" s="69" t="s">
        <v>14</v>
      </c>
      <c r="B939" s="70">
        <v>240</v>
      </c>
      <c r="C939" s="70">
        <v>202</v>
      </c>
      <c r="D939" s="70">
        <v>182</v>
      </c>
      <c r="E939" s="70">
        <v>178</v>
      </c>
      <c r="F939" s="70">
        <v>167</v>
      </c>
      <c r="G939" s="70">
        <v>158</v>
      </c>
      <c r="H939" s="70">
        <v>149</v>
      </c>
      <c r="I939" s="70">
        <v>157</v>
      </c>
      <c r="J939" s="70">
        <v>174</v>
      </c>
      <c r="K939" s="70">
        <v>219</v>
      </c>
    </row>
    <row r="940" spans="1:11" x14ac:dyDescent="0.2">
      <c r="A940" s="69" t="s">
        <v>3</v>
      </c>
      <c r="B940" s="72" t="s">
        <v>1064</v>
      </c>
      <c r="C940" s="72" t="s">
        <v>1064</v>
      </c>
      <c r="D940" s="72" t="s">
        <v>1064</v>
      </c>
      <c r="E940" s="72" t="s">
        <v>1064</v>
      </c>
      <c r="F940" s="72" t="s">
        <v>1064</v>
      </c>
      <c r="G940" s="72" t="s">
        <v>1064</v>
      </c>
      <c r="H940" s="72" t="s">
        <v>1064</v>
      </c>
      <c r="I940" s="72" t="s">
        <v>1064</v>
      </c>
      <c r="J940" s="70">
        <v>0</v>
      </c>
      <c r="K940" s="70">
        <v>0</v>
      </c>
    </row>
    <row r="941" spans="1:11" x14ac:dyDescent="0.2">
      <c r="A941" s="69" t="s">
        <v>639</v>
      </c>
      <c r="B941" s="72" t="s">
        <v>1064</v>
      </c>
      <c r="C941" s="72" t="s">
        <v>1064</v>
      </c>
      <c r="D941" s="72" t="s">
        <v>1064</v>
      </c>
      <c r="E941" s="72" t="s">
        <v>1064</v>
      </c>
      <c r="F941" s="72" t="s">
        <v>1064</v>
      </c>
      <c r="G941" s="72" t="s">
        <v>1064</v>
      </c>
      <c r="H941" s="72" t="s">
        <v>1064</v>
      </c>
      <c r="I941" s="72" t="s">
        <v>1064</v>
      </c>
      <c r="J941" s="70">
        <v>381</v>
      </c>
      <c r="K941" s="70">
        <v>386</v>
      </c>
    </row>
    <row r="942" spans="1:11" x14ac:dyDescent="0.2">
      <c r="A942" s="69" t="s">
        <v>6</v>
      </c>
      <c r="B942" s="70">
        <v>289</v>
      </c>
      <c r="C942" s="70">
        <v>289</v>
      </c>
      <c r="D942" s="70">
        <v>320</v>
      </c>
      <c r="E942" s="70">
        <v>229</v>
      </c>
      <c r="F942" s="70">
        <v>227</v>
      </c>
      <c r="G942" s="70">
        <v>211</v>
      </c>
      <c r="H942" s="70">
        <v>204</v>
      </c>
      <c r="I942" s="70">
        <v>294</v>
      </c>
      <c r="J942" s="70">
        <v>399</v>
      </c>
      <c r="K942" s="70">
        <v>343</v>
      </c>
    </row>
    <row r="943" spans="1:11" x14ac:dyDescent="0.2">
      <c r="A943" s="69" t="s">
        <v>592</v>
      </c>
      <c r="B943" s="72" t="s">
        <v>1064</v>
      </c>
      <c r="C943" s="72" t="s">
        <v>1064</v>
      </c>
      <c r="D943" s="72" t="s">
        <v>1064</v>
      </c>
      <c r="E943" s="72" t="s">
        <v>1064</v>
      </c>
      <c r="F943" s="72" t="s">
        <v>1064</v>
      </c>
      <c r="G943" s="72" t="s">
        <v>1064</v>
      </c>
      <c r="H943" s="72" t="s">
        <v>1064</v>
      </c>
      <c r="I943" s="72" t="s">
        <v>1064</v>
      </c>
      <c r="J943" s="70">
        <v>0</v>
      </c>
      <c r="K943" s="70">
        <v>0</v>
      </c>
    </row>
    <row r="944" spans="1:11" x14ac:dyDescent="0.2">
      <c r="A944" s="69" t="s">
        <v>685</v>
      </c>
      <c r="B944" s="70">
        <v>135</v>
      </c>
      <c r="C944" s="70">
        <v>138</v>
      </c>
      <c r="D944" s="72" t="s">
        <v>1064</v>
      </c>
      <c r="E944" s="72" t="s">
        <v>1064</v>
      </c>
      <c r="F944" s="72" t="s">
        <v>1064</v>
      </c>
      <c r="G944" s="72" t="s">
        <v>1064</v>
      </c>
      <c r="H944" s="70">
        <v>86</v>
      </c>
      <c r="I944" s="70">
        <v>89</v>
      </c>
      <c r="J944" s="70">
        <v>88</v>
      </c>
      <c r="K944" s="70">
        <v>88</v>
      </c>
    </row>
    <row r="945" spans="1:11" x14ac:dyDescent="0.2">
      <c r="A945" s="69" t="s">
        <v>683</v>
      </c>
      <c r="B945" s="72" t="s">
        <v>1064</v>
      </c>
      <c r="C945" s="72" t="s">
        <v>1064</v>
      </c>
      <c r="D945" s="72" t="s">
        <v>1064</v>
      </c>
      <c r="E945" s="72" t="s">
        <v>1064</v>
      </c>
      <c r="F945" s="72" t="s">
        <v>1064</v>
      </c>
      <c r="G945" s="72" t="s">
        <v>1064</v>
      </c>
      <c r="H945" s="72" t="s">
        <v>1064</v>
      </c>
      <c r="I945" s="72" t="s">
        <v>1064</v>
      </c>
      <c r="J945" s="70">
        <v>774</v>
      </c>
      <c r="K945" s="70">
        <v>703</v>
      </c>
    </row>
    <row r="946" spans="1:11" x14ac:dyDescent="0.2">
      <c r="A946" s="69" t="s">
        <v>684</v>
      </c>
      <c r="B946" s="72" t="s">
        <v>1064</v>
      </c>
      <c r="C946" s="72" t="s">
        <v>1064</v>
      </c>
      <c r="D946" s="72" t="s">
        <v>1064</v>
      </c>
      <c r="E946" s="72" t="s">
        <v>1064</v>
      </c>
      <c r="F946" s="72" t="s">
        <v>1064</v>
      </c>
      <c r="G946" s="72" t="s">
        <v>1064</v>
      </c>
      <c r="H946" s="72" t="s">
        <v>1064</v>
      </c>
      <c r="I946" s="72" t="s">
        <v>1064</v>
      </c>
      <c r="J946" s="70">
        <v>24</v>
      </c>
      <c r="K946" s="70">
        <v>33</v>
      </c>
    </row>
    <row r="947" spans="1:11" x14ac:dyDescent="0.2">
      <c r="A947" s="69" t="s">
        <v>641</v>
      </c>
      <c r="B947" s="70">
        <v>131</v>
      </c>
      <c r="C947" s="70">
        <v>121</v>
      </c>
      <c r="D947" s="70">
        <v>113</v>
      </c>
      <c r="E947" s="70">
        <v>117</v>
      </c>
      <c r="F947" s="70">
        <v>109</v>
      </c>
      <c r="G947" s="70">
        <v>116</v>
      </c>
      <c r="H947" s="70">
        <v>37</v>
      </c>
      <c r="I947" s="70">
        <v>54</v>
      </c>
      <c r="J947" s="70">
        <v>52</v>
      </c>
      <c r="K947" s="70">
        <v>49</v>
      </c>
    </row>
    <row r="948" spans="1:11" x14ac:dyDescent="0.2">
      <c r="A948" s="69" t="s">
        <v>702</v>
      </c>
      <c r="B948" s="72" t="s">
        <v>1064</v>
      </c>
      <c r="C948" s="72" t="s">
        <v>1064</v>
      </c>
      <c r="D948" s="70">
        <v>0</v>
      </c>
      <c r="E948" s="72" t="s">
        <v>1064</v>
      </c>
      <c r="F948" s="72" t="s">
        <v>1064</v>
      </c>
      <c r="G948" s="72" t="s">
        <v>1064</v>
      </c>
      <c r="H948" s="72" t="s">
        <v>1064</v>
      </c>
      <c r="I948" s="72" t="s">
        <v>1064</v>
      </c>
      <c r="J948" s="70">
        <v>0</v>
      </c>
      <c r="K948" s="70">
        <v>0</v>
      </c>
    </row>
    <row r="949" spans="1:11" x14ac:dyDescent="0.2">
      <c r="A949" s="69" t="s">
        <v>9</v>
      </c>
      <c r="B949" s="70">
        <v>2103</v>
      </c>
      <c r="C949" s="70">
        <v>2127</v>
      </c>
      <c r="D949" s="70">
        <v>2226</v>
      </c>
      <c r="E949" s="70">
        <v>2372</v>
      </c>
      <c r="F949" s="70">
        <v>821</v>
      </c>
      <c r="G949" s="70">
        <v>827</v>
      </c>
      <c r="H949" s="70">
        <v>799</v>
      </c>
      <c r="I949" s="70">
        <v>779</v>
      </c>
      <c r="J949" s="70">
        <v>785</v>
      </c>
      <c r="K949" s="70">
        <v>1373</v>
      </c>
    </row>
    <row r="950" spans="1:11" x14ac:dyDescent="0.2">
      <c r="A950" s="69" t="s">
        <v>477</v>
      </c>
      <c r="B950" s="70">
        <v>444</v>
      </c>
      <c r="C950" s="70">
        <v>701</v>
      </c>
      <c r="D950" s="70">
        <v>1015</v>
      </c>
      <c r="E950" s="70">
        <v>1026</v>
      </c>
      <c r="F950" s="72" t="s">
        <v>1064</v>
      </c>
      <c r="G950" s="72" t="s">
        <v>1064</v>
      </c>
      <c r="H950" s="70">
        <v>1004</v>
      </c>
      <c r="I950" s="70">
        <v>953</v>
      </c>
      <c r="J950" s="70">
        <v>941</v>
      </c>
      <c r="K950" s="70">
        <v>1032</v>
      </c>
    </row>
    <row r="951" spans="1:11" x14ac:dyDescent="0.2">
      <c r="A951" s="69" t="s">
        <v>738</v>
      </c>
      <c r="B951" s="72" t="s">
        <v>1064</v>
      </c>
      <c r="C951" s="70">
        <v>105</v>
      </c>
      <c r="D951" s="70">
        <v>131</v>
      </c>
      <c r="E951" s="70">
        <v>131</v>
      </c>
      <c r="F951" s="72" t="s">
        <v>1064</v>
      </c>
      <c r="G951" s="72" t="s">
        <v>1064</v>
      </c>
      <c r="H951" s="72" t="s">
        <v>1064</v>
      </c>
      <c r="I951" s="72" t="s">
        <v>1064</v>
      </c>
      <c r="J951" s="70">
        <v>841</v>
      </c>
      <c r="K951" s="70">
        <v>759</v>
      </c>
    </row>
    <row r="952" spans="1:11" x14ac:dyDescent="0.2">
      <c r="A952" s="69" t="s">
        <v>12</v>
      </c>
      <c r="B952" s="72" t="s">
        <v>1064</v>
      </c>
      <c r="C952" s="72" t="s">
        <v>1064</v>
      </c>
      <c r="D952" s="72" t="s">
        <v>1064</v>
      </c>
      <c r="E952" s="70">
        <v>12</v>
      </c>
      <c r="F952" s="70">
        <v>0</v>
      </c>
      <c r="G952" s="70">
        <v>0</v>
      </c>
      <c r="H952" s="70">
        <v>5</v>
      </c>
      <c r="I952" s="70">
        <v>7</v>
      </c>
      <c r="J952" s="70">
        <v>5</v>
      </c>
      <c r="K952" s="70">
        <v>4</v>
      </c>
    </row>
    <row r="953" spans="1:11" x14ac:dyDescent="0.2">
      <c r="A953" s="69" t="s">
        <v>747</v>
      </c>
      <c r="B953" s="70">
        <v>12</v>
      </c>
      <c r="C953" s="70">
        <v>12</v>
      </c>
      <c r="D953" s="70">
        <v>9</v>
      </c>
      <c r="E953" s="70">
        <v>9</v>
      </c>
      <c r="F953" s="72" t="s">
        <v>1064</v>
      </c>
      <c r="G953" s="72" t="s">
        <v>1064</v>
      </c>
      <c r="H953" s="70">
        <v>9</v>
      </c>
      <c r="I953" s="70">
        <v>111</v>
      </c>
      <c r="J953" s="70">
        <v>107</v>
      </c>
      <c r="K953" s="70">
        <v>111</v>
      </c>
    </row>
    <row r="954" spans="1:11" x14ac:dyDescent="0.2">
      <c r="A954" s="69" t="s">
        <v>772</v>
      </c>
      <c r="B954" s="70">
        <v>0</v>
      </c>
      <c r="C954" s="70">
        <v>0</v>
      </c>
      <c r="D954" s="70">
        <v>0</v>
      </c>
      <c r="E954" s="70">
        <v>0</v>
      </c>
      <c r="F954" s="70">
        <v>0</v>
      </c>
      <c r="G954" s="70">
        <v>0</v>
      </c>
      <c r="H954" s="70">
        <v>0</v>
      </c>
      <c r="I954" s="72" t="s">
        <v>1064</v>
      </c>
      <c r="J954" s="70">
        <v>0</v>
      </c>
      <c r="K954" s="70">
        <v>0</v>
      </c>
    </row>
    <row r="955" spans="1:11" x14ac:dyDescent="0.2">
      <c r="A955" s="69" t="s">
        <v>1065</v>
      </c>
      <c r="B955" s="70">
        <v>23</v>
      </c>
      <c r="C955" s="70">
        <v>24</v>
      </c>
      <c r="D955" s="70">
        <v>21</v>
      </c>
      <c r="E955" s="70">
        <v>24</v>
      </c>
      <c r="F955" s="70">
        <v>23</v>
      </c>
      <c r="G955" s="70">
        <v>21</v>
      </c>
      <c r="H955" s="70">
        <v>574</v>
      </c>
      <c r="I955" s="70">
        <v>574</v>
      </c>
      <c r="J955" s="70">
        <v>549</v>
      </c>
      <c r="K955" s="70">
        <v>548</v>
      </c>
    </row>
    <row r="956" spans="1:11" x14ac:dyDescent="0.2">
      <c r="A956" s="69" t="s">
        <v>2</v>
      </c>
      <c r="B956" s="70">
        <v>0</v>
      </c>
      <c r="C956" s="70">
        <v>300</v>
      </c>
      <c r="D956" s="70">
        <v>287</v>
      </c>
      <c r="E956" s="70">
        <v>275</v>
      </c>
      <c r="F956" s="70">
        <v>286</v>
      </c>
      <c r="G956" s="70">
        <v>299</v>
      </c>
      <c r="H956" s="70">
        <v>310</v>
      </c>
      <c r="I956" s="70">
        <v>301</v>
      </c>
      <c r="J956" s="70">
        <v>321</v>
      </c>
      <c r="K956" s="70">
        <v>341</v>
      </c>
    </row>
    <row r="957" spans="1:11" x14ac:dyDescent="0.2">
      <c r="A957" s="69" t="s">
        <v>15</v>
      </c>
      <c r="B957" s="70">
        <v>2226</v>
      </c>
      <c r="C957" s="70">
        <v>2451</v>
      </c>
      <c r="D957" s="70">
        <v>2610</v>
      </c>
      <c r="E957" s="70">
        <v>2900</v>
      </c>
      <c r="F957" s="70">
        <v>3377</v>
      </c>
      <c r="G957" s="70">
        <v>3590</v>
      </c>
      <c r="H957" s="70">
        <v>3808</v>
      </c>
      <c r="I957" s="70">
        <v>4215</v>
      </c>
      <c r="J957" s="70">
        <v>5570</v>
      </c>
      <c r="K957" s="70">
        <v>8080</v>
      </c>
    </row>
    <row r="958" spans="1:11" x14ac:dyDescent="0.2">
      <c r="A958" s="69" t="s">
        <v>17</v>
      </c>
      <c r="B958" s="72" t="s">
        <v>1064</v>
      </c>
      <c r="C958" s="72" t="s">
        <v>1064</v>
      </c>
      <c r="D958" s="72" t="s">
        <v>1064</v>
      </c>
      <c r="E958" s="72" t="s">
        <v>1064</v>
      </c>
      <c r="F958" s="72" t="s">
        <v>1064</v>
      </c>
      <c r="G958" s="72" t="s">
        <v>1064</v>
      </c>
      <c r="H958" s="72" t="s">
        <v>1064</v>
      </c>
      <c r="I958" s="72" t="s">
        <v>1064</v>
      </c>
      <c r="J958" s="70">
        <v>0</v>
      </c>
      <c r="K958" s="70">
        <v>0</v>
      </c>
    </row>
    <row r="959" spans="1:11" x14ac:dyDescent="0.2">
      <c r="A959" s="69" t="s">
        <v>650</v>
      </c>
      <c r="B959" s="72" t="s">
        <v>1064</v>
      </c>
      <c r="C959" s="72" t="s">
        <v>1064</v>
      </c>
      <c r="D959" s="70">
        <v>67</v>
      </c>
      <c r="E959" s="72" t="s">
        <v>1064</v>
      </c>
      <c r="F959" s="70">
        <v>59</v>
      </c>
      <c r="G959" s="70">
        <v>47</v>
      </c>
      <c r="H959" s="70">
        <v>46</v>
      </c>
      <c r="I959" s="70">
        <v>53</v>
      </c>
      <c r="J959" s="70">
        <v>59</v>
      </c>
      <c r="K959" s="70">
        <v>53</v>
      </c>
    </row>
    <row r="960" spans="1:11" x14ac:dyDescent="0.2">
      <c r="A960" s="69" t="s">
        <v>676</v>
      </c>
      <c r="B960" s="72" t="s">
        <v>1064</v>
      </c>
      <c r="C960" s="72" t="s">
        <v>1064</v>
      </c>
      <c r="D960" s="72" t="s">
        <v>1064</v>
      </c>
      <c r="E960" s="70">
        <v>2</v>
      </c>
      <c r="F960" s="70">
        <v>2</v>
      </c>
      <c r="G960" s="70">
        <v>2</v>
      </c>
      <c r="H960" s="70">
        <v>0</v>
      </c>
      <c r="I960" s="70">
        <v>0</v>
      </c>
      <c r="J960" s="70">
        <v>0</v>
      </c>
      <c r="K960" s="70">
        <v>0</v>
      </c>
    </row>
    <row r="961" spans="1:11" x14ac:dyDescent="0.2">
      <c r="A961" s="69" t="s">
        <v>11</v>
      </c>
      <c r="B961" s="70">
        <v>351</v>
      </c>
      <c r="C961" s="70">
        <v>399</v>
      </c>
      <c r="D961" s="70">
        <v>391</v>
      </c>
      <c r="E961" s="70">
        <v>652</v>
      </c>
      <c r="F961" s="70">
        <v>1101</v>
      </c>
      <c r="G961" s="70">
        <v>1319</v>
      </c>
      <c r="H961" s="70">
        <v>1616</v>
      </c>
      <c r="I961" s="70">
        <v>1824</v>
      </c>
      <c r="J961" s="70">
        <v>866</v>
      </c>
      <c r="K961" s="70">
        <v>796</v>
      </c>
    </row>
    <row r="962" spans="1:11" x14ac:dyDescent="0.2">
      <c r="A962" s="69" t="s">
        <v>16</v>
      </c>
      <c r="B962" s="70">
        <v>64</v>
      </c>
      <c r="C962" s="70">
        <v>53</v>
      </c>
      <c r="D962" s="70">
        <v>52</v>
      </c>
      <c r="E962" s="70">
        <v>42</v>
      </c>
      <c r="F962" s="70">
        <v>47</v>
      </c>
      <c r="G962" s="70">
        <v>77</v>
      </c>
      <c r="H962" s="70">
        <v>63</v>
      </c>
      <c r="I962" s="70">
        <v>59</v>
      </c>
      <c r="J962" s="70">
        <v>78</v>
      </c>
      <c r="K962" s="70">
        <v>101</v>
      </c>
    </row>
    <row r="963" spans="1:11" x14ac:dyDescent="0.2">
      <c r="A963" s="69" t="s">
        <v>706</v>
      </c>
      <c r="B963" s="72" t="s">
        <v>1064</v>
      </c>
      <c r="C963" s="72" t="s">
        <v>1064</v>
      </c>
      <c r="D963" s="72" t="s">
        <v>1064</v>
      </c>
      <c r="E963" s="72" t="s">
        <v>1064</v>
      </c>
      <c r="F963" s="72" t="s">
        <v>1064</v>
      </c>
      <c r="G963" s="70">
        <v>2266</v>
      </c>
      <c r="H963" s="72" t="s">
        <v>1064</v>
      </c>
      <c r="I963" s="72" t="s">
        <v>1064</v>
      </c>
      <c r="J963" s="72" t="s">
        <v>1064</v>
      </c>
      <c r="K963" s="72" t="s">
        <v>1064</v>
      </c>
    </row>
    <row r="964" spans="1:11" x14ac:dyDescent="0.2">
      <c r="A964" s="69" t="s">
        <v>1066</v>
      </c>
      <c r="B964" s="72" t="s">
        <v>1064</v>
      </c>
      <c r="C964" s="72" t="s">
        <v>1064</v>
      </c>
      <c r="D964" s="72" t="s">
        <v>1064</v>
      </c>
      <c r="E964" s="72" t="s">
        <v>1064</v>
      </c>
      <c r="F964" s="72" t="s">
        <v>1064</v>
      </c>
      <c r="G964" s="72" t="s">
        <v>1064</v>
      </c>
      <c r="H964" s="72" t="s">
        <v>1064</v>
      </c>
      <c r="I964" s="72" t="s">
        <v>1064</v>
      </c>
      <c r="J964" s="72" t="s">
        <v>1064</v>
      </c>
      <c r="K964" s="72" t="s">
        <v>1064</v>
      </c>
    </row>
    <row r="965" spans="1:11" x14ac:dyDescent="0.2">
      <c r="A965" s="69" t="s">
        <v>546</v>
      </c>
      <c r="B965" s="72" t="s">
        <v>1064</v>
      </c>
      <c r="C965" s="72" t="s">
        <v>1064</v>
      </c>
      <c r="D965" s="72" t="s">
        <v>1064</v>
      </c>
      <c r="E965" s="72" t="s">
        <v>1064</v>
      </c>
      <c r="F965" s="72" t="s">
        <v>1064</v>
      </c>
      <c r="G965" s="72" t="s">
        <v>1064</v>
      </c>
      <c r="H965" s="72" t="s">
        <v>1064</v>
      </c>
      <c r="I965" s="72" t="s">
        <v>1064</v>
      </c>
      <c r="J965" s="72" t="s">
        <v>1064</v>
      </c>
      <c r="K965" s="72" t="s">
        <v>1064</v>
      </c>
    </row>
    <row r="966" spans="1:11" x14ac:dyDescent="0.2">
      <c r="A966" s="69" t="s">
        <v>790</v>
      </c>
      <c r="B966" s="72" t="s">
        <v>1064</v>
      </c>
      <c r="C966" s="72" t="s">
        <v>1064</v>
      </c>
      <c r="D966" s="70">
        <v>104</v>
      </c>
      <c r="E966" s="70">
        <v>104</v>
      </c>
      <c r="F966" s="72" t="s">
        <v>1064</v>
      </c>
      <c r="G966" s="70">
        <v>31</v>
      </c>
      <c r="H966" s="70">
        <v>53</v>
      </c>
      <c r="I966" s="70">
        <v>89</v>
      </c>
      <c r="J966" s="70">
        <v>181</v>
      </c>
      <c r="K966" s="70">
        <v>75</v>
      </c>
    </row>
    <row r="967" spans="1:11" x14ac:dyDescent="0.2">
      <c r="A967" s="69" t="s">
        <v>542</v>
      </c>
      <c r="B967" s="72" t="s">
        <v>1064</v>
      </c>
      <c r="C967" s="72" t="s">
        <v>1064</v>
      </c>
      <c r="D967" s="72" t="s">
        <v>1064</v>
      </c>
      <c r="E967" s="72" t="s">
        <v>1064</v>
      </c>
      <c r="F967" s="72" t="s">
        <v>1064</v>
      </c>
      <c r="G967" s="72" t="s">
        <v>1064</v>
      </c>
      <c r="H967" s="72" t="s">
        <v>1064</v>
      </c>
      <c r="I967" s="72" t="s">
        <v>1064</v>
      </c>
      <c r="J967" s="72" t="s">
        <v>1064</v>
      </c>
      <c r="K967" s="72" t="s">
        <v>1064</v>
      </c>
    </row>
    <row r="968" spans="1:11" x14ac:dyDescent="0.2">
      <c r="A968" s="69" t="s">
        <v>691</v>
      </c>
      <c r="B968" s="72" t="s">
        <v>1064</v>
      </c>
      <c r="C968" s="72" t="s">
        <v>1064</v>
      </c>
      <c r="D968" s="72" t="s">
        <v>1064</v>
      </c>
      <c r="E968" s="72" t="s">
        <v>1064</v>
      </c>
      <c r="F968" s="72" t="s">
        <v>1064</v>
      </c>
      <c r="G968" s="72" t="s">
        <v>1064</v>
      </c>
      <c r="H968" s="72" t="s">
        <v>1064</v>
      </c>
      <c r="I968" s="72" t="s">
        <v>1064</v>
      </c>
      <c r="J968" s="72" t="s">
        <v>1064</v>
      </c>
      <c r="K968" s="72" t="s">
        <v>1064</v>
      </c>
    </row>
    <row r="969" spans="1:11" x14ac:dyDescent="0.2">
      <c r="A969" s="69" t="s">
        <v>794</v>
      </c>
      <c r="B969" s="72" t="s">
        <v>1064</v>
      </c>
      <c r="C969" s="72" t="s">
        <v>1064</v>
      </c>
      <c r="D969" s="72" t="s">
        <v>1064</v>
      </c>
      <c r="E969" s="72" t="s">
        <v>1064</v>
      </c>
      <c r="F969" s="72" t="s">
        <v>1064</v>
      </c>
      <c r="G969" s="72" t="s">
        <v>1064</v>
      </c>
      <c r="H969" s="72" t="s">
        <v>1064</v>
      </c>
      <c r="I969" s="72" t="s">
        <v>1064</v>
      </c>
      <c r="J969" s="72" t="s">
        <v>1064</v>
      </c>
      <c r="K969" s="72" t="s">
        <v>1064</v>
      </c>
    </row>
    <row r="970" spans="1:11" x14ac:dyDescent="0.2">
      <c r="A970" s="69" t="s">
        <v>783</v>
      </c>
      <c r="B970" s="72" t="s">
        <v>1064</v>
      </c>
      <c r="C970" s="72" t="s">
        <v>1064</v>
      </c>
      <c r="D970" s="72" t="s">
        <v>1064</v>
      </c>
      <c r="E970" s="72" t="s">
        <v>1064</v>
      </c>
      <c r="F970" s="72" t="s">
        <v>1064</v>
      </c>
      <c r="G970" s="72" t="s">
        <v>1064</v>
      </c>
      <c r="H970" s="72" t="s">
        <v>1064</v>
      </c>
      <c r="I970" s="72" t="s">
        <v>1064</v>
      </c>
      <c r="J970" s="72" t="s">
        <v>1064</v>
      </c>
      <c r="K970" s="72" t="s">
        <v>1064</v>
      </c>
    </row>
    <row r="971" spans="1:11" x14ac:dyDescent="0.2">
      <c r="A971" s="69" t="s">
        <v>798</v>
      </c>
      <c r="B971" s="72" t="s">
        <v>1064</v>
      </c>
      <c r="C971" s="72" t="s">
        <v>1064</v>
      </c>
      <c r="D971" s="72" t="s">
        <v>1064</v>
      </c>
      <c r="E971" s="72" t="s">
        <v>1064</v>
      </c>
      <c r="F971" s="72" t="s">
        <v>1064</v>
      </c>
      <c r="G971" s="72" t="s">
        <v>1064</v>
      </c>
      <c r="H971" s="72" t="s">
        <v>1064</v>
      </c>
      <c r="I971" s="72" t="s">
        <v>1064</v>
      </c>
      <c r="J971" s="72" t="s">
        <v>1064</v>
      </c>
      <c r="K971" s="72" t="s">
        <v>1064</v>
      </c>
    </row>
    <row r="972" spans="1:11" x14ac:dyDescent="0.2">
      <c r="A972" s="69" t="s">
        <v>551</v>
      </c>
      <c r="B972" s="72" t="s">
        <v>1064</v>
      </c>
      <c r="C972" s="72" t="s">
        <v>1064</v>
      </c>
      <c r="D972" s="72" t="s">
        <v>1064</v>
      </c>
      <c r="E972" s="72" t="s">
        <v>1064</v>
      </c>
      <c r="F972" s="72" t="s">
        <v>1064</v>
      </c>
      <c r="G972" s="72" t="s">
        <v>1064</v>
      </c>
      <c r="H972" s="72" t="s">
        <v>1064</v>
      </c>
      <c r="I972" s="72" t="s">
        <v>1064</v>
      </c>
      <c r="J972" s="72" t="s">
        <v>1064</v>
      </c>
      <c r="K972" s="72" t="s">
        <v>1064</v>
      </c>
    </row>
    <row r="973" spans="1:11" x14ac:dyDescent="0.2">
      <c r="A973" s="69" t="s">
        <v>554</v>
      </c>
      <c r="B973" s="72" t="s">
        <v>1064</v>
      </c>
      <c r="C973" s="72" t="s">
        <v>1064</v>
      </c>
      <c r="D973" s="72" t="s">
        <v>1064</v>
      </c>
      <c r="E973" s="72" t="s">
        <v>1064</v>
      </c>
      <c r="F973" s="72" t="s">
        <v>1064</v>
      </c>
      <c r="G973" s="72" t="s">
        <v>1064</v>
      </c>
      <c r="H973" s="72" t="s">
        <v>1064</v>
      </c>
      <c r="I973" s="72" t="s">
        <v>1064</v>
      </c>
      <c r="J973" s="72" t="s">
        <v>1064</v>
      </c>
      <c r="K973" s="72" t="s">
        <v>1064</v>
      </c>
    </row>
    <row r="974" spans="1:11" x14ac:dyDescent="0.2">
      <c r="A974" s="69" t="s">
        <v>651</v>
      </c>
      <c r="B974" s="72" t="s">
        <v>1064</v>
      </c>
      <c r="C974" s="72" t="s">
        <v>1064</v>
      </c>
      <c r="D974" s="72" t="s">
        <v>1064</v>
      </c>
      <c r="E974" s="72" t="s">
        <v>1064</v>
      </c>
      <c r="F974" s="72" t="s">
        <v>1064</v>
      </c>
      <c r="G974" s="72" t="s">
        <v>1064</v>
      </c>
      <c r="H974" s="72" t="s">
        <v>1064</v>
      </c>
      <c r="I974" s="72" t="s">
        <v>1064</v>
      </c>
      <c r="J974" s="72" t="s">
        <v>1064</v>
      </c>
      <c r="K974" s="72" t="s">
        <v>1064</v>
      </c>
    </row>
    <row r="976" spans="1:11" x14ac:dyDescent="0.2">
      <c r="A976" s="65" t="s">
        <v>1067</v>
      </c>
    </row>
    <row r="977" spans="1:11" x14ac:dyDescent="0.2">
      <c r="A977" s="65" t="s">
        <v>1064</v>
      </c>
      <c r="B977" s="65" t="s">
        <v>1068</v>
      </c>
    </row>
    <row r="979" spans="1:11" x14ac:dyDescent="0.2">
      <c r="A979" s="65" t="s">
        <v>1052</v>
      </c>
      <c r="B979" s="65" t="s">
        <v>1076</v>
      </c>
    </row>
    <row r="980" spans="1:11" x14ac:dyDescent="0.2">
      <c r="A980" s="65" t="s">
        <v>1054</v>
      </c>
      <c r="B980" s="65" t="s">
        <v>1053</v>
      </c>
    </row>
    <row r="981" spans="1:11" x14ac:dyDescent="0.2">
      <c r="A981" s="65" t="s">
        <v>1055</v>
      </c>
      <c r="B981" s="65" t="s">
        <v>1053</v>
      </c>
    </row>
    <row r="982" spans="1:11" x14ac:dyDescent="0.2">
      <c r="A982" s="65" t="s">
        <v>1056</v>
      </c>
      <c r="B982" s="65" t="s">
        <v>1057</v>
      </c>
    </row>
    <row r="984" spans="1:11" x14ac:dyDescent="0.2">
      <c r="A984" s="69" t="s">
        <v>1062</v>
      </c>
      <c r="B984" s="69" t="s">
        <v>531</v>
      </c>
      <c r="C984" s="69" t="s">
        <v>532</v>
      </c>
      <c r="D984" s="69" t="s">
        <v>533</v>
      </c>
      <c r="E984" s="69" t="s">
        <v>534</v>
      </c>
      <c r="F984" s="69" t="s">
        <v>535</v>
      </c>
      <c r="G984" s="69" t="s">
        <v>536</v>
      </c>
      <c r="H984" s="69" t="s">
        <v>537</v>
      </c>
      <c r="I984" s="69" t="s">
        <v>538</v>
      </c>
      <c r="J984" s="69" t="s">
        <v>539</v>
      </c>
      <c r="K984" s="69" t="s">
        <v>540</v>
      </c>
    </row>
    <row r="985" spans="1:11" x14ac:dyDescent="0.2">
      <c r="A985" s="69" t="s">
        <v>474</v>
      </c>
      <c r="B985" s="72" t="s">
        <v>1064</v>
      </c>
      <c r="C985" s="72" t="s">
        <v>1064</v>
      </c>
      <c r="D985" s="72" t="s">
        <v>1064</v>
      </c>
      <c r="E985" s="70">
        <v>4205</v>
      </c>
      <c r="F985" s="70">
        <v>4822</v>
      </c>
      <c r="G985" s="70">
        <v>6020</v>
      </c>
      <c r="H985" s="70">
        <v>3061</v>
      </c>
      <c r="I985" s="70">
        <v>3308</v>
      </c>
      <c r="J985" s="70">
        <v>3654</v>
      </c>
      <c r="K985" s="70">
        <v>4183</v>
      </c>
    </row>
    <row r="986" spans="1:11" x14ac:dyDescent="0.2">
      <c r="A986" s="69" t="s">
        <v>559</v>
      </c>
      <c r="B986" s="72" t="s">
        <v>1064</v>
      </c>
      <c r="C986" s="72" t="s">
        <v>1064</v>
      </c>
      <c r="D986" s="70">
        <v>74</v>
      </c>
      <c r="E986" s="70">
        <v>75</v>
      </c>
      <c r="F986" s="70">
        <v>72</v>
      </c>
      <c r="G986" s="70">
        <v>72</v>
      </c>
      <c r="H986" s="70">
        <v>75</v>
      </c>
      <c r="I986" s="70">
        <v>96</v>
      </c>
      <c r="J986" s="70">
        <v>825</v>
      </c>
      <c r="K986" s="70">
        <v>2538</v>
      </c>
    </row>
    <row r="987" spans="1:11" x14ac:dyDescent="0.2">
      <c r="A987" s="69" t="s">
        <v>593</v>
      </c>
      <c r="B987" s="72" t="s">
        <v>1064</v>
      </c>
      <c r="C987" s="72" t="s">
        <v>1064</v>
      </c>
      <c r="D987" s="72" t="s">
        <v>1064</v>
      </c>
      <c r="E987" s="70">
        <v>0</v>
      </c>
      <c r="F987" s="70">
        <v>0</v>
      </c>
      <c r="G987" s="72" t="s">
        <v>1064</v>
      </c>
      <c r="H987" s="70">
        <v>25</v>
      </c>
      <c r="I987" s="70">
        <v>31</v>
      </c>
      <c r="J987" s="70">
        <v>7</v>
      </c>
      <c r="K987" s="70">
        <v>2</v>
      </c>
    </row>
    <row r="988" spans="1:11" x14ac:dyDescent="0.2">
      <c r="A988" s="69" t="s">
        <v>476</v>
      </c>
      <c r="B988" s="72" t="s">
        <v>1064</v>
      </c>
      <c r="C988" s="72" t="s">
        <v>1064</v>
      </c>
      <c r="D988" s="72" t="s">
        <v>1064</v>
      </c>
      <c r="E988" s="70">
        <v>155</v>
      </c>
      <c r="F988" s="70">
        <v>143</v>
      </c>
      <c r="G988" s="70">
        <v>162</v>
      </c>
      <c r="H988" s="70">
        <v>144</v>
      </c>
      <c r="I988" s="70">
        <v>136</v>
      </c>
      <c r="J988" s="70">
        <v>79</v>
      </c>
      <c r="K988" s="70">
        <v>67</v>
      </c>
    </row>
    <row r="989" spans="1:11" x14ac:dyDescent="0.2">
      <c r="A989" s="69" t="s">
        <v>1063</v>
      </c>
      <c r="B989" s="72" t="s">
        <v>1064</v>
      </c>
      <c r="C989" s="72" t="s">
        <v>1064</v>
      </c>
      <c r="D989" s="72" t="s">
        <v>1064</v>
      </c>
      <c r="E989" s="70">
        <v>0</v>
      </c>
      <c r="F989" s="70">
        <v>0</v>
      </c>
      <c r="G989" s="72" t="s">
        <v>1064</v>
      </c>
      <c r="H989" s="70">
        <v>0</v>
      </c>
      <c r="I989" s="70">
        <v>0</v>
      </c>
      <c r="J989" s="70">
        <v>0</v>
      </c>
      <c r="K989" s="70">
        <v>0</v>
      </c>
    </row>
    <row r="990" spans="1:11" x14ac:dyDescent="0.2">
      <c r="A990" s="69" t="s">
        <v>611</v>
      </c>
      <c r="B990" s="72" t="s">
        <v>1064</v>
      </c>
      <c r="C990" s="72" t="s">
        <v>1064</v>
      </c>
      <c r="D990" s="72" t="s">
        <v>1064</v>
      </c>
      <c r="E990" s="70">
        <v>1060</v>
      </c>
      <c r="F990" s="70">
        <v>760</v>
      </c>
      <c r="G990" s="70">
        <v>487</v>
      </c>
      <c r="H990" s="70">
        <v>514</v>
      </c>
      <c r="I990" s="70">
        <v>1244</v>
      </c>
      <c r="J990" s="70">
        <v>600</v>
      </c>
      <c r="K990" s="70">
        <v>1312</v>
      </c>
    </row>
    <row r="991" spans="1:11" x14ac:dyDescent="0.2">
      <c r="A991" s="69" t="s">
        <v>5</v>
      </c>
      <c r="B991" s="72" t="s">
        <v>1064</v>
      </c>
      <c r="C991" s="70">
        <v>0</v>
      </c>
      <c r="D991" s="70">
        <v>0</v>
      </c>
      <c r="E991" s="70">
        <v>0</v>
      </c>
      <c r="F991" s="70">
        <v>0</v>
      </c>
      <c r="G991" s="70">
        <v>0</v>
      </c>
      <c r="H991" s="70">
        <v>0</v>
      </c>
      <c r="I991" s="70">
        <v>0</v>
      </c>
      <c r="J991" s="70">
        <v>0</v>
      </c>
      <c r="K991" s="70">
        <v>0</v>
      </c>
    </row>
    <row r="992" spans="1:11" x14ac:dyDescent="0.2">
      <c r="A992" s="69" t="s">
        <v>475</v>
      </c>
      <c r="B992" s="72" t="s">
        <v>1064</v>
      </c>
      <c r="C992" s="72" t="s">
        <v>1064</v>
      </c>
      <c r="D992" s="72" t="s">
        <v>1064</v>
      </c>
      <c r="E992" s="70">
        <v>0</v>
      </c>
      <c r="F992" s="70">
        <v>0</v>
      </c>
      <c r="G992" s="70">
        <v>0</v>
      </c>
      <c r="H992" s="70">
        <v>0</v>
      </c>
      <c r="I992" s="70">
        <v>0</v>
      </c>
      <c r="J992" s="70">
        <v>0</v>
      </c>
      <c r="K992" s="70">
        <v>0</v>
      </c>
    </row>
    <row r="993" spans="1:11" x14ac:dyDescent="0.2">
      <c r="A993" s="69" t="s">
        <v>14</v>
      </c>
      <c r="B993" s="72" t="s">
        <v>1064</v>
      </c>
      <c r="C993" s="72" t="s">
        <v>1064</v>
      </c>
      <c r="D993" s="72" t="s">
        <v>1064</v>
      </c>
      <c r="E993" s="70">
        <v>0</v>
      </c>
      <c r="F993" s="70">
        <v>0</v>
      </c>
      <c r="G993" s="70">
        <v>0</v>
      </c>
      <c r="H993" s="70">
        <v>0</v>
      </c>
      <c r="I993" s="70">
        <v>0</v>
      </c>
      <c r="J993" s="70">
        <v>0</v>
      </c>
      <c r="K993" s="70">
        <v>0</v>
      </c>
    </row>
    <row r="994" spans="1:11" x14ac:dyDescent="0.2">
      <c r="A994" s="69" t="s">
        <v>3</v>
      </c>
      <c r="B994" s="72" t="s">
        <v>1064</v>
      </c>
      <c r="C994" s="72" t="s">
        <v>1064</v>
      </c>
      <c r="D994" s="72" t="s">
        <v>1064</v>
      </c>
      <c r="E994" s="72" t="s">
        <v>1064</v>
      </c>
      <c r="F994" s="72" t="s">
        <v>1064</v>
      </c>
      <c r="G994" s="72" t="s">
        <v>1064</v>
      </c>
      <c r="H994" s="70">
        <v>0</v>
      </c>
      <c r="I994" s="70">
        <v>0</v>
      </c>
      <c r="J994" s="70">
        <v>0</v>
      </c>
      <c r="K994" s="70">
        <v>0</v>
      </c>
    </row>
    <row r="995" spans="1:11" x14ac:dyDescent="0.2">
      <c r="A995" s="69" t="s">
        <v>639</v>
      </c>
      <c r="B995" s="72" t="s">
        <v>1064</v>
      </c>
      <c r="C995" s="72" t="s">
        <v>1064</v>
      </c>
      <c r="D995" s="72" t="s">
        <v>1064</v>
      </c>
      <c r="E995" s="72" t="s">
        <v>1064</v>
      </c>
      <c r="F995" s="72" t="s">
        <v>1064</v>
      </c>
      <c r="G995" s="72" t="s">
        <v>1064</v>
      </c>
      <c r="H995" s="72" t="s">
        <v>1064</v>
      </c>
      <c r="I995" s="70">
        <v>2206</v>
      </c>
      <c r="J995" s="70">
        <v>2344</v>
      </c>
      <c r="K995" s="70">
        <v>2359</v>
      </c>
    </row>
    <row r="996" spans="1:11" x14ac:dyDescent="0.2">
      <c r="A996" s="69" t="s">
        <v>6</v>
      </c>
      <c r="B996" s="72" t="s">
        <v>1064</v>
      </c>
      <c r="C996" s="72" t="s">
        <v>1064</v>
      </c>
      <c r="D996" s="72" t="s">
        <v>1064</v>
      </c>
      <c r="E996" s="70">
        <v>0</v>
      </c>
      <c r="F996" s="70">
        <v>0</v>
      </c>
      <c r="G996" s="70">
        <v>0</v>
      </c>
      <c r="H996" s="70">
        <v>0</v>
      </c>
      <c r="I996" s="70">
        <v>0</v>
      </c>
      <c r="J996" s="70">
        <v>0</v>
      </c>
      <c r="K996" s="70">
        <v>0</v>
      </c>
    </row>
    <row r="997" spans="1:11" x14ac:dyDescent="0.2">
      <c r="A997" s="69" t="s">
        <v>592</v>
      </c>
      <c r="B997" s="72" t="s">
        <v>1064</v>
      </c>
      <c r="C997" s="72" t="s">
        <v>1064</v>
      </c>
      <c r="D997" s="72" t="s">
        <v>1064</v>
      </c>
      <c r="E997" s="70">
        <v>3526</v>
      </c>
      <c r="F997" s="70">
        <v>2875</v>
      </c>
      <c r="G997" s="70">
        <v>2959</v>
      </c>
      <c r="H997" s="70">
        <v>5590</v>
      </c>
      <c r="I997" s="70">
        <v>7718</v>
      </c>
      <c r="J997" s="70">
        <v>7735</v>
      </c>
      <c r="K997" s="70">
        <v>7670</v>
      </c>
    </row>
    <row r="998" spans="1:11" x14ac:dyDescent="0.2">
      <c r="A998" s="69" t="s">
        <v>685</v>
      </c>
      <c r="B998" s="72" t="s">
        <v>1064</v>
      </c>
      <c r="C998" s="72" t="s">
        <v>1064</v>
      </c>
      <c r="D998" s="72" t="s">
        <v>1064</v>
      </c>
      <c r="E998" s="72" t="s">
        <v>1064</v>
      </c>
      <c r="F998" s="72" t="s">
        <v>1064</v>
      </c>
      <c r="G998" s="70">
        <v>0</v>
      </c>
      <c r="H998" s="70">
        <v>0</v>
      </c>
      <c r="I998" s="70">
        <v>0</v>
      </c>
      <c r="J998" s="70">
        <v>0</v>
      </c>
      <c r="K998" s="70">
        <v>0</v>
      </c>
    </row>
    <row r="999" spans="1:11" x14ac:dyDescent="0.2">
      <c r="A999" s="69" t="s">
        <v>683</v>
      </c>
      <c r="B999" s="70">
        <v>1311</v>
      </c>
      <c r="C999" s="70">
        <v>983</v>
      </c>
      <c r="D999" s="70">
        <v>709</v>
      </c>
      <c r="E999" s="70">
        <v>476</v>
      </c>
      <c r="F999" s="70">
        <v>280</v>
      </c>
      <c r="G999" s="70">
        <v>108</v>
      </c>
      <c r="H999" s="70">
        <v>2213</v>
      </c>
      <c r="I999" s="70">
        <v>1825</v>
      </c>
      <c r="J999" s="70">
        <v>1782</v>
      </c>
      <c r="K999" s="70">
        <v>0</v>
      </c>
    </row>
    <row r="1000" spans="1:11" x14ac:dyDescent="0.2">
      <c r="A1000" s="69" t="s">
        <v>684</v>
      </c>
      <c r="B1000" s="72" t="s">
        <v>1064</v>
      </c>
      <c r="C1000" s="72" t="s">
        <v>1064</v>
      </c>
      <c r="D1000" s="72" t="s">
        <v>1064</v>
      </c>
      <c r="E1000" s="70">
        <v>661</v>
      </c>
      <c r="F1000" s="70">
        <v>646</v>
      </c>
      <c r="G1000" s="70">
        <v>659</v>
      </c>
      <c r="H1000" s="70">
        <v>0</v>
      </c>
      <c r="I1000" s="70">
        <v>0</v>
      </c>
      <c r="J1000" s="70">
        <v>0</v>
      </c>
      <c r="K1000" s="70">
        <v>0</v>
      </c>
    </row>
    <row r="1001" spans="1:11" x14ac:dyDescent="0.2">
      <c r="A1001" s="69" t="s">
        <v>641</v>
      </c>
      <c r="B1001" s="72" t="s">
        <v>1064</v>
      </c>
      <c r="C1001" s="72" t="s">
        <v>1064</v>
      </c>
      <c r="D1001" s="72" t="s">
        <v>1064</v>
      </c>
      <c r="E1001" s="70">
        <v>0</v>
      </c>
      <c r="F1001" s="70">
        <v>0</v>
      </c>
      <c r="G1001" s="70">
        <v>0</v>
      </c>
      <c r="H1001" s="70">
        <v>236</v>
      </c>
      <c r="I1001" s="70">
        <v>235</v>
      </c>
      <c r="J1001" s="70">
        <v>235</v>
      </c>
      <c r="K1001" s="70">
        <v>241</v>
      </c>
    </row>
    <row r="1002" spans="1:11" x14ac:dyDescent="0.2">
      <c r="A1002" s="69" t="s">
        <v>702</v>
      </c>
      <c r="B1002" s="72" t="s">
        <v>1064</v>
      </c>
      <c r="C1002" s="72" t="s">
        <v>1064</v>
      </c>
      <c r="D1002" s="72" t="s">
        <v>1064</v>
      </c>
      <c r="E1002" s="70">
        <v>0</v>
      </c>
      <c r="F1002" s="70">
        <v>0</v>
      </c>
      <c r="G1002" s="70">
        <v>0</v>
      </c>
      <c r="H1002" s="70">
        <v>0</v>
      </c>
      <c r="I1002" s="70">
        <v>0</v>
      </c>
      <c r="J1002" s="70">
        <v>0</v>
      </c>
      <c r="K1002" s="70">
        <v>0</v>
      </c>
    </row>
    <row r="1003" spans="1:11" x14ac:dyDescent="0.2">
      <c r="A1003" s="69" t="s">
        <v>9</v>
      </c>
      <c r="B1003" s="72" t="s">
        <v>1064</v>
      </c>
      <c r="C1003" s="72" t="s">
        <v>1064</v>
      </c>
      <c r="D1003" s="72" t="s">
        <v>1064</v>
      </c>
      <c r="E1003" s="70">
        <v>82358</v>
      </c>
      <c r="F1003" s="70">
        <v>83009</v>
      </c>
      <c r="G1003" s="70">
        <v>87133</v>
      </c>
      <c r="H1003" s="70">
        <v>88316</v>
      </c>
      <c r="I1003" s="70">
        <v>81691</v>
      </c>
      <c r="J1003" s="70">
        <v>80677</v>
      </c>
      <c r="K1003" s="70">
        <v>73981</v>
      </c>
    </row>
    <row r="1004" spans="1:11" x14ac:dyDescent="0.2">
      <c r="A1004" s="69" t="s">
        <v>477</v>
      </c>
      <c r="B1004" s="70">
        <v>13127</v>
      </c>
      <c r="C1004" s="70">
        <v>11415</v>
      </c>
      <c r="D1004" s="70">
        <v>3196</v>
      </c>
      <c r="E1004" s="70">
        <v>4439</v>
      </c>
      <c r="F1004" s="70">
        <v>4483</v>
      </c>
      <c r="G1004" s="70">
        <v>4613</v>
      </c>
      <c r="H1004" s="70">
        <v>4824</v>
      </c>
      <c r="I1004" s="70">
        <v>5169</v>
      </c>
      <c r="J1004" s="70">
        <v>5670</v>
      </c>
      <c r="K1004" s="70">
        <v>6321</v>
      </c>
    </row>
    <row r="1005" spans="1:11" x14ac:dyDescent="0.2">
      <c r="A1005" s="69" t="s">
        <v>738</v>
      </c>
      <c r="B1005" s="72" t="s">
        <v>1064</v>
      </c>
      <c r="C1005" s="72" t="s">
        <v>1064</v>
      </c>
      <c r="D1005" s="72" t="s">
        <v>1064</v>
      </c>
      <c r="E1005" s="70">
        <v>4215</v>
      </c>
      <c r="F1005" s="70">
        <v>11262</v>
      </c>
      <c r="G1005" s="70">
        <v>13101</v>
      </c>
      <c r="H1005" s="70">
        <v>10507</v>
      </c>
      <c r="I1005" s="70">
        <v>7943</v>
      </c>
      <c r="J1005" s="70">
        <v>8138</v>
      </c>
      <c r="K1005" s="70">
        <v>6284</v>
      </c>
    </row>
    <row r="1006" spans="1:11" x14ac:dyDescent="0.2">
      <c r="A1006" s="69" t="s">
        <v>12</v>
      </c>
      <c r="B1006" s="72" t="s">
        <v>1064</v>
      </c>
      <c r="C1006" s="72" t="s">
        <v>1064</v>
      </c>
      <c r="D1006" s="72" t="s">
        <v>1064</v>
      </c>
      <c r="E1006" s="70">
        <v>0</v>
      </c>
      <c r="F1006" s="70">
        <v>0</v>
      </c>
      <c r="G1006" s="70">
        <v>0</v>
      </c>
      <c r="H1006" s="70">
        <v>0</v>
      </c>
      <c r="I1006" s="70">
        <v>0</v>
      </c>
      <c r="J1006" s="70">
        <v>0</v>
      </c>
      <c r="K1006" s="70">
        <v>0</v>
      </c>
    </row>
    <row r="1007" spans="1:11" x14ac:dyDescent="0.2">
      <c r="A1007" s="69" t="s">
        <v>747</v>
      </c>
      <c r="B1007" s="72" t="s">
        <v>1064</v>
      </c>
      <c r="C1007" s="72" t="s">
        <v>1064</v>
      </c>
      <c r="D1007" s="72" t="s">
        <v>1064</v>
      </c>
      <c r="E1007" s="70">
        <v>311</v>
      </c>
      <c r="F1007" s="72" t="s">
        <v>1064</v>
      </c>
      <c r="G1007" s="72" t="s">
        <v>1064</v>
      </c>
      <c r="H1007" s="70">
        <v>295</v>
      </c>
      <c r="I1007" s="70">
        <v>197</v>
      </c>
      <c r="J1007" s="70">
        <v>16</v>
      </c>
      <c r="K1007" s="70">
        <v>28</v>
      </c>
    </row>
    <row r="1008" spans="1:11" x14ac:dyDescent="0.2">
      <c r="A1008" s="69" t="s">
        <v>772</v>
      </c>
      <c r="B1008" s="72" t="s">
        <v>1064</v>
      </c>
      <c r="C1008" s="72" t="s">
        <v>1064</v>
      </c>
      <c r="D1008" s="72" t="s">
        <v>1064</v>
      </c>
      <c r="E1008" s="70">
        <v>169</v>
      </c>
      <c r="F1008" s="70">
        <v>140</v>
      </c>
      <c r="G1008" s="70">
        <v>0</v>
      </c>
      <c r="H1008" s="70">
        <v>0</v>
      </c>
      <c r="I1008" s="70">
        <v>0</v>
      </c>
      <c r="J1008" s="70">
        <v>0</v>
      </c>
      <c r="K1008" s="70">
        <v>0</v>
      </c>
    </row>
    <row r="1009" spans="1:11" x14ac:dyDescent="0.2">
      <c r="A1009" s="69" t="s">
        <v>1065</v>
      </c>
      <c r="B1009" s="72" t="s">
        <v>1064</v>
      </c>
      <c r="C1009" s="72" t="s">
        <v>1064</v>
      </c>
      <c r="D1009" s="72" t="s">
        <v>1064</v>
      </c>
      <c r="E1009" s="70">
        <v>0</v>
      </c>
      <c r="F1009" s="70">
        <v>0</v>
      </c>
      <c r="G1009" s="70">
        <v>0</v>
      </c>
      <c r="H1009" s="70">
        <v>353368</v>
      </c>
      <c r="I1009" s="70">
        <v>0</v>
      </c>
      <c r="J1009" s="70">
        <v>0</v>
      </c>
      <c r="K1009" s="70">
        <v>0</v>
      </c>
    </row>
    <row r="1010" spans="1:11" x14ac:dyDescent="0.2">
      <c r="A1010" s="69" t="s">
        <v>2</v>
      </c>
      <c r="B1010" s="72" t="s">
        <v>1064</v>
      </c>
      <c r="C1010" s="72" t="s">
        <v>1064</v>
      </c>
      <c r="D1010" s="72" t="s">
        <v>1064</v>
      </c>
      <c r="E1010" s="70">
        <v>968</v>
      </c>
      <c r="F1010" s="70">
        <v>1082</v>
      </c>
      <c r="G1010" s="70">
        <v>1327</v>
      </c>
      <c r="H1010" s="70">
        <v>1436</v>
      </c>
      <c r="I1010" s="70">
        <v>1261</v>
      </c>
      <c r="J1010" s="70">
        <v>860</v>
      </c>
      <c r="K1010" s="70">
        <v>872</v>
      </c>
    </row>
    <row r="1011" spans="1:11" x14ac:dyDescent="0.2">
      <c r="A1011" s="69" t="s">
        <v>15</v>
      </c>
      <c r="B1011" s="72" t="s">
        <v>1064</v>
      </c>
      <c r="C1011" s="72" t="s">
        <v>1064</v>
      </c>
      <c r="D1011" s="72" t="s">
        <v>1064</v>
      </c>
      <c r="E1011" s="70">
        <v>14460</v>
      </c>
      <c r="F1011" s="70">
        <v>12418</v>
      </c>
      <c r="G1011" s="70">
        <v>11017</v>
      </c>
      <c r="H1011" s="70">
        <v>9005</v>
      </c>
      <c r="I1011" s="70">
        <v>7858</v>
      </c>
      <c r="J1011" s="70">
        <v>7470</v>
      </c>
      <c r="K1011" s="70">
        <v>8220</v>
      </c>
    </row>
    <row r="1012" spans="1:11" x14ac:dyDescent="0.2">
      <c r="A1012" s="69" t="s">
        <v>17</v>
      </c>
      <c r="B1012" s="72" t="s">
        <v>1064</v>
      </c>
      <c r="C1012" s="72" t="s">
        <v>1064</v>
      </c>
      <c r="D1012" s="72" t="s">
        <v>1064</v>
      </c>
      <c r="E1012" s="70">
        <v>30344</v>
      </c>
      <c r="F1012" s="70">
        <v>22141</v>
      </c>
      <c r="G1012" s="70">
        <v>27094</v>
      </c>
      <c r="H1012" s="70">
        <v>25110</v>
      </c>
      <c r="I1012" s="70">
        <v>23837</v>
      </c>
      <c r="J1012" s="70">
        <v>27072</v>
      </c>
      <c r="K1012" s="70">
        <v>29776</v>
      </c>
    </row>
    <row r="1013" spans="1:11" x14ac:dyDescent="0.2">
      <c r="A1013" s="69" t="s">
        <v>650</v>
      </c>
      <c r="B1013" s="72" t="s">
        <v>1064</v>
      </c>
      <c r="C1013" s="72" t="s">
        <v>1064</v>
      </c>
      <c r="D1013" s="70">
        <v>1</v>
      </c>
      <c r="E1013" s="70">
        <v>0</v>
      </c>
      <c r="F1013" s="70">
        <v>0</v>
      </c>
      <c r="G1013" s="70">
        <v>0</v>
      </c>
      <c r="H1013" s="70">
        <v>0</v>
      </c>
      <c r="I1013" s="70">
        <v>0</v>
      </c>
      <c r="J1013" s="70">
        <v>0</v>
      </c>
      <c r="K1013" s="70">
        <v>0</v>
      </c>
    </row>
    <row r="1014" spans="1:11" x14ac:dyDescent="0.2">
      <c r="A1014" s="69" t="s">
        <v>676</v>
      </c>
      <c r="B1014" s="72" t="s">
        <v>1064</v>
      </c>
      <c r="C1014" s="72" t="s">
        <v>1064</v>
      </c>
      <c r="D1014" s="72" t="s">
        <v>1064</v>
      </c>
      <c r="E1014" s="70">
        <v>0</v>
      </c>
      <c r="F1014" s="70">
        <v>0</v>
      </c>
      <c r="G1014" s="70">
        <v>0</v>
      </c>
      <c r="H1014" s="70">
        <v>0</v>
      </c>
      <c r="I1014" s="70">
        <v>0</v>
      </c>
      <c r="J1014" s="70">
        <v>0</v>
      </c>
      <c r="K1014" s="70">
        <v>0</v>
      </c>
    </row>
    <row r="1015" spans="1:11" x14ac:dyDescent="0.2">
      <c r="A1015" s="69" t="s">
        <v>11</v>
      </c>
      <c r="B1015" s="72" t="s">
        <v>1064</v>
      </c>
      <c r="C1015" s="72" t="s">
        <v>1064</v>
      </c>
      <c r="D1015" s="72" t="s">
        <v>1064</v>
      </c>
      <c r="E1015" s="70">
        <v>69</v>
      </c>
      <c r="F1015" s="70">
        <v>85</v>
      </c>
      <c r="G1015" s="70">
        <v>94</v>
      </c>
      <c r="H1015" s="70">
        <v>92</v>
      </c>
      <c r="I1015" s="70">
        <v>97</v>
      </c>
      <c r="J1015" s="70">
        <v>437</v>
      </c>
      <c r="K1015" s="70">
        <v>136</v>
      </c>
    </row>
    <row r="1016" spans="1:11" x14ac:dyDescent="0.2">
      <c r="A1016" s="69" t="s">
        <v>16</v>
      </c>
      <c r="B1016" s="72" t="s">
        <v>1064</v>
      </c>
      <c r="C1016" s="72" t="s">
        <v>1064</v>
      </c>
      <c r="D1016" s="72" t="s">
        <v>1064</v>
      </c>
      <c r="E1016" s="72" t="s">
        <v>1064</v>
      </c>
      <c r="F1016" s="70">
        <v>0</v>
      </c>
      <c r="G1016" s="70">
        <v>527</v>
      </c>
      <c r="H1016" s="70">
        <v>931</v>
      </c>
      <c r="I1016" s="70">
        <v>899</v>
      </c>
      <c r="J1016" s="70">
        <v>1035</v>
      </c>
      <c r="K1016" s="70">
        <v>1280</v>
      </c>
    </row>
    <row r="1017" spans="1:11" x14ac:dyDescent="0.2">
      <c r="A1017" s="69" t="s">
        <v>706</v>
      </c>
      <c r="B1017" s="72" t="s">
        <v>1064</v>
      </c>
      <c r="C1017" s="72" t="s">
        <v>1064</v>
      </c>
      <c r="D1017" s="72" t="s">
        <v>1064</v>
      </c>
      <c r="E1017" s="72" t="s">
        <v>1064</v>
      </c>
      <c r="F1017" s="72" t="s">
        <v>1064</v>
      </c>
      <c r="G1017" s="70">
        <v>4545</v>
      </c>
      <c r="H1017" s="72" t="s">
        <v>1064</v>
      </c>
      <c r="I1017" s="72" t="s">
        <v>1064</v>
      </c>
      <c r="J1017" s="72" t="s">
        <v>1064</v>
      </c>
      <c r="K1017" s="72" t="s">
        <v>1064</v>
      </c>
    </row>
    <row r="1018" spans="1:11" x14ac:dyDescent="0.2">
      <c r="A1018" s="69" t="s">
        <v>1066</v>
      </c>
      <c r="B1018" s="72" t="s">
        <v>1064</v>
      </c>
      <c r="C1018" s="72" t="s">
        <v>1064</v>
      </c>
      <c r="D1018" s="72" t="s">
        <v>1064</v>
      </c>
      <c r="E1018" s="72" t="s">
        <v>1064</v>
      </c>
      <c r="F1018" s="72" t="s">
        <v>1064</v>
      </c>
      <c r="G1018" s="72" t="s">
        <v>1064</v>
      </c>
      <c r="H1018" s="72" t="s">
        <v>1064</v>
      </c>
      <c r="I1018" s="72" t="s">
        <v>1064</v>
      </c>
      <c r="J1018" s="72" t="s">
        <v>1064</v>
      </c>
      <c r="K1018" s="72" t="s">
        <v>1064</v>
      </c>
    </row>
    <row r="1019" spans="1:11" x14ac:dyDescent="0.2">
      <c r="A1019" s="69" t="s">
        <v>546</v>
      </c>
      <c r="B1019" s="72" t="s">
        <v>1064</v>
      </c>
      <c r="C1019" s="72" t="s">
        <v>1064</v>
      </c>
      <c r="D1019" s="72" t="s">
        <v>1064</v>
      </c>
      <c r="E1019" s="72" t="s">
        <v>1064</v>
      </c>
      <c r="F1019" s="72" t="s">
        <v>1064</v>
      </c>
      <c r="G1019" s="72" t="s">
        <v>1064</v>
      </c>
      <c r="H1019" s="72" t="s">
        <v>1064</v>
      </c>
      <c r="I1019" s="72" t="s">
        <v>1064</v>
      </c>
      <c r="J1019" s="72" t="s">
        <v>1064</v>
      </c>
      <c r="K1019" s="72" t="s">
        <v>1064</v>
      </c>
    </row>
    <row r="1020" spans="1:11" x14ac:dyDescent="0.2">
      <c r="A1020" s="69" t="s">
        <v>790</v>
      </c>
      <c r="B1020" s="72" t="s">
        <v>1064</v>
      </c>
      <c r="C1020" s="72" t="s">
        <v>1064</v>
      </c>
      <c r="D1020" s="70">
        <v>0</v>
      </c>
      <c r="E1020" s="70">
        <v>688</v>
      </c>
      <c r="F1020" s="72" t="s">
        <v>1064</v>
      </c>
      <c r="G1020" s="70">
        <v>15147</v>
      </c>
      <c r="H1020" s="70">
        <v>7061</v>
      </c>
      <c r="I1020" s="70">
        <v>5822</v>
      </c>
      <c r="J1020" s="70">
        <v>4149</v>
      </c>
      <c r="K1020" s="70">
        <v>1666</v>
      </c>
    </row>
    <row r="1021" spans="1:11" x14ac:dyDescent="0.2">
      <c r="A1021" s="69" t="s">
        <v>542</v>
      </c>
      <c r="B1021" s="72" t="s">
        <v>1064</v>
      </c>
      <c r="C1021" s="72" t="s">
        <v>1064</v>
      </c>
      <c r="D1021" s="72" t="s">
        <v>1064</v>
      </c>
      <c r="E1021" s="72" t="s">
        <v>1064</v>
      </c>
      <c r="F1021" s="72" t="s">
        <v>1064</v>
      </c>
      <c r="G1021" s="72" t="s">
        <v>1064</v>
      </c>
      <c r="H1021" s="72" t="s">
        <v>1064</v>
      </c>
      <c r="I1021" s="72" t="s">
        <v>1064</v>
      </c>
      <c r="J1021" s="72" t="s">
        <v>1064</v>
      </c>
      <c r="K1021" s="72" t="s">
        <v>1064</v>
      </c>
    </row>
    <row r="1022" spans="1:11" x14ac:dyDescent="0.2">
      <c r="A1022" s="69" t="s">
        <v>691</v>
      </c>
      <c r="B1022" s="72" t="s">
        <v>1064</v>
      </c>
      <c r="C1022" s="72" t="s">
        <v>1064</v>
      </c>
      <c r="D1022" s="72" t="s">
        <v>1064</v>
      </c>
      <c r="E1022" s="72" t="s">
        <v>1064</v>
      </c>
      <c r="F1022" s="72" t="s">
        <v>1064</v>
      </c>
      <c r="G1022" s="72" t="s">
        <v>1064</v>
      </c>
      <c r="H1022" s="72" t="s">
        <v>1064</v>
      </c>
      <c r="I1022" s="72" t="s">
        <v>1064</v>
      </c>
      <c r="J1022" s="72" t="s">
        <v>1064</v>
      </c>
      <c r="K1022" s="72" t="s">
        <v>1064</v>
      </c>
    </row>
    <row r="1023" spans="1:11" x14ac:dyDescent="0.2">
      <c r="A1023" s="69" t="s">
        <v>794</v>
      </c>
      <c r="B1023" s="72" t="s">
        <v>1064</v>
      </c>
      <c r="C1023" s="72" t="s">
        <v>1064</v>
      </c>
      <c r="D1023" s="72" t="s">
        <v>1064</v>
      </c>
      <c r="E1023" s="72" t="s">
        <v>1064</v>
      </c>
      <c r="F1023" s="72" t="s">
        <v>1064</v>
      </c>
      <c r="G1023" s="72" t="s">
        <v>1064</v>
      </c>
      <c r="H1023" s="72" t="s">
        <v>1064</v>
      </c>
      <c r="I1023" s="72" t="s">
        <v>1064</v>
      </c>
      <c r="J1023" s="72" t="s">
        <v>1064</v>
      </c>
      <c r="K1023" s="72" t="s">
        <v>1064</v>
      </c>
    </row>
    <row r="1024" spans="1:11" x14ac:dyDescent="0.2">
      <c r="A1024" s="69" t="s">
        <v>783</v>
      </c>
      <c r="B1024" s="72" t="s">
        <v>1064</v>
      </c>
      <c r="C1024" s="72" t="s">
        <v>1064</v>
      </c>
      <c r="D1024" s="72" t="s">
        <v>1064</v>
      </c>
      <c r="E1024" s="72" t="s">
        <v>1064</v>
      </c>
      <c r="F1024" s="72" t="s">
        <v>1064</v>
      </c>
      <c r="G1024" s="72" t="s">
        <v>1064</v>
      </c>
      <c r="H1024" s="72" t="s">
        <v>1064</v>
      </c>
      <c r="I1024" s="72" t="s">
        <v>1064</v>
      </c>
      <c r="J1024" s="72" t="s">
        <v>1064</v>
      </c>
      <c r="K1024" s="72" t="s">
        <v>1064</v>
      </c>
    </row>
    <row r="1025" spans="1:11" x14ac:dyDescent="0.2">
      <c r="A1025" s="69" t="s">
        <v>798</v>
      </c>
      <c r="B1025" s="72" t="s">
        <v>1064</v>
      </c>
      <c r="C1025" s="72" t="s">
        <v>1064</v>
      </c>
      <c r="D1025" s="72" t="s">
        <v>1064</v>
      </c>
      <c r="E1025" s="72" t="s">
        <v>1064</v>
      </c>
      <c r="F1025" s="72" t="s">
        <v>1064</v>
      </c>
      <c r="G1025" s="72" t="s">
        <v>1064</v>
      </c>
      <c r="H1025" s="72" t="s">
        <v>1064</v>
      </c>
      <c r="I1025" s="72" t="s">
        <v>1064</v>
      </c>
      <c r="J1025" s="72" t="s">
        <v>1064</v>
      </c>
      <c r="K1025" s="72" t="s">
        <v>1064</v>
      </c>
    </row>
    <row r="1026" spans="1:11" x14ac:dyDescent="0.2">
      <c r="A1026" s="69" t="s">
        <v>551</v>
      </c>
      <c r="B1026" s="72" t="s">
        <v>1064</v>
      </c>
      <c r="C1026" s="72" t="s">
        <v>1064</v>
      </c>
      <c r="D1026" s="72" t="s">
        <v>1064</v>
      </c>
      <c r="E1026" s="72" t="s">
        <v>1064</v>
      </c>
      <c r="F1026" s="72" t="s">
        <v>1064</v>
      </c>
      <c r="G1026" s="72" t="s">
        <v>1064</v>
      </c>
      <c r="H1026" s="72" t="s">
        <v>1064</v>
      </c>
      <c r="I1026" s="72" t="s">
        <v>1064</v>
      </c>
      <c r="J1026" s="72" t="s">
        <v>1064</v>
      </c>
      <c r="K1026" s="72" t="s">
        <v>1064</v>
      </c>
    </row>
    <row r="1027" spans="1:11" x14ac:dyDescent="0.2">
      <c r="A1027" s="69" t="s">
        <v>554</v>
      </c>
      <c r="B1027" s="72" t="s">
        <v>1064</v>
      </c>
      <c r="C1027" s="72" t="s">
        <v>1064</v>
      </c>
      <c r="D1027" s="72" t="s">
        <v>1064</v>
      </c>
      <c r="E1027" s="72" t="s">
        <v>1064</v>
      </c>
      <c r="F1027" s="72" t="s">
        <v>1064</v>
      </c>
      <c r="G1027" s="72" t="s">
        <v>1064</v>
      </c>
      <c r="H1027" s="72" t="s">
        <v>1064</v>
      </c>
      <c r="I1027" s="72" t="s">
        <v>1064</v>
      </c>
      <c r="J1027" s="72" t="s">
        <v>1064</v>
      </c>
      <c r="K1027" s="72" t="s">
        <v>1064</v>
      </c>
    </row>
    <row r="1028" spans="1:11" x14ac:dyDescent="0.2">
      <c r="A1028" s="69" t="s">
        <v>651</v>
      </c>
      <c r="B1028" s="72" t="s">
        <v>1064</v>
      </c>
      <c r="C1028" s="72" t="s">
        <v>1064</v>
      </c>
      <c r="D1028" s="72" t="s">
        <v>1064</v>
      </c>
      <c r="E1028" s="72" t="s">
        <v>1064</v>
      </c>
      <c r="F1028" s="72" t="s">
        <v>1064</v>
      </c>
      <c r="G1028" s="72" t="s">
        <v>1064</v>
      </c>
      <c r="H1028" s="72" t="s">
        <v>1064</v>
      </c>
      <c r="I1028" s="72" t="s">
        <v>1064</v>
      </c>
      <c r="J1028" s="72" t="s">
        <v>1064</v>
      </c>
      <c r="K1028" s="72" t="s">
        <v>1064</v>
      </c>
    </row>
    <row r="1030" spans="1:11" x14ac:dyDescent="0.2">
      <c r="A1030" s="65" t="s">
        <v>1067</v>
      </c>
    </row>
    <row r="1031" spans="1:11" x14ac:dyDescent="0.2">
      <c r="A1031" s="65" t="s">
        <v>1064</v>
      </c>
      <c r="B1031" s="65" t="s">
        <v>1068</v>
      </c>
    </row>
    <row r="1033" spans="1:11" x14ac:dyDescent="0.2">
      <c r="A1033" s="65" t="s">
        <v>1052</v>
      </c>
      <c r="B1033" s="65" t="s">
        <v>1076</v>
      </c>
    </row>
    <row r="1034" spans="1:11" x14ac:dyDescent="0.2">
      <c r="A1034" s="65" t="s">
        <v>1054</v>
      </c>
      <c r="B1034" s="65" t="s">
        <v>1053</v>
      </c>
    </row>
    <row r="1035" spans="1:11" x14ac:dyDescent="0.2">
      <c r="A1035" s="65" t="s">
        <v>1055</v>
      </c>
      <c r="B1035" s="65" t="s">
        <v>1069</v>
      </c>
    </row>
    <row r="1036" spans="1:11" x14ac:dyDescent="0.2">
      <c r="A1036" s="65" t="s">
        <v>1056</v>
      </c>
      <c r="B1036" s="65" t="s">
        <v>1057</v>
      </c>
    </row>
    <row r="1038" spans="1:11" x14ac:dyDescent="0.2">
      <c r="A1038" s="69" t="s">
        <v>1062</v>
      </c>
      <c r="B1038" s="69" t="s">
        <v>531</v>
      </c>
      <c r="C1038" s="69" t="s">
        <v>532</v>
      </c>
      <c r="D1038" s="69" t="s">
        <v>533</v>
      </c>
      <c r="E1038" s="69" t="s">
        <v>534</v>
      </c>
      <c r="F1038" s="69" t="s">
        <v>535</v>
      </c>
      <c r="G1038" s="69" t="s">
        <v>536</v>
      </c>
      <c r="H1038" s="69" t="s">
        <v>537</v>
      </c>
      <c r="I1038" s="69" t="s">
        <v>538</v>
      </c>
      <c r="J1038" s="69" t="s">
        <v>539</v>
      </c>
      <c r="K1038" s="69" t="s">
        <v>540</v>
      </c>
    </row>
    <row r="1039" spans="1:11" x14ac:dyDescent="0.2">
      <c r="A1039" s="69" t="s">
        <v>474</v>
      </c>
      <c r="B1039" s="72" t="s">
        <v>1064</v>
      </c>
      <c r="C1039" s="72" t="s">
        <v>1064</v>
      </c>
      <c r="D1039" s="72" t="s">
        <v>1064</v>
      </c>
      <c r="E1039" s="70">
        <v>2314</v>
      </c>
      <c r="F1039" s="70">
        <v>2625</v>
      </c>
      <c r="G1039" s="70">
        <v>3414</v>
      </c>
      <c r="H1039" s="70">
        <v>1643</v>
      </c>
      <c r="I1039" s="70">
        <v>1753</v>
      </c>
      <c r="J1039" s="70">
        <v>1962</v>
      </c>
      <c r="K1039" s="70">
        <v>2214</v>
      </c>
    </row>
    <row r="1040" spans="1:11" x14ac:dyDescent="0.2">
      <c r="A1040" s="69" t="s">
        <v>559</v>
      </c>
      <c r="B1040" s="72" t="s">
        <v>1064</v>
      </c>
      <c r="C1040" s="72" t="s">
        <v>1064</v>
      </c>
      <c r="D1040" s="70">
        <v>47</v>
      </c>
      <c r="E1040" s="70">
        <v>46</v>
      </c>
      <c r="F1040" s="70">
        <v>45</v>
      </c>
      <c r="G1040" s="70">
        <v>46</v>
      </c>
      <c r="H1040" s="70">
        <v>46</v>
      </c>
      <c r="I1040" s="70">
        <v>52</v>
      </c>
      <c r="J1040" s="70">
        <v>365</v>
      </c>
      <c r="K1040" s="70">
        <v>1219</v>
      </c>
    </row>
    <row r="1041" spans="1:11" x14ac:dyDescent="0.2">
      <c r="A1041" s="69" t="s">
        <v>593</v>
      </c>
      <c r="B1041" s="72" t="s">
        <v>1064</v>
      </c>
      <c r="C1041" s="72" t="s">
        <v>1064</v>
      </c>
      <c r="D1041" s="72" t="s">
        <v>1064</v>
      </c>
      <c r="E1041" s="70">
        <v>0</v>
      </c>
      <c r="F1041" s="70">
        <v>0</v>
      </c>
      <c r="G1041" s="72" t="s">
        <v>1064</v>
      </c>
      <c r="H1041" s="70">
        <v>17</v>
      </c>
      <c r="I1041" s="70">
        <v>22</v>
      </c>
      <c r="J1041" s="70">
        <v>4</v>
      </c>
      <c r="K1041" s="70">
        <v>2</v>
      </c>
    </row>
    <row r="1042" spans="1:11" x14ac:dyDescent="0.2">
      <c r="A1042" s="69" t="s">
        <v>476</v>
      </c>
      <c r="B1042" s="72" t="s">
        <v>1064</v>
      </c>
      <c r="C1042" s="72" t="s">
        <v>1064</v>
      </c>
      <c r="D1042" s="72" t="s">
        <v>1064</v>
      </c>
      <c r="E1042" s="70">
        <v>79</v>
      </c>
      <c r="F1042" s="70">
        <v>78</v>
      </c>
      <c r="G1042" s="70">
        <v>84</v>
      </c>
      <c r="H1042" s="70">
        <v>79</v>
      </c>
      <c r="I1042" s="70">
        <v>76</v>
      </c>
      <c r="J1042" s="70">
        <v>49</v>
      </c>
      <c r="K1042" s="70">
        <v>43</v>
      </c>
    </row>
    <row r="1043" spans="1:11" x14ac:dyDescent="0.2">
      <c r="A1043" s="69" t="s">
        <v>1063</v>
      </c>
      <c r="B1043" s="72" t="s">
        <v>1064</v>
      </c>
      <c r="C1043" s="72" t="s">
        <v>1064</v>
      </c>
      <c r="D1043" s="72" t="s">
        <v>1064</v>
      </c>
      <c r="E1043" s="70">
        <v>0</v>
      </c>
      <c r="F1043" s="70">
        <v>0</v>
      </c>
      <c r="G1043" s="72" t="s">
        <v>1064</v>
      </c>
      <c r="H1043" s="70">
        <v>0</v>
      </c>
      <c r="I1043" s="70">
        <v>0</v>
      </c>
      <c r="J1043" s="70">
        <v>0</v>
      </c>
      <c r="K1043" s="70">
        <v>0</v>
      </c>
    </row>
    <row r="1044" spans="1:11" x14ac:dyDescent="0.2">
      <c r="A1044" s="69" t="s">
        <v>611</v>
      </c>
      <c r="B1044" s="72" t="s">
        <v>1064</v>
      </c>
      <c r="C1044" s="72" t="s">
        <v>1064</v>
      </c>
      <c r="D1044" s="72" t="s">
        <v>1064</v>
      </c>
      <c r="E1044" s="70">
        <v>536</v>
      </c>
      <c r="F1044" s="70">
        <v>380</v>
      </c>
      <c r="G1044" s="70">
        <v>248</v>
      </c>
      <c r="H1044" s="70">
        <v>265</v>
      </c>
      <c r="I1044" s="70">
        <v>772</v>
      </c>
      <c r="J1044" s="70">
        <v>313</v>
      </c>
      <c r="K1044" s="70">
        <v>756</v>
      </c>
    </row>
    <row r="1045" spans="1:11" x14ac:dyDescent="0.2">
      <c r="A1045" s="69" t="s">
        <v>5</v>
      </c>
      <c r="B1045" s="72" t="s">
        <v>1064</v>
      </c>
      <c r="C1045" s="70">
        <v>0</v>
      </c>
      <c r="D1045" s="70">
        <v>0</v>
      </c>
      <c r="E1045" s="70">
        <v>0</v>
      </c>
      <c r="F1045" s="70">
        <v>0</v>
      </c>
      <c r="G1045" s="70">
        <v>0</v>
      </c>
      <c r="H1045" s="70">
        <v>0</v>
      </c>
      <c r="I1045" s="70">
        <v>0</v>
      </c>
      <c r="J1045" s="70">
        <v>0</v>
      </c>
      <c r="K1045" s="70">
        <v>0</v>
      </c>
    </row>
    <row r="1046" spans="1:11" x14ac:dyDescent="0.2">
      <c r="A1046" s="69" t="s">
        <v>475</v>
      </c>
      <c r="B1046" s="72" t="s">
        <v>1064</v>
      </c>
      <c r="C1046" s="72" t="s">
        <v>1064</v>
      </c>
      <c r="D1046" s="72" t="s">
        <v>1064</v>
      </c>
      <c r="E1046" s="70">
        <v>0</v>
      </c>
      <c r="F1046" s="70">
        <v>0</v>
      </c>
      <c r="G1046" s="70">
        <v>0</v>
      </c>
      <c r="H1046" s="70">
        <v>0</v>
      </c>
      <c r="I1046" s="70">
        <v>0</v>
      </c>
      <c r="J1046" s="70">
        <v>0</v>
      </c>
      <c r="K1046" s="70">
        <v>0</v>
      </c>
    </row>
    <row r="1047" spans="1:11" x14ac:dyDescent="0.2">
      <c r="A1047" s="69" t="s">
        <v>14</v>
      </c>
      <c r="B1047" s="72" t="s">
        <v>1064</v>
      </c>
      <c r="C1047" s="72" t="s">
        <v>1064</v>
      </c>
      <c r="D1047" s="72" t="s">
        <v>1064</v>
      </c>
      <c r="E1047" s="70">
        <v>0</v>
      </c>
      <c r="F1047" s="70">
        <v>0</v>
      </c>
      <c r="G1047" s="70">
        <v>0</v>
      </c>
      <c r="H1047" s="70">
        <v>0</v>
      </c>
      <c r="I1047" s="70">
        <v>0</v>
      </c>
      <c r="J1047" s="70">
        <v>0</v>
      </c>
      <c r="K1047" s="70">
        <v>0</v>
      </c>
    </row>
    <row r="1048" spans="1:11" x14ac:dyDescent="0.2">
      <c r="A1048" s="69" t="s">
        <v>3</v>
      </c>
      <c r="B1048" s="72" t="s">
        <v>1064</v>
      </c>
      <c r="C1048" s="72" t="s">
        <v>1064</v>
      </c>
      <c r="D1048" s="72" t="s">
        <v>1064</v>
      </c>
      <c r="E1048" s="72" t="s">
        <v>1064</v>
      </c>
      <c r="F1048" s="72" t="s">
        <v>1064</v>
      </c>
      <c r="G1048" s="72" t="s">
        <v>1064</v>
      </c>
      <c r="H1048" s="70">
        <v>0</v>
      </c>
      <c r="I1048" s="70">
        <v>0</v>
      </c>
      <c r="J1048" s="70">
        <v>0</v>
      </c>
      <c r="K1048" s="70">
        <v>0</v>
      </c>
    </row>
    <row r="1049" spans="1:11" x14ac:dyDescent="0.2">
      <c r="A1049" s="69" t="s">
        <v>639</v>
      </c>
      <c r="B1049" s="72" t="s">
        <v>1064</v>
      </c>
      <c r="C1049" s="72" t="s">
        <v>1064</v>
      </c>
      <c r="D1049" s="72" t="s">
        <v>1064</v>
      </c>
      <c r="E1049" s="72" t="s">
        <v>1064</v>
      </c>
      <c r="F1049" s="72" t="s">
        <v>1064</v>
      </c>
      <c r="G1049" s="72" t="s">
        <v>1064</v>
      </c>
      <c r="H1049" s="72" t="s">
        <v>1064</v>
      </c>
      <c r="I1049" s="70">
        <v>1077</v>
      </c>
      <c r="J1049" s="70">
        <v>1141</v>
      </c>
      <c r="K1049" s="70">
        <v>1150</v>
      </c>
    </row>
    <row r="1050" spans="1:11" x14ac:dyDescent="0.2">
      <c r="A1050" s="69" t="s">
        <v>6</v>
      </c>
      <c r="B1050" s="72" t="s">
        <v>1064</v>
      </c>
      <c r="C1050" s="72" t="s">
        <v>1064</v>
      </c>
      <c r="D1050" s="72" t="s">
        <v>1064</v>
      </c>
      <c r="E1050" s="70">
        <v>0</v>
      </c>
      <c r="F1050" s="70">
        <v>0</v>
      </c>
      <c r="G1050" s="70">
        <v>0</v>
      </c>
      <c r="H1050" s="70">
        <v>0</v>
      </c>
      <c r="I1050" s="70">
        <v>0</v>
      </c>
      <c r="J1050" s="70">
        <v>0</v>
      </c>
      <c r="K1050" s="70">
        <v>0</v>
      </c>
    </row>
    <row r="1051" spans="1:11" x14ac:dyDescent="0.2">
      <c r="A1051" s="69" t="s">
        <v>592</v>
      </c>
      <c r="B1051" s="72" t="s">
        <v>1064</v>
      </c>
      <c r="C1051" s="72" t="s">
        <v>1064</v>
      </c>
      <c r="D1051" s="72" t="s">
        <v>1064</v>
      </c>
      <c r="E1051" s="70">
        <v>1761</v>
      </c>
      <c r="F1051" s="70">
        <v>1513</v>
      </c>
      <c r="G1051" s="70">
        <v>1560</v>
      </c>
      <c r="H1051" s="70">
        <v>2984</v>
      </c>
      <c r="I1051" s="70">
        <v>4171</v>
      </c>
      <c r="J1051" s="70">
        <v>4248</v>
      </c>
      <c r="K1051" s="70">
        <v>4239</v>
      </c>
    </row>
    <row r="1052" spans="1:11" x14ac:dyDescent="0.2">
      <c r="A1052" s="69" t="s">
        <v>685</v>
      </c>
      <c r="B1052" s="72" t="s">
        <v>1064</v>
      </c>
      <c r="C1052" s="72" t="s">
        <v>1064</v>
      </c>
      <c r="D1052" s="72" t="s">
        <v>1064</v>
      </c>
      <c r="E1052" s="72" t="s">
        <v>1064</v>
      </c>
      <c r="F1052" s="72" t="s">
        <v>1064</v>
      </c>
      <c r="G1052" s="70">
        <v>0</v>
      </c>
      <c r="H1052" s="70">
        <v>0</v>
      </c>
      <c r="I1052" s="70">
        <v>0</v>
      </c>
      <c r="J1052" s="70">
        <v>0</v>
      </c>
      <c r="K1052" s="70">
        <v>0</v>
      </c>
    </row>
    <row r="1053" spans="1:11" x14ac:dyDescent="0.2">
      <c r="A1053" s="69" t="s">
        <v>683</v>
      </c>
      <c r="B1053" s="70">
        <v>883</v>
      </c>
      <c r="C1053" s="70">
        <v>695</v>
      </c>
      <c r="D1053" s="70">
        <v>502</v>
      </c>
      <c r="E1053" s="70">
        <v>336</v>
      </c>
      <c r="F1053" s="70">
        <v>184</v>
      </c>
      <c r="G1053" s="70">
        <v>60</v>
      </c>
      <c r="H1053" s="70">
        <v>1236</v>
      </c>
      <c r="I1053" s="70">
        <v>981</v>
      </c>
      <c r="J1053" s="70">
        <v>947</v>
      </c>
      <c r="K1053" s="70">
        <v>0</v>
      </c>
    </row>
    <row r="1054" spans="1:11" x14ac:dyDescent="0.2">
      <c r="A1054" s="69" t="s">
        <v>684</v>
      </c>
      <c r="B1054" s="72" t="s">
        <v>1064</v>
      </c>
      <c r="C1054" s="72" t="s">
        <v>1064</v>
      </c>
      <c r="D1054" s="72" t="s">
        <v>1064</v>
      </c>
      <c r="E1054" s="70">
        <v>333</v>
      </c>
      <c r="F1054" s="70">
        <v>326</v>
      </c>
      <c r="G1054" s="70">
        <v>332</v>
      </c>
      <c r="H1054" s="70">
        <v>0</v>
      </c>
      <c r="I1054" s="70">
        <v>0</v>
      </c>
      <c r="J1054" s="70">
        <v>0</v>
      </c>
      <c r="K1054" s="70">
        <v>0</v>
      </c>
    </row>
    <row r="1055" spans="1:11" x14ac:dyDescent="0.2">
      <c r="A1055" s="69" t="s">
        <v>641</v>
      </c>
      <c r="B1055" s="72" t="s">
        <v>1064</v>
      </c>
      <c r="C1055" s="72" t="s">
        <v>1064</v>
      </c>
      <c r="D1055" s="72" t="s">
        <v>1064</v>
      </c>
      <c r="E1055" s="70">
        <v>0</v>
      </c>
      <c r="F1055" s="70">
        <v>0</v>
      </c>
      <c r="G1055" s="70">
        <v>0</v>
      </c>
      <c r="H1055" s="70">
        <v>121</v>
      </c>
      <c r="I1055" s="70">
        <v>124</v>
      </c>
      <c r="J1055" s="70">
        <v>123</v>
      </c>
      <c r="K1055" s="70">
        <v>129</v>
      </c>
    </row>
    <row r="1056" spans="1:11" x14ac:dyDescent="0.2">
      <c r="A1056" s="69" t="s">
        <v>702</v>
      </c>
      <c r="B1056" s="72" t="s">
        <v>1064</v>
      </c>
      <c r="C1056" s="72" t="s">
        <v>1064</v>
      </c>
      <c r="D1056" s="72" t="s">
        <v>1064</v>
      </c>
      <c r="E1056" s="70">
        <v>0</v>
      </c>
      <c r="F1056" s="70">
        <v>0</v>
      </c>
      <c r="G1056" s="70">
        <v>0</v>
      </c>
      <c r="H1056" s="70">
        <v>0</v>
      </c>
      <c r="I1056" s="70">
        <v>0</v>
      </c>
      <c r="J1056" s="70">
        <v>0</v>
      </c>
      <c r="K1056" s="70">
        <v>0</v>
      </c>
    </row>
    <row r="1057" spans="1:11" x14ac:dyDescent="0.2">
      <c r="A1057" s="69" t="s">
        <v>9</v>
      </c>
      <c r="B1057" s="72" t="s">
        <v>1064</v>
      </c>
      <c r="C1057" s="72" t="s">
        <v>1064</v>
      </c>
      <c r="D1057" s="72" t="s">
        <v>1064</v>
      </c>
      <c r="E1057" s="70">
        <v>47940</v>
      </c>
      <c r="F1057" s="70">
        <v>48955</v>
      </c>
      <c r="G1057" s="70">
        <v>50924</v>
      </c>
      <c r="H1057" s="70">
        <v>50916</v>
      </c>
      <c r="I1057" s="70">
        <v>46520</v>
      </c>
      <c r="J1057" s="70">
        <v>45691</v>
      </c>
      <c r="K1057" s="70">
        <v>41844</v>
      </c>
    </row>
    <row r="1058" spans="1:11" x14ac:dyDescent="0.2">
      <c r="A1058" s="69" t="s">
        <v>477</v>
      </c>
      <c r="B1058" s="70">
        <v>7186</v>
      </c>
      <c r="C1058" s="70">
        <v>6289</v>
      </c>
      <c r="D1058" s="70">
        <v>1726</v>
      </c>
      <c r="E1058" s="70">
        <v>2407</v>
      </c>
      <c r="F1058" s="70">
        <v>2410</v>
      </c>
      <c r="G1058" s="70">
        <v>2437</v>
      </c>
      <c r="H1058" s="70">
        <v>2506</v>
      </c>
      <c r="I1058" s="70">
        <v>2700</v>
      </c>
      <c r="J1058" s="70">
        <v>2926</v>
      </c>
      <c r="K1058" s="70">
        <v>3298</v>
      </c>
    </row>
    <row r="1059" spans="1:11" x14ac:dyDescent="0.2">
      <c r="A1059" s="69" t="s">
        <v>738</v>
      </c>
      <c r="B1059" s="72" t="s">
        <v>1064</v>
      </c>
      <c r="C1059" s="72" t="s">
        <v>1064</v>
      </c>
      <c r="D1059" s="72" t="s">
        <v>1064</v>
      </c>
      <c r="E1059" s="70">
        <v>1629</v>
      </c>
      <c r="F1059" s="70">
        <v>8109</v>
      </c>
      <c r="G1059" s="70">
        <v>9087</v>
      </c>
      <c r="H1059" s="70">
        <v>7463</v>
      </c>
      <c r="I1059" s="70">
        <v>5843</v>
      </c>
      <c r="J1059" s="70">
        <v>6003</v>
      </c>
      <c r="K1059" s="70">
        <v>4965</v>
      </c>
    </row>
    <row r="1060" spans="1:11" x14ac:dyDescent="0.2">
      <c r="A1060" s="69" t="s">
        <v>12</v>
      </c>
      <c r="B1060" s="72" t="s">
        <v>1064</v>
      </c>
      <c r="C1060" s="72" t="s">
        <v>1064</v>
      </c>
      <c r="D1060" s="72" t="s">
        <v>1064</v>
      </c>
      <c r="E1060" s="70">
        <v>0</v>
      </c>
      <c r="F1060" s="70">
        <v>0</v>
      </c>
      <c r="G1060" s="70">
        <v>0</v>
      </c>
      <c r="H1060" s="70">
        <v>0</v>
      </c>
      <c r="I1060" s="70">
        <v>0</v>
      </c>
      <c r="J1060" s="70">
        <v>0</v>
      </c>
      <c r="K1060" s="70">
        <v>0</v>
      </c>
    </row>
    <row r="1061" spans="1:11" x14ac:dyDescent="0.2">
      <c r="A1061" s="69" t="s">
        <v>747</v>
      </c>
      <c r="B1061" s="72" t="s">
        <v>1064</v>
      </c>
      <c r="C1061" s="72" t="s">
        <v>1064</v>
      </c>
      <c r="D1061" s="72" t="s">
        <v>1064</v>
      </c>
      <c r="E1061" s="70">
        <v>180</v>
      </c>
      <c r="F1061" s="72" t="s">
        <v>1064</v>
      </c>
      <c r="G1061" s="72" t="s">
        <v>1064</v>
      </c>
      <c r="H1061" s="70">
        <v>148</v>
      </c>
      <c r="I1061" s="70">
        <v>118</v>
      </c>
      <c r="J1061" s="70">
        <v>14</v>
      </c>
      <c r="K1061" s="70">
        <v>25</v>
      </c>
    </row>
    <row r="1062" spans="1:11" x14ac:dyDescent="0.2">
      <c r="A1062" s="69" t="s">
        <v>772</v>
      </c>
      <c r="B1062" s="72" t="s">
        <v>1064</v>
      </c>
      <c r="C1062" s="72" t="s">
        <v>1064</v>
      </c>
      <c r="D1062" s="72" t="s">
        <v>1064</v>
      </c>
      <c r="E1062" s="70">
        <v>82</v>
      </c>
      <c r="F1062" s="70">
        <v>67</v>
      </c>
      <c r="G1062" s="70">
        <v>0</v>
      </c>
      <c r="H1062" s="70">
        <v>0</v>
      </c>
      <c r="I1062" s="70">
        <v>0</v>
      </c>
      <c r="J1062" s="70">
        <v>0</v>
      </c>
      <c r="K1062" s="70">
        <v>0</v>
      </c>
    </row>
    <row r="1063" spans="1:11" x14ac:dyDescent="0.2">
      <c r="A1063" s="69" t="s">
        <v>1065</v>
      </c>
      <c r="B1063" s="72" t="s">
        <v>1064</v>
      </c>
      <c r="C1063" s="72" t="s">
        <v>1064</v>
      </c>
      <c r="D1063" s="72" t="s">
        <v>1064</v>
      </c>
      <c r="E1063" s="70">
        <v>0</v>
      </c>
      <c r="F1063" s="70">
        <v>0</v>
      </c>
      <c r="G1063" s="70">
        <v>0</v>
      </c>
      <c r="H1063" s="70">
        <v>181347</v>
      </c>
      <c r="I1063" s="70">
        <v>0</v>
      </c>
      <c r="J1063" s="70">
        <v>0</v>
      </c>
      <c r="K1063" s="70">
        <v>0</v>
      </c>
    </row>
    <row r="1064" spans="1:11" x14ac:dyDescent="0.2">
      <c r="A1064" s="69" t="s">
        <v>2</v>
      </c>
      <c r="B1064" s="72" t="s">
        <v>1064</v>
      </c>
      <c r="C1064" s="72" t="s">
        <v>1064</v>
      </c>
      <c r="D1064" s="72" t="s">
        <v>1064</v>
      </c>
      <c r="E1064" s="70">
        <v>514</v>
      </c>
      <c r="F1064" s="70">
        <v>581</v>
      </c>
      <c r="G1064" s="70">
        <v>719</v>
      </c>
      <c r="H1064" s="70">
        <v>822</v>
      </c>
      <c r="I1064" s="70">
        <v>739</v>
      </c>
      <c r="J1064" s="70">
        <v>543</v>
      </c>
      <c r="K1064" s="70">
        <v>562</v>
      </c>
    </row>
    <row r="1065" spans="1:11" x14ac:dyDescent="0.2">
      <c r="A1065" s="69" t="s">
        <v>15</v>
      </c>
      <c r="B1065" s="72" t="s">
        <v>1064</v>
      </c>
      <c r="C1065" s="72" t="s">
        <v>1064</v>
      </c>
      <c r="D1065" s="72" t="s">
        <v>1064</v>
      </c>
      <c r="E1065" s="70">
        <v>7804</v>
      </c>
      <c r="F1065" s="70">
        <v>6740</v>
      </c>
      <c r="G1065" s="70">
        <v>6056</v>
      </c>
      <c r="H1065" s="70">
        <v>5077</v>
      </c>
      <c r="I1065" s="70">
        <v>4532</v>
      </c>
      <c r="J1065" s="70">
        <v>4348</v>
      </c>
      <c r="K1065" s="70">
        <v>4712</v>
      </c>
    </row>
    <row r="1066" spans="1:11" x14ac:dyDescent="0.2">
      <c r="A1066" s="69" t="s">
        <v>17</v>
      </c>
      <c r="B1066" s="72" t="s">
        <v>1064</v>
      </c>
      <c r="C1066" s="72" t="s">
        <v>1064</v>
      </c>
      <c r="D1066" s="72" t="s">
        <v>1064</v>
      </c>
      <c r="E1066" s="70">
        <v>15913</v>
      </c>
      <c r="F1066" s="70">
        <v>11625</v>
      </c>
      <c r="G1066" s="70">
        <v>12239</v>
      </c>
      <c r="H1066" s="70">
        <v>14391</v>
      </c>
      <c r="I1066" s="70">
        <v>10551</v>
      </c>
      <c r="J1066" s="70">
        <v>14268</v>
      </c>
      <c r="K1066" s="70">
        <v>14712</v>
      </c>
    </row>
    <row r="1067" spans="1:11" x14ac:dyDescent="0.2">
      <c r="A1067" s="69" t="s">
        <v>650</v>
      </c>
      <c r="B1067" s="72" t="s">
        <v>1064</v>
      </c>
      <c r="C1067" s="72" t="s">
        <v>1064</v>
      </c>
      <c r="D1067" s="70">
        <v>0</v>
      </c>
      <c r="E1067" s="72" t="s">
        <v>1064</v>
      </c>
      <c r="F1067" s="70">
        <v>0</v>
      </c>
      <c r="G1067" s="70">
        <v>0</v>
      </c>
      <c r="H1067" s="70">
        <v>0</v>
      </c>
      <c r="I1067" s="70">
        <v>0</v>
      </c>
      <c r="J1067" s="70">
        <v>0</v>
      </c>
      <c r="K1067" s="70">
        <v>0</v>
      </c>
    </row>
    <row r="1068" spans="1:11" x14ac:dyDescent="0.2">
      <c r="A1068" s="69" t="s">
        <v>676</v>
      </c>
      <c r="B1068" s="72" t="s">
        <v>1064</v>
      </c>
      <c r="C1068" s="72" t="s">
        <v>1064</v>
      </c>
      <c r="D1068" s="72" t="s">
        <v>1064</v>
      </c>
      <c r="E1068" s="70">
        <v>0</v>
      </c>
      <c r="F1068" s="70">
        <v>0</v>
      </c>
      <c r="G1068" s="70">
        <v>0</v>
      </c>
      <c r="H1068" s="70">
        <v>0</v>
      </c>
      <c r="I1068" s="70">
        <v>0</v>
      </c>
      <c r="J1068" s="70">
        <v>0</v>
      </c>
      <c r="K1068" s="70">
        <v>0</v>
      </c>
    </row>
    <row r="1069" spans="1:11" x14ac:dyDescent="0.2">
      <c r="A1069" s="69" t="s">
        <v>11</v>
      </c>
      <c r="B1069" s="72" t="s">
        <v>1064</v>
      </c>
      <c r="C1069" s="72" t="s">
        <v>1064</v>
      </c>
      <c r="D1069" s="72" t="s">
        <v>1064</v>
      </c>
      <c r="E1069" s="70">
        <v>39</v>
      </c>
      <c r="F1069" s="70">
        <v>50</v>
      </c>
      <c r="G1069" s="70">
        <v>58</v>
      </c>
      <c r="H1069" s="70">
        <v>56</v>
      </c>
      <c r="I1069" s="70">
        <v>55</v>
      </c>
      <c r="J1069" s="70">
        <v>238</v>
      </c>
      <c r="K1069" s="70">
        <v>77</v>
      </c>
    </row>
    <row r="1070" spans="1:11" x14ac:dyDescent="0.2">
      <c r="A1070" s="69" t="s">
        <v>16</v>
      </c>
      <c r="B1070" s="72" t="s">
        <v>1064</v>
      </c>
      <c r="C1070" s="72" t="s">
        <v>1064</v>
      </c>
      <c r="D1070" s="72" t="s">
        <v>1064</v>
      </c>
      <c r="E1070" s="72" t="s">
        <v>1064</v>
      </c>
      <c r="F1070" s="70">
        <v>0</v>
      </c>
      <c r="G1070" s="70">
        <v>306</v>
      </c>
      <c r="H1070" s="70">
        <v>570</v>
      </c>
      <c r="I1070" s="70">
        <v>555</v>
      </c>
      <c r="J1070" s="70">
        <v>640</v>
      </c>
      <c r="K1070" s="70">
        <v>750</v>
      </c>
    </row>
    <row r="1071" spans="1:11" x14ac:dyDescent="0.2">
      <c r="A1071" s="69" t="s">
        <v>706</v>
      </c>
      <c r="B1071" s="72" t="s">
        <v>1064</v>
      </c>
      <c r="C1071" s="72" t="s">
        <v>1064</v>
      </c>
      <c r="D1071" s="72" t="s">
        <v>1064</v>
      </c>
      <c r="E1071" s="72" t="s">
        <v>1064</v>
      </c>
      <c r="F1071" s="72" t="s">
        <v>1064</v>
      </c>
      <c r="G1071" s="70">
        <v>2243</v>
      </c>
      <c r="H1071" s="72" t="s">
        <v>1064</v>
      </c>
      <c r="I1071" s="72" t="s">
        <v>1064</v>
      </c>
      <c r="J1071" s="72" t="s">
        <v>1064</v>
      </c>
      <c r="K1071" s="72" t="s">
        <v>1064</v>
      </c>
    </row>
    <row r="1072" spans="1:11" x14ac:dyDescent="0.2">
      <c r="A1072" s="69" t="s">
        <v>1066</v>
      </c>
      <c r="B1072" s="72" t="s">
        <v>1064</v>
      </c>
      <c r="C1072" s="72" t="s">
        <v>1064</v>
      </c>
      <c r="D1072" s="72" t="s">
        <v>1064</v>
      </c>
      <c r="E1072" s="72" t="s">
        <v>1064</v>
      </c>
      <c r="F1072" s="72" t="s">
        <v>1064</v>
      </c>
      <c r="G1072" s="72" t="s">
        <v>1064</v>
      </c>
      <c r="H1072" s="72" t="s">
        <v>1064</v>
      </c>
      <c r="I1072" s="72" t="s">
        <v>1064</v>
      </c>
      <c r="J1072" s="72" t="s">
        <v>1064</v>
      </c>
      <c r="K1072" s="72" t="s">
        <v>1064</v>
      </c>
    </row>
    <row r="1073" spans="1:11" x14ac:dyDescent="0.2">
      <c r="A1073" s="69" t="s">
        <v>546</v>
      </c>
      <c r="B1073" s="72" t="s">
        <v>1064</v>
      </c>
      <c r="C1073" s="72" t="s">
        <v>1064</v>
      </c>
      <c r="D1073" s="72" t="s">
        <v>1064</v>
      </c>
      <c r="E1073" s="72" t="s">
        <v>1064</v>
      </c>
      <c r="F1073" s="72" t="s">
        <v>1064</v>
      </c>
      <c r="G1073" s="72" t="s">
        <v>1064</v>
      </c>
      <c r="H1073" s="72" t="s">
        <v>1064</v>
      </c>
      <c r="I1073" s="72" t="s">
        <v>1064</v>
      </c>
      <c r="J1073" s="72" t="s">
        <v>1064</v>
      </c>
      <c r="K1073" s="72" t="s">
        <v>1064</v>
      </c>
    </row>
    <row r="1074" spans="1:11" x14ac:dyDescent="0.2">
      <c r="A1074" s="69" t="s">
        <v>790</v>
      </c>
      <c r="B1074" s="72" t="s">
        <v>1064</v>
      </c>
      <c r="C1074" s="72" t="s">
        <v>1064</v>
      </c>
      <c r="D1074" s="70">
        <v>0</v>
      </c>
      <c r="E1074" s="70">
        <v>291</v>
      </c>
      <c r="F1074" s="72" t="s">
        <v>1064</v>
      </c>
      <c r="G1074" s="70">
        <v>7577</v>
      </c>
      <c r="H1074" s="70">
        <v>3217</v>
      </c>
      <c r="I1074" s="70">
        <v>2538</v>
      </c>
      <c r="J1074" s="70">
        <v>1564</v>
      </c>
      <c r="K1074" s="70">
        <v>524</v>
      </c>
    </row>
    <row r="1075" spans="1:11" x14ac:dyDescent="0.2">
      <c r="A1075" s="69" t="s">
        <v>542</v>
      </c>
      <c r="B1075" s="72" t="s">
        <v>1064</v>
      </c>
      <c r="C1075" s="72" t="s">
        <v>1064</v>
      </c>
      <c r="D1075" s="72" t="s">
        <v>1064</v>
      </c>
      <c r="E1075" s="72" t="s">
        <v>1064</v>
      </c>
      <c r="F1075" s="72" t="s">
        <v>1064</v>
      </c>
      <c r="G1075" s="72" t="s">
        <v>1064</v>
      </c>
      <c r="H1075" s="72" t="s">
        <v>1064</v>
      </c>
      <c r="I1075" s="72" t="s">
        <v>1064</v>
      </c>
      <c r="J1075" s="72" t="s">
        <v>1064</v>
      </c>
      <c r="K1075" s="72" t="s">
        <v>1064</v>
      </c>
    </row>
    <row r="1076" spans="1:11" x14ac:dyDescent="0.2">
      <c r="A1076" s="69" t="s">
        <v>691</v>
      </c>
      <c r="B1076" s="72" t="s">
        <v>1064</v>
      </c>
      <c r="C1076" s="72" t="s">
        <v>1064</v>
      </c>
      <c r="D1076" s="72" t="s">
        <v>1064</v>
      </c>
      <c r="E1076" s="72" t="s">
        <v>1064</v>
      </c>
      <c r="F1076" s="72" t="s">
        <v>1064</v>
      </c>
      <c r="G1076" s="72" t="s">
        <v>1064</v>
      </c>
      <c r="H1076" s="72" t="s">
        <v>1064</v>
      </c>
      <c r="I1076" s="72" t="s">
        <v>1064</v>
      </c>
      <c r="J1076" s="72" t="s">
        <v>1064</v>
      </c>
      <c r="K1076" s="72" t="s">
        <v>1064</v>
      </c>
    </row>
    <row r="1077" spans="1:11" x14ac:dyDescent="0.2">
      <c r="A1077" s="69" t="s">
        <v>794</v>
      </c>
      <c r="B1077" s="72" t="s">
        <v>1064</v>
      </c>
      <c r="C1077" s="72" t="s">
        <v>1064</v>
      </c>
      <c r="D1077" s="72" t="s">
        <v>1064</v>
      </c>
      <c r="E1077" s="72" t="s">
        <v>1064</v>
      </c>
      <c r="F1077" s="72" t="s">
        <v>1064</v>
      </c>
      <c r="G1077" s="72" t="s">
        <v>1064</v>
      </c>
      <c r="H1077" s="72" t="s">
        <v>1064</v>
      </c>
      <c r="I1077" s="72" t="s">
        <v>1064</v>
      </c>
      <c r="J1077" s="72" t="s">
        <v>1064</v>
      </c>
      <c r="K1077" s="72" t="s">
        <v>1064</v>
      </c>
    </row>
    <row r="1078" spans="1:11" x14ac:dyDescent="0.2">
      <c r="A1078" s="69" t="s">
        <v>783</v>
      </c>
      <c r="B1078" s="72" t="s">
        <v>1064</v>
      </c>
      <c r="C1078" s="72" t="s">
        <v>1064</v>
      </c>
      <c r="D1078" s="72" t="s">
        <v>1064</v>
      </c>
      <c r="E1078" s="72" t="s">
        <v>1064</v>
      </c>
      <c r="F1078" s="72" t="s">
        <v>1064</v>
      </c>
      <c r="G1078" s="72" t="s">
        <v>1064</v>
      </c>
      <c r="H1078" s="72" t="s">
        <v>1064</v>
      </c>
      <c r="I1078" s="72" t="s">
        <v>1064</v>
      </c>
      <c r="J1078" s="72" t="s">
        <v>1064</v>
      </c>
      <c r="K1078" s="72" t="s">
        <v>1064</v>
      </c>
    </row>
    <row r="1079" spans="1:11" x14ac:dyDescent="0.2">
      <c r="A1079" s="69" t="s">
        <v>798</v>
      </c>
      <c r="B1079" s="72" t="s">
        <v>1064</v>
      </c>
      <c r="C1079" s="72" t="s">
        <v>1064</v>
      </c>
      <c r="D1079" s="72" t="s">
        <v>1064</v>
      </c>
      <c r="E1079" s="72" t="s">
        <v>1064</v>
      </c>
      <c r="F1079" s="72" t="s">
        <v>1064</v>
      </c>
      <c r="G1079" s="72" t="s">
        <v>1064</v>
      </c>
      <c r="H1079" s="72" t="s">
        <v>1064</v>
      </c>
      <c r="I1079" s="72" t="s">
        <v>1064</v>
      </c>
      <c r="J1079" s="72" t="s">
        <v>1064</v>
      </c>
      <c r="K1079" s="72" t="s">
        <v>1064</v>
      </c>
    </row>
    <row r="1080" spans="1:11" x14ac:dyDescent="0.2">
      <c r="A1080" s="69" t="s">
        <v>551</v>
      </c>
      <c r="B1080" s="72" t="s">
        <v>1064</v>
      </c>
      <c r="C1080" s="72" t="s">
        <v>1064</v>
      </c>
      <c r="D1080" s="72" t="s">
        <v>1064</v>
      </c>
      <c r="E1080" s="72" t="s">
        <v>1064</v>
      </c>
      <c r="F1080" s="72" t="s">
        <v>1064</v>
      </c>
      <c r="G1080" s="72" t="s">
        <v>1064</v>
      </c>
      <c r="H1080" s="72" t="s">
        <v>1064</v>
      </c>
      <c r="I1080" s="72" t="s">
        <v>1064</v>
      </c>
      <c r="J1080" s="72" t="s">
        <v>1064</v>
      </c>
      <c r="K1080" s="72" t="s">
        <v>1064</v>
      </c>
    </row>
    <row r="1081" spans="1:11" x14ac:dyDescent="0.2">
      <c r="A1081" s="69" t="s">
        <v>554</v>
      </c>
      <c r="B1081" s="72" t="s">
        <v>1064</v>
      </c>
      <c r="C1081" s="72" t="s">
        <v>1064</v>
      </c>
      <c r="D1081" s="72" t="s">
        <v>1064</v>
      </c>
      <c r="E1081" s="72" t="s">
        <v>1064</v>
      </c>
      <c r="F1081" s="72" t="s">
        <v>1064</v>
      </c>
      <c r="G1081" s="72" t="s">
        <v>1064</v>
      </c>
      <c r="H1081" s="72" t="s">
        <v>1064</v>
      </c>
      <c r="I1081" s="72" t="s">
        <v>1064</v>
      </c>
      <c r="J1081" s="72" t="s">
        <v>1064</v>
      </c>
      <c r="K1081" s="72" t="s">
        <v>1064</v>
      </c>
    </row>
    <row r="1082" spans="1:11" x14ac:dyDescent="0.2">
      <c r="A1082" s="69" t="s">
        <v>651</v>
      </c>
      <c r="B1082" s="72" t="s">
        <v>1064</v>
      </c>
      <c r="C1082" s="72" t="s">
        <v>1064</v>
      </c>
      <c r="D1082" s="72" t="s">
        <v>1064</v>
      </c>
      <c r="E1082" s="72" t="s">
        <v>1064</v>
      </c>
      <c r="F1082" s="72" t="s">
        <v>1064</v>
      </c>
      <c r="G1082" s="72" t="s">
        <v>1064</v>
      </c>
      <c r="H1082" s="72" t="s">
        <v>1064</v>
      </c>
      <c r="I1082" s="72" t="s">
        <v>1064</v>
      </c>
      <c r="J1082" s="72" t="s">
        <v>1064</v>
      </c>
      <c r="K1082" s="72" t="s">
        <v>1064</v>
      </c>
    </row>
    <row r="1084" spans="1:11" x14ac:dyDescent="0.2">
      <c r="A1084" s="65" t="s">
        <v>1067</v>
      </c>
    </row>
    <row r="1085" spans="1:11" x14ac:dyDescent="0.2">
      <c r="A1085" s="65" t="s">
        <v>1064</v>
      </c>
      <c r="B1085" s="65" t="s">
        <v>1068</v>
      </c>
    </row>
    <row r="1087" spans="1:11" x14ac:dyDescent="0.2">
      <c r="A1087" s="65" t="s">
        <v>1052</v>
      </c>
      <c r="B1087" s="65" t="s">
        <v>1076</v>
      </c>
    </row>
    <row r="1088" spans="1:11" x14ac:dyDescent="0.2">
      <c r="A1088" s="65" t="s">
        <v>1054</v>
      </c>
      <c r="B1088" s="65" t="s">
        <v>1053</v>
      </c>
    </row>
    <row r="1089" spans="1:11" x14ac:dyDescent="0.2">
      <c r="A1089" s="65" t="s">
        <v>1055</v>
      </c>
      <c r="B1089" s="65" t="s">
        <v>1070</v>
      </c>
    </row>
    <row r="1090" spans="1:11" x14ac:dyDescent="0.2">
      <c r="A1090" s="65" t="s">
        <v>1056</v>
      </c>
      <c r="B1090" s="65" t="s">
        <v>1057</v>
      </c>
    </row>
    <row r="1092" spans="1:11" x14ac:dyDescent="0.2">
      <c r="A1092" s="69" t="s">
        <v>1062</v>
      </c>
      <c r="B1092" s="69" t="s">
        <v>531</v>
      </c>
      <c r="C1092" s="69" t="s">
        <v>532</v>
      </c>
      <c r="D1092" s="69" t="s">
        <v>533</v>
      </c>
      <c r="E1092" s="69" t="s">
        <v>534</v>
      </c>
      <c r="F1092" s="69" t="s">
        <v>535</v>
      </c>
      <c r="G1092" s="69" t="s">
        <v>536</v>
      </c>
      <c r="H1092" s="69" t="s">
        <v>537</v>
      </c>
      <c r="I1092" s="69" t="s">
        <v>538</v>
      </c>
      <c r="J1092" s="69" t="s">
        <v>539</v>
      </c>
      <c r="K1092" s="69" t="s">
        <v>540</v>
      </c>
    </row>
    <row r="1093" spans="1:11" x14ac:dyDescent="0.2">
      <c r="A1093" s="69" t="s">
        <v>474</v>
      </c>
      <c r="B1093" s="72" t="s">
        <v>1064</v>
      </c>
      <c r="C1093" s="72" t="s">
        <v>1064</v>
      </c>
      <c r="D1093" s="72" t="s">
        <v>1064</v>
      </c>
      <c r="E1093" s="70">
        <v>1891</v>
      </c>
      <c r="F1093" s="70">
        <v>2197</v>
      </c>
      <c r="G1093" s="70">
        <v>2606</v>
      </c>
      <c r="H1093" s="70">
        <v>1418</v>
      </c>
      <c r="I1093" s="70">
        <v>1555</v>
      </c>
      <c r="J1093" s="70">
        <v>1692</v>
      </c>
      <c r="K1093" s="70">
        <v>1969</v>
      </c>
    </row>
    <row r="1094" spans="1:11" x14ac:dyDescent="0.2">
      <c r="A1094" s="69" t="s">
        <v>559</v>
      </c>
      <c r="B1094" s="72" t="s">
        <v>1064</v>
      </c>
      <c r="C1094" s="72" t="s">
        <v>1064</v>
      </c>
      <c r="D1094" s="70">
        <v>27</v>
      </c>
      <c r="E1094" s="70">
        <v>29</v>
      </c>
      <c r="F1094" s="70">
        <v>27</v>
      </c>
      <c r="G1094" s="70">
        <v>26</v>
      </c>
      <c r="H1094" s="70">
        <v>29</v>
      </c>
      <c r="I1094" s="70">
        <v>44</v>
      </c>
      <c r="J1094" s="70">
        <v>460</v>
      </c>
      <c r="K1094" s="70">
        <v>1319</v>
      </c>
    </row>
    <row r="1095" spans="1:11" x14ac:dyDescent="0.2">
      <c r="A1095" s="69" t="s">
        <v>593</v>
      </c>
      <c r="B1095" s="72" t="s">
        <v>1064</v>
      </c>
      <c r="C1095" s="72" t="s">
        <v>1064</v>
      </c>
      <c r="D1095" s="72" t="s">
        <v>1064</v>
      </c>
      <c r="E1095" s="70">
        <v>0</v>
      </c>
      <c r="F1095" s="70">
        <v>0</v>
      </c>
      <c r="G1095" s="72" t="s">
        <v>1064</v>
      </c>
      <c r="H1095" s="70">
        <v>8</v>
      </c>
      <c r="I1095" s="70">
        <v>9</v>
      </c>
      <c r="J1095" s="70">
        <v>3</v>
      </c>
      <c r="K1095" s="70">
        <v>0</v>
      </c>
    </row>
    <row r="1096" spans="1:11" x14ac:dyDescent="0.2">
      <c r="A1096" s="69" t="s">
        <v>476</v>
      </c>
      <c r="B1096" s="72" t="s">
        <v>1064</v>
      </c>
      <c r="C1096" s="72" t="s">
        <v>1064</v>
      </c>
      <c r="D1096" s="72" t="s">
        <v>1064</v>
      </c>
      <c r="E1096" s="70">
        <v>76</v>
      </c>
      <c r="F1096" s="70">
        <v>65</v>
      </c>
      <c r="G1096" s="70">
        <v>78</v>
      </c>
      <c r="H1096" s="70">
        <v>65</v>
      </c>
      <c r="I1096" s="70">
        <v>60</v>
      </c>
      <c r="J1096" s="70">
        <v>30</v>
      </c>
      <c r="K1096" s="70">
        <v>24</v>
      </c>
    </row>
    <row r="1097" spans="1:11" x14ac:dyDescent="0.2">
      <c r="A1097" s="69" t="s">
        <v>1063</v>
      </c>
      <c r="B1097" s="72" t="s">
        <v>1064</v>
      </c>
      <c r="C1097" s="72" t="s">
        <v>1064</v>
      </c>
      <c r="D1097" s="72" t="s">
        <v>1064</v>
      </c>
      <c r="E1097" s="70">
        <v>0</v>
      </c>
      <c r="F1097" s="70">
        <v>0</v>
      </c>
      <c r="G1097" s="72" t="s">
        <v>1064</v>
      </c>
      <c r="H1097" s="70">
        <v>0</v>
      </c>
      <c r="I1097" s="70">
        <v>0</v>
      </c>
      <c r="J1097" s="70">
        <v>0</v>
      </c>
      <c r="K1097" s="70">
        <v>0</v>
      </c>
    </row>
    <row r="1098" spans="1:11" x14ac:dyDescent="0.2">
      <c r="A1098" s="69" t="s">
        <v>611</v>
      </c>
      <c r="B1098" s="72" t="s">
        <v>1064</v>
      </c>
      <c r="C1098" s="72" t="s">
        <v>1064</v>
      </c>
      <c r="D1098" s="72" t="s">
        <v>1064</v>
      </c>
      <c r="E1098" s="70">
        <v>524</v>
      </c>
      <c r="F1098" s="70">
        <v>380</v>
      </c>
      <c r="G1098" s="70">
        <v>239</v>
      </c>
      <c r="H1098" s="70">
        <v>249</v>
      </c>
      <c r="I1098" s="70">
        <v>472</v>
      </c>
      <c r="J1098" s="70">
        <v>287</v>
      </c>
      <c r="K1098" s="70">
        <v>556</v>
      </c>
    </row>
    <row r="1099" spans="1:11" x14ac:dyDescent="0.2">
      <c r="A1099" s="69" t="s">
        <v>5</v>
      </c>
      <c r="B1099" s="72" t="s">
        <v>1064</v>
      </c>
      <c r="C1099" s="70">
        <v>0</v>
      </c>
      <c r="D1099" s="70">
        <v>0</v>
      </c>
      <c r="E1099" s="70">
        <v>0</v>
      </c>
      <c r="F1099" s="70">
        <v>0</v>
      </c>
      <c r="G1099" s="70">
        <v>0</v>
      </c>
      <c r="H1099" s="70">
        <v>0</v>
      </c>
      <c r="I1099" s="70">
        <v>0</v>
      </c>
      <c r="J1099" s="70">
        <v>0</v>
      </c>
      <c r="K1099" s="70">
        <v>0</v>
      </c>
    </row>
    <row r="1100" spans="1:11" x14ac:dyDescent="0.2">
      <c r="A1100" s="69" t="s">
        <v>475</v>
      </c>
      <c r="B1100" s="72" t="s">
        <v>1064</v>
      </c>
      <c r="C1100" s="72" t="s">
        <v>1064</v>
      </c>
      <c r="D1100" s="72" t="s">
        <v>1064</v>
      </c>
      <c r="E1100" s="70">
        <v>0</v>
      </c>
      <c r="F1100" s="70">
        <v>0</v>
      </c>
      <c r="G1100" s="70">
        <v>0</v>
      </c>
      <c r="H1100" s="70">
        <v>0</v>
      </c>
      <c r="I1100" s="70">
        <v>0</v>
      </c>
      <c r="J1100" s="70">
        <v>0</v>
      </c>
      <c r="K1100" s="70">
        <v>0</v>
      </c>
    </row>
    <row r="1101" spans="1:11" x14ac:dyDescent="0.2">
      <c r="A1101" s="69" t="s">
        <v>14</v>
      </c>
      <c r="B1101" s="72" t="s">
        <v>1064</v>
      </c>
      <c r="C1101" s="72" t="s">
        <v>1064</v>
      </c>
      <c r="D1101" s="72" t="s">
        <v>1064</v>
      </c>
      <c r="E1101" s="70">
        <v>0</v>
      </c>
      <c r="F1101" s="70">
        <v>0</v>
      </c>
      <c r="G1101" s="70">
        <v>0</v>
      </c>
      <c r="H1101" s="70">
        <v>0</v>
      </c>
      <c r="I1101" s="70">
        <v>0</v>
      </c>
      <c r="J1101" s="70">
        <v>0</v>
      </c>
      <c r="K1101" s="70">
        <v>0</v>
      </c>
    </row>
    <row r="1102" spans="1:11" x14ac:dyDescent="0.2">
      <c r="A1102" s="69" t="s">
        <v>3</v>
      </c>
      <c r="B1102" s="72" t="s">
        <v>1064</v>
      </c>
      <c r="C1102" s="72" t="s">
        <v>1064</v>
      </c>
      <c r="D1102" s="72" t="s">
        <v>1064</v>
      </c>
      <c r="E1102" s="72" t="s">
        <v>1064</v>
      </c>
      <c r="F1102" s="72" t="s">
        <v>1064</v>
      </c>
      <c r="G1102" s="72" t="s">
        <v>1064</v>
      </c>
      <c r="H1102" s="70">
        <v>0</v>
      </c>
      <c r="I1102" s="70">
        <v>0</v>
      </c>
      <c r="J1102" s="70">
        <v>0</v>
      </c>
      <c r="K1102" s="70">
        <v>0</v>
      </c>
    </row>
    <row r="1103" spans="1:11" x14ac:dyDescent="0.2">
      <c r="A1103" s="69" t="s">
        <v>639</v>
      </c>
      <c r="B1103" s="72" t="s">
        <v>1064</v>
      </c>
      <c r="C1103" s="72" t="s">
        <v>1064</v>
      </c>
      <c r="D1103" s="72" t="s">
        <v>1064</v>
      </c>
      <c r="E1103" s="72" t="s">
        <v>1064</v>
      </c>
      <c r="F1103" s="72" t="s">
        <v>1064</v>
      </c>
      <c r="G1103" s="72" t="s">
        <v>1064</v>
      </c>
      <c r="H1103" s="72" t="s">
        <v>1064</v>
      </c>
      <c r="I1103" s="70">
        <v>1129</v>
      </c>
      <c r="J1103" s="70">
        <v>1203</v>
      </c>
      <c r="K1103" s="70">
        <v>1209</v>
      </c>
    </row>
    <row r="1104" spans="1:11" x14ac:dyDescent="0.2">
      <c r="A1104" s="69" t="s">
        <v>6</v>
      </c>
      <c r="B1104" s="72" t="s">
        <v>1064</v>
      </c>
      <c r="C1104" s="72" t="s">
        <v>1064</v>
      </c>
      <c r="D1104" s="72" t="s">
        <v>1064</v>
      </c>
      <c r="E1104" s="70">
        <v>0</v>
      </c>
      <c r="F1104" s="70">
        <v>0</v>
      </c>
      <c r="G1104" s="70">
        <v>0</v>
      </c>
      <c r="H1104" s="70">
        <v>0</v>
      </c>
      <c r="I1104" s="70">
        <v>0</v>
      </c>
      <c r="J1104" s="70">
        <v>0</v>
      </c>
      <c r="K1104" s="70">
        <v>0</v>
      </c>
    </row>
    <row r="1105" spans="1:11" x14ac:dyDescent="0.2">
      <c r="A1105" s="69" t="s">
        <v>592</v>
      </c>
      <c r="B1105" s="72" t="s">
        <v>1064</v>
      </c>
      <c r="C1105" s="72" t="s">
        <v>1064</v>
      </c>
      <c r="D1105" s="72" t="s">
        <v>1064</v>
      </c>
      <c r="E1105" s="70">
        <v>1765</v>
      </c>
      <c r="F1105" s="70">
        <v>1362</v>
      </c>
      <c r="G1105" s="70">
        <v>1399</v>
      </c>
      <c r="H1105" s="70">
        <v>2606</v>
      </c>
      <c r="I1105" s="70">
        <v>3547</v>
      </c>
      <c r="J1105" s="70">
        <v>3487</v>
      </c>
      <c r="K1105" s="70">
        <v>3431</v>
      </c>
    </row>
    <row r="1106" spans="1:11" x14ac:dyDescent="0.2">
      <c r="A1106" s="69" t="s">
        <v>685</v>
      </c>
      <c r="B1106" s="72" t="s">
        <v>1064</v>
      </c>
      <c r="C1106" s="72" t="s">
        <v>1064</v>
      </c>
      <c r="D1106" s="72" t="s">
        <v>1064</v>
      </c>
      <c r="E1106" s="72" t="s">
        <v>1064</v>
      </c>
      <c r="F1106" s="72" t="s">
        <v>1064</v>
      </c>
      <c r="G1106" s="70">
        <v>0</v>
      </c>
      <c r="H1106" s="70">
        <v>0</v>
      </c>
      <c r="I1106" s="70">
        <v>0</v>
      </c>
      <c r="J1106" s="70">
        <v>0</v>
      </c>
      <c r="K1106" s="70">
        <v>0</v>
      </c>
    </row>
    <row r="1107" spans="1:11" x14ac:dyDescent="0.2">
      <c r="A1107" s="69" t="s">
        <v>683</v>
      </c>
      <c r="B1107" s="70">
        <v>428</v>
      </c>
      <c r="C1107" s="70">
        <v>288</v>
      </c>
      <c r="D1107" s="70">
        <v>207</v>
      </c>
      <c r="E1107" s="70">
        <v>140</v>
      </c>
      <c r="F1107" s="70">
        <v>96</v>
      </c>
      <c r="G1107" s="70">
        <v>48</v>
      </c>
      <c r="H1107" s="70">
        <v>977</v>
      </c>
      <c r="I1107" s="70">
        <v>844</v>
      </c>
      <c r="J1107" s="70">
        <v>835</v>
      </c>
      <c r="K1107" s="70">
        <v>0</v>
      </c>
    </row>
    <row r="1108" spans="1:11" x14ac:dyDescent="0.2">
      <c r="A1108" s="69" t="s">
        <v>684</v>
      </c>
      <c r="B1108" s="72" t="s">
        <v>1064</v>
      </c>
      <c r="C1108" s="72" t="s">
        <v>1064</v>
      </c>
      <c r="D1108" s="72" t="s">
        <v>1064</v>
      </c>
      <c r="E1108" s="70">
        <v>328</v>
      </c>
      <c r="F1108" s="70">
        <v>320</v>
      </c>
      <c r="G1108" s="70">
        <v>327</v>
      </c>
      <c r="H1108" s="70">
        <v>0</v>
      </c>
      <c r="I1108" s="70">
        <v>0</v>
      </c>
      <c r="J1108" s="70">
        <v>0</v>
      </c>
      <c r="K1108" s="70">
        <v>0</v>
      </c>
    </row>
    <row r="1109" spans="1:11" x14ac:dyDescent="0.2">
      <c r="A1109" s="69" t="s">
        <v>641</v>
      </c>
      <c r="B1109" s="72" t="s">
        <v>1064</v>
      </c>
      <c r="C1109" s="72" t="s">
        <v>1064</v>
      </c>
      <c r="D1109" s="72" t="s">
        <v>1064</v>
      </c>
      <c r="E1109" s="70">
        <v>0</v>
      </c>
      <c r="F1109" s="70">
        <v>0</v>
      </c>
      <c r="G1109" s="70">
        <v>0</v>
      </c>
      <c r="H1109" s="70">
        <v>115</v>
      </c>
      <c r="I1109" s="70">
        <v>111</v>
      </c>
      <c r="J1109" s="70">
        <v>112</v>
      </c>
      <c r="K1109" s="70">
        <v>112</v>
      </c>
    </row>
    <row r="1110" spans="1:11" x14ac:dyDescent="0.2">
      <c r="A1110" s="69" t="s">
        <v>702</v>
      </c>
      <c r="B1110" s="72" t="s">
        <v>1064</v>
      </c>
      <c r="C1110" s="72" t="s">
        <v>1064</v>
      </c>
      <c r="D1110" s="72" t="s">
        <v>1064</v>
      </c>
      <c r="E1110" s="70">
        <v>0</v>
      </c>
      <c r="F1110" s="70">
        <v>0</v>
      </c>
      <c r="G1110" s="70">
        <v>0</v>
      </c>
      <c r="H1110" s="70">
        <v>0</v>
      </c>
      <c r="I1110" s="70">
        <v>0</v>
      </c>
      <c r="J1110" s="70">
        <v>0</v>
      </c>
      <c r="K1110" s="70">
        <v>0</v>
      </c>
    </row>
    <row r="1111" spans="1:11" x14ac:dyDescent="0.2">
      <c r="A1111" s="69" t="s">
        <v>9</v>
      </c>
      <c r="B1111" s="72" t="s">
        <v>1064</v>
      </c>
      <c r="C1111" s="72" t="s">
        <v>1064</v>
      </c>
      <c r="D1111" s="72" t="s">
        <v>1064</v>
      </c>
      <c r="E1111" s="70">
        <v>34418</v>
      </c>
      <c r="F1111" s="70">
        <v>34054</v>
      </c>
      <c r="G1111" s="70">
        <v>36209</v>
      </c>
      <c r="H1111" s="70">
        <v>37400</v>
      </c>
      <c r="I1111" s="70">
        <v>35171</v>
      </c>
      <c r="J1111" s="70">
        <v>34986</v>
      </c>
      <c r="K1111" s="70">
        <v>32137</v>
      </c>
    </row>
    <row r="1112" spans="1:11" x14ac:dyDescent="0.2">
      <c r="A1112" s="69" t="s">
        <v>477</v>
      </c>
      <c r="B1112" s="70">
        <v>5941</v>
      </c>
      <c r="C1112" s="70">
        <v>5126</v>
      </c>
      <c r="D1112" s="70">
        <v>1470</v>
      </c>
      <c r="E1112" s="70">
        <v>2032</v>
      </c>
      <c r="F1112" s="70">
        <v>2073</v>
      </c>
      <c r="G1112" s="70">
        <v>2176</v>
      </c>
      <c r="H1112" s="70">
        <v>2318</v>
      </c>
      <c r="I1112" s="70">
        <v>2469</v>
      </c>
      <c r="J1112" s="70">
        <v>2744</v>
      </c>
      <c r="K1112" s="70">
        <v>3023</v>
      </c>
    </row>
    <row r="1113" spans="1:11" x14ac:dyDescent="0.2">
      <c r="A1113" s="69" t="s">
        <v>738</v>
      </c>
      <c r="B1113" s="72" t="s">
        <v>1064</v>
      </c>
      <c r="C1113" s="72" t="s">
        <v>1064</v>
      </c>
      <c r="D1113" s="72" t="s">
        <v>1064</v>
      </c>
      <c r="E1113" s="70">
        <v>2586</v>
      </c>
      <c r="F1113" s="70">
        <v>3153</v>
      </c>
      <c r="G1113" s="70">
        <v>4014</v>
      </c>
      <c r="H1113" s="70">
        <v>3044</v>
      </c>
      <c r="I1113" s="70">
        <v>2100</v>
      </c>
      <c r="J1113" s="70">
        <v>2135</v>
      </c>
      <c r="K1113" s="70">
        <v>1319</v>
      </c>
    </row>
    <row r="1114" spans="1:11" x14ac:dyDescent="0.2">
      <c r="A1114" s="69" t="s">
        <v>12</v>
      </c>
      <c r="B1114" s="72" t="s">
        <v>1064</v>
      </c>
      <c r="C1114" s="72" t="s">
        <v>1064</v>
      </c>
      <c r="D1114" s="72" t="s">
        <v>1064</v>
      </c>
      <c r="E1114" s="70">
        <v>0</v>
      </c>
      <c r="F1114" s="70">
        <v>0</v>
      </c>
      <c r="G1114" s="70">
        <v>0</v>
      </c>
      <c r="H1114" s="70">
        <v>0</v>
      </c>
      <c r="I1114" s="70">
        <v>0</v>
      </c>
      <c r="J1114" s="70">
        <v>0</v>
      </c>
      <c r="K1114" s="70">
        <v>0</v>
      </c>
    </row>
    <row r="1115" spans="1:11" x14ac:dyDescent="0.2">
      <c r="A1115" s="69" t="s">
        <v>747</v>
      </c>
      <c r="B1115" s="72" t="s">
        <v>1064</v>
      </c>
      <c r="C1115" s="72" t="s">
        <v>1064</v>
      </c>
      <c r="D1115" s="72" t="s">
        <v>1064</v>
      </c>
      <c r="E1115" s="70">
        <v>131</v>
      </c>
      <c r="F1115" s="72" t="s">
        <v>1064</v>
      </c>
      <c r="G1115" s="72" t="s">
        <v>1064</v>
      </c>
      <c r="H1115" s="70">
        <v>147</v>
      </c>
      <c r="I1115" s="70">
        <v>79</v>
      </c>
      <c r="J1115" s="70">
        <v>2</v>
      </c>
      <c r="K1115" s="70">
        <v>3</v>
      </c>
    </row>
    <row r="1116" spans="1:11" x14ac:dyDescent="0.2">
      <c r="A1116" s="69" t="s">
        <v>772</v>
      </c>
      <c r="B1116" s="72" t="s">
        <v>1064</v>
      </c>
      <c r="C1116" s="72" t="s">
        <v>1064</v>
      </c>
      <c r="D1116" s="72" t="s">
        <v>1064</v>
      </c>
      <c r="E1116" s="70">
        <v>87</v>
      </c>
      <c r="F1116" s="70">
        <v>73</v>
      </c>
      <c r="G1116" s="70">
        <v>0</v>
      </c>
      <c r="H1116" s="70">
        <v>0</v>
      </c>
      <c r="I1116" s="70">
        <v>0</v>
      </c>
      <c r="J1116" s="70">
        <v>0</v>
      </c>
      <c r="K1116" s="70">
        <v>0</v>
      </c>
    </row>
    <row r="1117" spans="1:11" x14ac:dyDescent="0.2">
      <c r="A1117" s="69" t="s">
        <v>1065</v>
      </c>
      <c r="B1117" s="72" t="s">
        <v>1064</v>
      </c>
      <c r="C1117" s="72" t="s">
        <v>1064</v>
      </c>
      <c r="D1117" s="72" t="s">
        <v>1064</v>
      </c>
      <c r="E1117" s="70">
        <v>0</v>
      </c>
      <c r="F1117" s="70">
        <v>0</v>
      </c>
      <c r="G1117" s="70">
        <v>0</v>
      </c>
      <c r="H1117" s="70">
        <v>172021</v>
      </c>
      <c r="I1117" s="70">
        <v>0</v>
      </c>
      <c r="J1117" s="70">
        <v>0</v>
      </c>
      <c r="K1117" s="70">
        <v>0</v>
      </c>
    </row>
    <row r="1118" spans="1:11" x14ac:dyDescent="0.2">
      <c r="A1118" s="69" t="s">
        <v>2</v>
      </c>
      <c r="B1118" s="72" t="s">
        <v>1064</v>
      </c>
      <c r="C1118" s="72" t="s">
        <v>1064</v>
      </c>
      <c r="D1118" s="72" t="s">
        <v>1064</v>
      </c>
      <c r="E1118" s="70">
        <v>454</v>
      </c>
      <c r="F1118" s="70">
        <v>501</v>
      </c>
      <c r="G1118" s="70">
        <v>608</v>
      </c>
      <c r="H1118" s="70">
        <v>614</v>
      </c>
      <c r="I1118" s="70">
        <v>522</v>
      </c>
      <c r="J1118" s="70">
        <v>317</v>
      </c>
      <c r="K1118" s="70">
        <v>310</v>
      </c>
    </row>
    <row r="1119" spans="1:11" x14ac:dyDescent="0.2">
      <c r="A1119" s="69" t="s">
        <v>15</v>
      </c>
      <c r="B1119" s="72" t="s">
        <v>1064</v>
      </c>
      <c r="C1119" s="72" t="s">
        <v>1064</v>
      </c>
      <c r="D1119" s="72" t="s">
        <v>1064</v>
      </c>
      <c r="E1119" s="70">
        <v>6656</v>
      </c>
      <c r="F1119" s="70">
        <v>5678</v>
      </c>
      <c r="G1119" s="70">
        <v>4961</v>
      </c>
      <c r="H1119" s="70">
        <v>3928</v>
      </c>
      <c r="I1119" s="70">
        <v>3326</v>
      </c>
      <c r="J1119" s="70">
        <v>3122</v>
      </c>
      <c r="K1119" s="70">
        <v>3508</v>
      </c>
    </row>
    <row r="1120" spans="1:11" x14ac:dyDescent="0.2">
      <c r="A1120" s="69" t="s">
        <v>17</v>
      </c>
      <c r="B1120" s="72" t="s">
        <v>1064</v>
      </c>
      <c r="C1120" s="72" t="s">
        <v>1064</v>
      </c>
      <c r="D1120" s="72" t="s">
        <v>1064</v>
      </c>
      <c r="E1120" s="70">
        <v>14431</v>
      </c>
      <c r="F1120" s="70">
        <v>10516</v>
      </c>
      <c r="G1120" s="70">
        <v>14855</v>
      </c>
      <c r="H1120" s="70">
        <v>10719</v>
      </c>
      <c r="I1120" s="70">
        <v>13286</v>
      </c>
      <c r="J1120" s="70">
        <v>12804</v>
      </c>
      <c r="K1120" s="70">
        <v>15064</v>
      </c>
    </row>
    <row r="1121" spans="1:11" x14ac:dyDescent="0.2">
      <c r="A1121" s="69" t="s">
        <v>650</v>
      </c>
      <c r="B1121" s="72" t="s">
        <v>1064</v>
      </c>
      <c r="C1121" s="72" t="s">
        <v>1064</v>
      </c>
      <c r="D1121" s="70">
        <v>1</v>
      </c>
      <c r="E1121" s="72" t="s">
        <v>1064</v>
      </c>
      <c r="F1121" s="70">
        <v>0</v>
      </c>
      <c r="G1121" s="70">
        <v>0</v>
      </c>
      <c r="H1121" s="70">
        <v>0</v>
      </c>
      <c r="I1121" s="70">
        <v>0</v>
      </c>
      <c r="J1121" s="70">
        <v>0</v>
      </c>
      <c r="K1121" s="70">
        <v>0</v>
      </c>
    </row>
    <row r="1122" spans="1:11" x14ac:dyDescent="0.2">
      <c r="A1122" s="69" t="s">
        <v>676</v>
      </c>
      <c r="B1122" s="72" t="s">
        <v>1064</v>
      </c>
      <c r="C1122" s="72" t="s">
        <v>1064</v>
      </c>
      <c r="D1122" s="72" t="s">
        <v>1064</v>
      </c>
      <c r="E1122" s="70">
        <v>0</v>
      </c>
      <c r="F1122" s="70">
        <v>0</v>
      </c>
      <c r="G1122" s="70">
        <v>0</v>
      </c>
      <c r="H1122" s="70">
        <v>0</v>
      </c>
      <c r="I1122" s="70">
        <v>0</v>
      </c>
      <c r="J1122" s="70">
        <v>0</v>
      </c>
      <c r="K1122" s="70">
        <v>0</v>
      </c>
    </row>
    <row r="1123" spans="1:11" x14ac:dyDescent="0.2">
      <c r="A1123" s="69" t="s">
        <v>11</v>
      </c>
      <c r="B1123" s="72" t="s">
        <v>1064</v>
      </c>
      <c r="C1123" s="72" t="s">
        <v>1064</v>
      </c>
      <c r="D1123" s="72" t="s">
        <v>1064</v>
      </c>
      <c r="E1123" s="70">
        <v>30</v>
      </c>
      <c r="F1123" s="70">
        <v>35</v>
      </c>
      <c r="G1123" s="70">
        <v>36</v>
      </c>
      <c r="H1123" s="70">
        <v>36</v>
      </c>
      <c r="I1123" s="70">
        <v>42</v>
      </c>
      <c r="J1123" s="70">
        <v>199</v>
      </c>
      <c r="K1123" s="70">
        <v>59</v>
      </c>
    </row>
    <row r="1124" spans="1:11" x14ac:dyDescent="0.2">
      <c r="A1124" s="69" t="s">
        <v>16</v>
      </c>
      <c r="B1124" s="72" t="s">
        <v>1064</v>
      </c>
      <c r="C1124" s="72" t="s">
        <v>1064</v>
      </c>
      <c r="D1124" s="72" t="s">
        <v>1064</v>
      </c>
      <c r="E1124" s="72" t="s">
        <v>1064</v>
      </c>
      <c r="F1124" s="70">
        <v>0</v>
      </c>
      <c r="G1124" s="70">
        <v>221</v>
      </c>
      <c r="H1124" s="70">
        <v>361</v>
      </c>
      <c r="I1124" s="70">
        <v>344</v>
      </c>
      <c r="J1124" s="70">
        <v>395</v>
      </c>
      <c r="K1124" s="70">
        <v>530</v>
      </c>
    </row>
    <row r="1125" spans="1:11" x14ac:dyDescent="0.2">
      <c r="A1125" s="69" t="s">
        <v>706</v>
      </c>
      <c r="B1125" s="72" t="s">
        <v>1064</v>
      </c>
      <c r="C1125" s="72" t="s">
        <v>1064</v>
      </c>
      <c r="D1125" s="72" t="s">
        <v>1064</v>
      </c>
      <c r="E1125" s="72" t="s">
        <v>1064</v>
      </c>
      <c r="F1125" s="72" t="s">
        <v>1064</v>
      </c>
      <c r="G1125" s="70">
        <v>2302</v>
      </c>
      <c r="H1125" s="72" t="s">
        <v>1064</v>
      </c>
      <c r="I1125" s="72" t="s">
        <v>1064</v>
      </c>
      <c r="J1125" s="72" t="s">
        <v>1064</v>
      </c>
      <c r="K1125" s="72" t="s">
        <v>1064</v>
      </c>
    </row>
    <row r="1126" spans="1:11" x14ac:dyDescent="0.2">
      <c r="A1126" s="69" t="s">
        <v>1066</v>
      </c>
      <c r="B1126" s="72" t="s">
        <v>1064</v>
      </c>
      <c r="C1126" s="72" t="s">
        <v>1064</v>
      </c>
      <c r="D1126" s="72" t="s">
        <v>1064</v>
      </c>
      <c r="E1126" s="72" t="s">
        <v>1064</v>
      </c>
      <c r="F1126" s="72" t="s">
        <v>1064</v>
      </c>
      <c r="G1126" s="72" t="s">
        <v>1064</v>
      </c>
      <c r="H1126" s="72" t="s">
        <v>1064</v>
      </c>
      <c r="I1126" s="72" t="s">
        <v>1064</v>
      </c>
      <c r="J1126" s="72" t="s">
        <v>1064</v>
      </c>
      <c r="K1126" s="72" t="s">
        <v>1064</v>
      </c>
    </row>
    <row r="1127" spans="1:11" x14ac:dyDescent="0.2">
      <c r="A1127" s="69" t="s">
        <v>546</v>
      </c>
      <c r="B1127" s="72" t="s">
        <v>1064</v>
      </c>
      <c r="C1127" s="72" t="s">
        <v>1064</v>
      </c>
      <c r="D1127" s="72" t="s">
        <v>1064</v>
      </c>
      <c r="E1127" s="72" t="s">
        <v>1064</v>
      </c>
      <c r="F1127" s="72" t="s">
        <v>1064</v>
      </c>
      <c r="G1127" s="72" t="s">
        <v>1064</v>
      </c>
      <c r="H1127" s="72" t="s">
        <v>1064</v>
      </c>
      <c r="I1127" s="72" t="s">
        <v>1064</v>
      </c>
      <c r="J1127" s="72" t="s">
        <v>1064</v>
      </c>
      <c r="K1127" s="72" t="s">
        <v>1064</v>
      </c>
    </row>
    <row r="1128" spans="1:11" x14ac:dyDescent="0.2">
      <c r="A1128" s="69" t="s">
        <v>790</v>
      </c>
      <c r="B1128" s="72" t="s">
        <v>1064</v>
      </c>
      <c r="C1128" s="72" t="s">
        <v>1064</v>
      </c>
      <c r="D1128" s="70">
        <v>0</v>
      </c>
      <c r="E1128" s="70">
        <v>397</v>
      </c>
      <c r="F1128" s="72" t="s">
        <v>1064</v>
      </c>
      <c r="G1128" s="70">
        <v>7570</v>
      </c>
      <c r="H1128" s="70">
        <v>3844</v>
      </c>
      <c r="I1128" s="70">
        <v>3284</v>
      </c>
      <c r="J1128" s="70">
        <v>2585</v>
      </c>
      <c r="K1128" s="70">
        <v>1142</v>
      </c>
    </row>
    <row r="1129" spans="1:11" x14ac:dyDescent="0.2">
      <c r="A1129" s="69" t="s">
        <v>542</v>
      </c>
      <c r="B1129" s="72" t="s">
        <v>1064</v>
      </c>
      <c r="C1129" s="72" t="s">
        <v>1064</v>
      </c>
      <c r="D1129" s="72" t="s">
        <v>1064</v>
      </c>
      <c r="E1129" s="72" t="s">
        <v>1064</v>
      </c>
      <c r="F1129" s="72" t="s">
        <v>1064</v>
      </c>
      <c r="G1129" s="72" t="s">
        <v>1064</v>
      </c>
      <c r="H1129" s="72" t="s">
        <v>1064</v>
      </c>
      <c r="I1129" s="72" t="s">
        <v>1064</v>
      </c>
      <c r="J1129" s="72" t="s">
        <v>1064</v>
      </c>
      <c r="K1129" s="72" t="s">
        <v>1064</v>
      </c>
    </row>
    <row r="1130" spans="1:11" x14ac:dyDescent="0.2">
      <c r="A1130" s="69" t="s">
        <v>691</v>
      </c>
      <c r="B1130" s="72" t="s">
        <v>1064</v>
      </c>
      <c r="C1130" s="72" t="s">
        <v>1064</v>
      </c>
      <c r="D1130" s="72" t="s">
        <v>1064</v>
      </c>
      <c r="E1130" s="72" t="s">
        <v>1064</v>
      </c>
      <c r="F1130" s="72" t="s">
        <v>1064</v>
      </c>
      <c r="G1130" s="72" t="s">
        <v>1064</v>
      </c>
      <c r="H1130" s="72" t="s">
        <v>1064</v>
      </c>
      <c r="I1130" s="72" t="s">
        <v>1064</v>
      </c>
      <c r="J1130" s="72" t="s">
        <v>1064</v>
      </c>
      <c r="K1130" s="72" t="s">
        <v>1064</v>
      </c>
    </row>
    <row r="1131" spans="1:11" x14ac:dyDescent="0.2">
      <c r="A1131" s="69" t="s">
        <v>794</v>
      </c>
      <c r="B1131" s="72" t="s">
        <v>1064</v>
      </c>
      <c r="C1131" s="72" t="s">
        <v>1064</v>
      </c>
      <c r="D1131" s="72" t="s">
        <v>1064</v>
      </c>
      <c r="E1131" s="72" t="s">
        <v>1064</v>
      </c>
      <c r="F1131" s="72" t="s">
        <v>1064</v>
      </c>
      <c r="G1131" s="72" t="s">
        <v>1064</v>
      </c>
      <c r="H1131" s="72" t="s">
        <v>1064</v>
      </c>
      <c r="I1131" s="72" t="s">
        <v>1064</v>
      </c>
      <c r="J1131" s="72" t="s">
        <v>1064</v>
      </c>
      <c r="K1131" s="72" t="s">
        <v>1064</v>
      </c>
    </row>
    <row r="1132" spans="1:11" x14ac:dyDescent="0.2">
      <c r="A1132" s="69" t="s">
        <v>783</v>
      </c>
      <c r="B1132" s="72" t="s">
        <v>1064</v>
      </c>
      <c r="C1132" s="72" t="s">
        <v>1064</v>
      </c>
      <c r="D1132" s="72" t="s">
        <v>1064</v>
      </c>
      <c r="E1132" s="72" t="s">
        <v>1064</v>
      </c>
      <c r="F1132" s="72" t="s">
        <v>1064</v>
      </c>
      <c r="G1132" s="72" t="s">
        <v>1064</v>
      </c>
      <c r="H1132" s="72" t="s">
        <v>1064</v>
      </c>
      <c r="I1132" s="72" t="s">
        <v>1064</v>
      </c>
      <c r="J1132" s="72" t="s">
        <v>1064</v>
      </c>
      <c r="K1132" s="72" t="s">
        <v>1064</v>
      </c>
    </row>
    <row r="1133" spans="1:11" x14ac:dyDescent="0.2">
      <c r="A1133" s="69" t="s">
        <v>798</v>
      </c>
      <c r="B1133" s="72" t="s">
        <v>1064</v>
      </c>
      <c r="C1133" s="72" t="s">
        <v>1064</v>
      </c>
      <c r="D1133" s="72" t="s">
        <v>1064</v>
      </c>
      <c r="E1133" s="72" t="s">
        <v>1064</v>
      </c>
      <c r="F1133" s="72" t="s">
        <v>1064</v>
      </c>
      <c r="G1133" s="72" t="s">
        <v>1064</v>
      </c>
      <c r="H1133" s="72" t="s">
        <v>1064</v>
      </c>
      <c r="I1133" s="72" t="s">
        <v>1064</v>
      </c>
      <c r="J1133" s="72" t="s">
        <v>1064</v>
      </c>
      <c r="K1133" s="72" t="s">
        <v>1064</v>
      </c>
    </row>
    <row r="1134" spans="1:11" x14ac:dyDescent="0.2">
      <c r="A1134" s="69" t="s">
        <v>551</v>
      </c>
      <c r="B1134" s="72" t="s">
        <v>1064</v>
      </c>
      <c r="C1134" s="72" t="s">
        <v>1064</v>
      </c>
      <c r="D1134" s="72" t="s">
        <v>1064</v>
      </c>
      <c r="E1134" s="72" t="s">
        <v>1064</v>
      </c>
      <c r="F1134" s="72" t="s">
        <v>1064</v>
      </c>
      <c r="G1134" s="72" t="s">
        <v>1064</v>
      </c>
      <c r="H1134" s="72" t="s">
        <v>1064</v>
      </c>
      <c r="I1134" s="72" t="s">
        <v>1064</v>
      </c>
      <c r="J1134" s="72" t="s">
        <v>1064</v>
      </c>
      <c r="K1134" s="72" t="s">
        <v>1064</v>
      </c>
    </row>
    <row r="1135" spans="1:11" x14ac:dyDescent="0.2">
      <c r="A1135" s="69" t="s">
        <v>554</v>
      </c>
      <c r="B1135" s="72" t="s">
        <v>1064</v>
      </c>
      <c r="C1135" s="72" t="s">
        <v>1064</v>
      </c>
      <c r="D1135" s="72" t="s">
        <v>1064</v>
      </c>
      <c r="E1135" s="72" t="s">
        <v>1064</v>
      </c>
      <c r="F1135" s="72" t="s">
        <v>1064</v>
      </c>
      <c r="G1135" s="72" t="s">
        <v>1064</v>
      </c>
      <c r="H1135" s="72" t="s">
        <v>1064</v>
      </c>
      <c r="I1135" s="72" t="s">
        <v>1064</v>
      </c>
      <c r="J1135" s="72" t="s">
        <v>1064</v>
      </c>
      <c r="K1135" s="72" t="s">
        <v>1064</v>
      </c>
    </row>
    <row r="1136" spans="1:11" x14ac:dyDescent="0.2">
      <c r="A1136" s="69" t="s">
        <v>651</v>
      </c>
      <c r="B1136" s="72" t="s">
        <v>1064</v>
      </c>
      <c r="C1136" s="72" t="s">
        <v>1064</v>
      </c>
      <c r="D1136" s="72" t="s">
        <v>1064</v>
      </c>
      <c r="E1136" s="72" t="s">
        <v>1064</v>
      </c>
      <c r="F1136" s="72" t="s">
        <v>1064</v>
      </c>
      <c r="G1136" s="72" t="s">
        <v>1064</v>
      </c>
      <c r="H1136" s="72" t="s">
        <v>1064</v>
      </c>
      <c r="I1136" s="72" t="s">
        <v>1064</v>
      </c>
      <c r="J1136" s="72" t="s">
        <v>1064</v>
      </c>
      <c r="K1136" s="72" t="s">
        <v>1064</v>
      </c>
    </row>
    <row r="1138" spans="1:2" x14ac:dyDescent="0.2">
      <c r="A1138" s="65" t="s">
        <v>1067</v>
      </c>
    </row>
    <row r="1139" spans="1:2" x14ac:dyDescent="0.2">
      <c r="A1139" s="65" t="s">
        <v>1064</v>
      </c>
      <c r="B1139" s="65" t="s">
        <v>1068</v>
      </c>
    </row>
  </sheetData>
  <pageMargins left="0.75" right="0.75" top="1" bottom="1" header="0.5" footer="0.5"/>
  <pageSetup paperSize="9" scale="0" firstPageNumber="0" fitToWidth="0" fitToHeight="0" pageOrder="overThenDown"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252"/>
  <sheetViews>
    <sheetView topLeftCell="AT1" workbookViewId="0">
      <selection activeCell="BJ5" sqref="BJ5:BJ251"/>
    </sheetView>
  </sheetViews>
  <sheetFormatPr defaultRowHeight="15" x14ac:dyDescent="0.25"/>
  <cols>
    <col min="1" max="1" width="37.28515625" style="21" bestFit="1" customWidth="1"/>
    <col min="2" max="2" width="25.7109375" style="21" bestFit="1" customWidth="1"/>
    <col min="3" max="3" width="43.85546875" style="21" bestFit="1" customWidth="1"/>
    <col min="4" max="4" width="16.5703125" style="21" bestFit="1" customWidth="1"/>
    <col min="5" max="59" width="11.42578125" style="21" bestFit="1" customWidth="1"/>
    <col min="60" max="60" width="5" style="21" bestFit="1" customWidth="1"/>
    <col min="61" max="256" width="9.140625" style="21"/>
    <col min="257" max="257" width="37.28515625" style="21" bestFit="1" customWidth="1"/>
    <col min="258" max="258" width="25.7109375" style="21" bestFit="1" customWidth="1"/>
    <col min="259" max="259" width="43.85546875" style="21" bestFit="1" customWidth="1"/>
    <col min="260" max="260" width="16.5703125" style="21" bestFit="1" customWidth="1"/>
    <col min="261" max="315" width="11.42578125" style="21" bestFit="1" customWidth="1"/>
    <col min="316" max="316" width="5" style="21" bestFit="1" customWidth="1"/>
    <col min="317" max="512" width="9.140625" style="21"/>
    <col min="513" max="513" width="37.28515625" style="21" bestFit="1" customWidth="1"/>
    <col min="514" max="514" width="25.7109375" style="21" bestFit="1" customWidth="1"/>
    <col min="515" max="515" width="43.85546875" style="21" bestFit="1" customWidth="1"/>
    <col min="516" max="516" width="16.5703125" style="21" bestFit="1" customWidth="1"/>
    <col min="517" max="571" width="11.42578125" style="21" bestFit="1" customWidth="1"/>
    <col min="572" max="572" width="5" style="21" bestFit="1" customWidth="1"/>
    <col min="573" max="768" width="9.140625" style="21"/>
    <col min="769" max="769" width="37.28515625" style="21" bestFit="1" customWidth="1"/>
    <col min="770" max="770" width="25.7109375" style="21" bestFit="1" customWidth="1"/>
    <col min="771" max="771" width="43.85546875" style="21" bestFit="1" customWidth="1"/>
    <col min="772" max="772" width="16.5703125" style="21" bestFit="1" customWidth="1"/>
    <col min="773" max="827" width="11.42578125" style="21" bestFit="1" customWidth="1"/>
    <col min="828" max="828" width="5" style="21" bestFit="1" customWidth="1"/>
    <col min="829" max="1024" width="9.140625" style="21"/>
    <col min="1025" max="1025" width="37.28515625" style="21" bestFit="1" customWidth="1"/>
    <col min="1026" max="1026" width="25.7109375" style="21" bestFit="1" customWidth="1"/>
    <col min="1027" max="1027" width="43.85546875" style="21" bestFit="1" customWidth="1"/>
    <col min="1028" max="1028" width="16.5703125" style="21" bestFit="1" customWidth="1"/>
    <col min="1029" max="1083" width="11.42578125" style="21" bestFit="1" customWidth="1"/>
    <col min="1084" max="1084" width="5" style="21" bestFit="1" customWidth="1"/>
    <col min="1085" max="1280" width="9.140625" style="21"/>
    <col min="1281" max="1281" width="37.28515625" style="21" bestFit="1" customWidth="1"/>
    <col min="1282" max="1282" width="25.7109375" style="21" bestFit="1" customWidth="1"/>
    <col min="1283" max="1283" width="43.85546875" style="21" bestFit="1" customWidth="1"/>
    <col min="1284" max="1284" width="16.5703125" style="21" bestFit="1" customWidth="1"/>
    <col min="1285" max="1339" width="11.42578125" style="21" bestFit="1" customWidth="1"/>
    <col min="1340" max="1340" width="5" style="21" bestFit="1" customWidth="1"/>
    <col min="1341" max="1536" width="9.140625" style="21"/>
    <col min="1537" max="1537" width="37.28515625" style="21" bestFit="1" customWidth="1"/>
    <col min="1538" max="1538" width="25.7109375" style="21" bestFit="1" customWidth="1"/>
    <col min="1539" max="1539" width="43.85546875" style="21" bestFit="1" customWidth="1"/>
    <col min="1540" max="1540" width="16.5703125" style="21" bestFit="1" customWidth="1"/>
    <col min="1541" max="1595" width="11.42578125" style="21" bestFit="1" customWidth="1"/>
    <col min="1596" max="1596" width="5" style="21" bestFit="1" customWidth="1"/>
    <col min="1597" max="1792" width="9.140625" style="21"/>
    <col min="1793" max="1793" width="37.28515625" style="21" bestFit="1" customWidth="1"/>
    <col min="1794" max="1794" width="25.7109375" style="21" bestFit="1" customWidth="1"/>
    <col min="1795" max="1795" width="43.85546875" style="21" bestFit="1" customWidth="1"/>
    <col min="1796" max="1796" width="16.5703125" style="21" bestFit="1" customWidth="1"/>
    <col min="1797" max="1851" width="11.42578125" style="21" bestFit="1" customWidth="1"/>
    <col min="1852" max="1852" width="5" style="21" bestFit="1" customWidth="1"/>
    <col min="1853" max="2048" width="9.140625" style="21"/>
    <col min="2049" max="2049" width="37.28515625" style="21" bestFit="1" customWidth="1"/>
    <col min="2050" max="2050" width="25.7109375" style="21" bestFit="1" customWidth="1"/>
    <col min="2051" max="2051" width="43.85546875" style="21" bestFit="1" customWidth="1"/>
    <col min="2052" max="2052" width="16.5703125" style="21" bestFit="1" customWidth="1"/>
    <col min="2053" max="2107" width="11.42578125" style="21" bestFit="1" customWidth="1"/>
    <col min="2108" max="2108" width="5" style="21" bestFit="1" customWidth="1"/>
    <col min="2109" max="2304" width="9.140625" style="21"/>
    <col min="2305" max="2305" width="37.28515625" style="21" bestFit="1" customWidth="1"/>
    <col min="2306" max="2306" width="25.7109375" style="21" bestFit="1" customWidth="1"/>
    <col min="2307" max="2307" width="43.85546875" style="21" bestFit="1" customWidth="1"/>
    <col min="2308" max="2308" width="16.5703125" style="21" bestFit="1" customWidth="1"/>
    <col min="2309" max="2363" width="11.42578125" style="21" bestFit="1" customWidth="1"/>
    <col min="2364" max="2364" width="5" style="21" bestFit="1" customWidth="1"/>
    <col min="2365" max="2560" width="9.140625" style="21"/>
    <col min="2561" max="2561" width="37.28515625" style="21" bestFit="1" customWidth="1"/>
    <col min="2562" max="2562" width="25.7109375" style="21" bestFit="1" customWidth="1"/>
    <col min="2563" max="2563" width="43.85546875" style="21" bestFit="1" customWidth="1"/>
    <col min="2564" max="2564" width="16.5703125" style="21" bestFit="1" customWidth="1"/>
    <col min="2565" max="2619" width="11.42578125" style="21" bestFit="1" customWidth="1"/>
    <col min="2620" max="2620" width="5" style="21" bestFit="1" customWidth="1"/>
    <col min="2621" max="2816" width="9.140625" style="21"/>
    <col min="2817" max="2817" width="37.28515625" style="21" bestFit="1" customWidth="1"/>
    <col min="2818" max="2818" width="25.7109375" style="21" bestFit="1" customWidth="1"/>
    <col min="2819" max="2819" width="43.85546875" style="21" bestFit="1" customWidth="1"/>
    <col min="2820" max="2820" width="16.5703125" style="21" bestFit="1" customWidth="1"/>
    <col min="2821" max="2875" width="11.42578125" style="21" bestFit="1" customWidth="1"/>
    <col min="2876" max="2876" width="5" style="21" bestFit="1" customWidth="1"/>
    <col min="2877" max="3072" width="9.140625" style="21"/>
    <col min="3073" max="3073" width="37.28515625" style="21" bestFit="1" customWidth="1"/>
    <col min="3074" max="3074" width="25.7109375" style="21" bestFit="1" customWidth="1"/>
    <col min="3075" max="3075" width="43.85546875" style="21" bestFit="1" customWidth="1"/>
    <col min="3076" max="3076" width="16.5703125" style="21" bestFit="1" customWidth="1"/>
    <col min="3077" max="3131" width="11.42578125" style="21" bestFit="1" customWidth="1"/>
    <col min="3132" max="3132" width="5" style="21" bestFit="1" customWidth="1"/>
    <col min="3133" max="3328" width="9.140625" style="21"/>
    <col min="3329" max="3329" width="37.28515625" style="21" bestFit="1" customWidth="1"/>
    <col min="3330" max="3330" width="25.7109375" style="21" bestFit="1" customWidth="1"/>
    <col min="3331" max="3331" width="43.85546875" style="21" bestFit="1" customWidth="1"/>
    <col min="3332" max="3332" width="16.5703125" style="21" bestFit="1" customWidth="1"/>
    <col min="3333" max="3387" width="11.42578125" style="21" bestFit="1" customWidth="1"/>
    <col min="3388" max="3388" width="5" style="21" bestFit="1" customWidth="1"/>
    <col min="3389" max="3584" width="9.140625" style="21"/>
    <col min="3585" max="3585" width="37.28515625" style="21" bestFit="1" customWidth="1"/>
    <col min="3586" max="3586" width="25.7109375" style="21" bestFit="1" customWidth="1"/>
    <col min="3587" max="3587" width="43.85546875" style="21" bestFit="1" customWidth="1"/>
    <col min="3588" max="3588" width="16.5703125" style="21" bestFit="1" customWidth="1"/>
    <col min="3589" max="3643" width="11.42578125" style="21" bestFit="1" customWidth="1"/>
    <col min="3644" max="3644" width="5" style="21" bestFit="1" customWidth="1"/>
    <col min="3645" max="3840" width="9.140625" style="21"/>
    <col min="3841" max="3841" width="37.28515625" style="21" bestFit="1" customWidth="1"/>
    <col min="3842" max="3842" width="25.7109375" style="21" bestFit="1" customWidth="1"/>
    <col min="3843" max="3843" width="43.85546875" style="21" bestFit="1" customWidth="1"/>
    <col min="3844" max="3844" width="16.5703125" style="21" bestFit="1" customWidth="1"/>
    <col min="3845" max="3899" width="11.42578125" style="21" bestFit="1" customWidth="1"/>
    <col min="3900" max="3900" width="5" style="21" bestFit="1" customWidth="1"/>
    <col min="3901" max="4096" width="9.140625" style="21"/>
    <col min="4097" max="4097" width="37.28515625" style="21" bestFit="1" customWidth="1"/>
    <col min="4098" max="4098" width="25.7109375" style="21" bestFit="1" customWidth="1"/>
    <col min="4099" max="4099" width="43.85546875" style="21" bestFit="1" customWidth="1"/>
    <col min="4100" max="4100" width="16.5703125" style="21" bestFit="1" customWidth="1"/>
    <col min="4101" max="4155" width="11.42578125" style="21" bestFit="1" customWidth="1"/>
    <col min="4156" max="4156" width="5" style="21" bestFit="1" customWidth="1"/>
    <col min="4157" max="4352" width="9.140625" style="21"/>
    <col min="4353" max="4353" width="37.28515625" style="21" bestFit="1" customWidth="1"/>
    <col min="4354" max="4354" width="25.7109375" style="21" bestFit="1" customWidth="1"/>
    <col min="4355" max="4355" width="43.85546875" style="21" bestFit="1" customWidth="1"/>
    <col min="4356" max="4356" width="16.5703125" style="21" bestFit="1" customWidth="1"/>
    <col min="4357" max="4411" width="11.42578125" style="21" bestFit="1" customWidth="1"/>
    <col min="4412" max="4412" width="5" style="21" bestFit="1" customWidth="1"/>
    <col min="4413" max="4608" width="9.140625" style="21"/>
    <col min="4609" max="4609" width="37.28515625" style="21" bestFit="1" customWidth="1"/>
    <col min="4610" max="4610" width="25.7109375" style="21" bestFit="1" customWidth="1"/>
    <col min="4611" max="4611" width="43.85546875" style="21" bestFit="1" customWidth="1"/>
    <col min="4612" max="4612" width="16.5703125" style="21" bestFit="1" customWidth="1"/>
    <col min="4613" max="4667" width="11.42578125" style="21" bestFit="1" customWidth="1"/>
    <col min="4668" max="4668" width="5" style="21" bestFit="1" customWidth="1"/>
    <col min="4669" max="4864" width="9.140625" style="21"/>
    <col min="4865" max="4865" width="37.28515625" style="21" bestFit="1" customWidth="1"/>
    <col min="4866" max="4866" width="25.7109375" style="21" bestFit="1" customWidth="1"/>
    <col min="4867" max="4867" width="43.85546875" style="21" bestFit="1" customWidth="1"/>
    <col min="4868" max="4868" width="16.5703125" style="21" bestFit="1" customWidth="1"/>
    <col min="4869" max="4923" width="11.42578125" style="21" bestFit="1" customWidth="1"/>
    <col min="4924" max="4924" width="5" style="21" bestFit="1" customWidth="1"/>
    <col min="4925" max="5120" width="9.140625" style="21"/>
    <col min="5121" max="5121" width="37.28515625" style="21" bestFit="1" customWidth="1"/>
    <col min="5122" max="5122" width="25.7109375" style="21" bestFit="1" customWidth="1"/>
    <col min="5123" max="5123" width="43.85546875" style="21" bestFit="1" customWidth="1"/>
    <col min="5124" max="5124" width="16.5703125" style="21" bestFit="1" customWidth="1"/>
    <col min="5125" max="5179" width="11.42578125" style="21" bestFit="1" customWidth="1"/>
    <col min="5180" max="5180" width="5" style="21" bestFit="1" customWidth="1"/>
    <col min="5181" max="5376" width="9.140625" style="21"/>
    <col min="5377" max="5377" width="37.28515625" style="21" bestFit="1" customWidth="1"/>
    <col min="5378" max="5378" width="25.7109375" style="21" bestFit="1" customWidth="1"/>
    <col min="5379" max="5379" width="43.85546875" style="21" bestFit="1" customWidth="1"/>
    <col min="5380" max="5380" width="16.5703125" style="21" bestFit="1" customWidth="1"/>
    <col min="5381" max="5435" width="11.42578125" style="21" bestFit="1" customWidth="1"/>
    <col min="5436" max="5436" width="5" style="21" bestFit="1" customWidth="1"/>
    <col min="5437" max="5632" width="9.140625" style="21"/>
    <col min="5633" max="5633" width="37.28515625" style="21" bestFit="1" customWidth="1"/>
    <col min="5634" max="5634" width="25.7109375" style="21" bestFit="1" customWidth="1"/>
    <col min="5635" max="5635" width="43.85546875" style="21" bestFit="1" customWidth="1"/>
    <col min="5636" max="5636" width="16.5703125" style="21" bestFit="1" customWidth="1"/>
    <col min="5637" max="5691" width="11.42578125" style="21" bestFit="1" customWidth="1"/>
    <col min="5692" max="5692" width="5" style="21" bestFit="1" customWidth="1"/>
    <col min="5693" max="5888" width="9.140625" style="21"/>
    <col min="5889" max="5889" width="37.28515625" style="21" bestFit="1" customWidth="1"/>
    <col min="5890" max="5890" width="25.7109375" style="21" bestFit="1" customWidth="1"/>
    <col min="5891" max="5891" width="43.85546875" style="21" bestFit="1" customWidth="1"/>
    <col min="5892" max="5892" width="16.5703125" style="21" bestFit="1" customWidth="1"/>
    <col min="5893" max="5947" width="11.42578125" style="21" bestFit="1" customWidth="1"/>
    <col min="5948" max="5948" width="5" style="21" bestFit="1" customWidth="1"/>
    <col min="5949" max="6144" width="9.140625" style="21"/>
    <col min="6145" max="6145" width="37.28515625" style="21" bestFit="1" customWidth="1"/>
    <col min="6146" max="6146" width="25.7109375" style="21" bestFit="1" customWidth="1"/>
    <col min="6147" max="6147" width="43.85546875" style="21" bestFit="1" customWidth="1"/>
    <col min="6148" max="6148" width="16.5703125" style="21" bestFit="1" customWidth="1"/>
    <col min="6149" max="6203" width="11.42578125" style="21" bestFit="1" customWidth="1"/>
    <col min="6204" max="6204" width="5" style="21" bestFit="1" customWidth="1"/>
    <col min="6205" max="6400" width="9.140625" style="21"/>
    <col min="6401" max="6401" width="37.28515625" style="21" bestFit="1" customWidth="1"/>
    <col min="6402" max="6402" width="25.7109375" style="21" bestFit="1" customWidth="1"/>
    <col min="6403" max="6403" width="43.85546875" style="21" bestFit="1" customWidth="1"/>
    <col min="6404" max="6404" width="16.5703125" style="21" bestFit="1" customWidth="1"/>
    <col min="6405" max="6459" width="11.42578125" style="21" bestFit="1" customWidth="1"/>
    <col min="6460" max="6460" width="5" style="21" bestFit="1" customWidth="1"/>
    <col min="6461" max="6656" width="9.140625" style="21"/>
    <col min="6657" max="6657" width="37.28515625" style="21" bestFit="1" customWidth="1"/>
    <col min="6658" max="6658" width="25.7109375" style="21" bestFit="1" customWidth="1"/>
    <col min="6659" max="6659" width="43.85546875" style="21" bestFit="1" customWidth="1"/>
    <col min="6660" max="6660" width="16.5703125" style="21" bestFit="1" customWidth="1"/>
    <col min="6661" max="6715" width="11.42578125" style="21" bestFit="1" customWidth="1"/>
    <col min="6716" max="6716" width="5" style="21" bestFit="1" customWidth="1"/>
    <col min="6717" max="6912" width="9.140625" style="21"/>
    <col min="6913" max="6913" width="37.28515625" style="21" bestFit="1" customWidth="1"/>
    <col min="6914" max="6914" width="25.7109375" style="21" bestFit="1" customWidth="1"/>
    <col min="6915" max="6915" width="43.85546875" style="21" bestFit="1" customWidth="1"/>
    <col min="6916" max="6916" width="16.5703125" style="21" bestFit="1" customWidth="1"/>
    <col min="6917" max="6971" width="11.42578125" style="21" bestFit="1" customWidth="1"/>
    <col min="6972" max="6972" width="5" style="21" bestFit="1" customWidth="1"/>
    <col min="6973" max="7168" width="9.140625" style="21"/>
    <col min="7169" max="7169" width="37.28515625" style="21" bestFit="1" customWidth="1"/>
    <col min="7170" max="7170" width="25.7109375" style="21" bestFit="1" customWidth="1"/>
    <col min="7171" max="7171" width="43.85546875" style="21" bestFit="1" customWidth="1"/>
    <col min="7172" max="7172" width="16.5703125" style="21" bestFit="1" customWidth="1"/>
    <col min="7173" max="7227" width="11.42578125" style="21" bestFit="1" customWidth="1"/>
    <col min="7228" max="7228" width="5" style="21" bestFit="1" customWidth="1"/>
    <col min="7229" max="7424" width="9.140625" style="21"/>
    <col min="7425" max="7425" width="37.28515625" style="21" bestFit="1" customWidth="1"/>
    <col min="7426" max="7426" width="25.7109375" style="21" bestFit="1" customWidth="1"/>
    <col min="7427" max="7427" width="43.85546875" style="21" bestFit="1" customWidth="1"/>
    <col min="7428" max="7428" width="16.5703125" style="21" bestFit="1" customWidth="1"/>
    <col min="7429" max="7483" width="11.42578125" style="21" bestFit="1" customWidth="1"/>
    <col min="7484" max="7484" width="5" style="21" bestFit="1" customWidth="1"/>
    <col min="7485" max="7680" width="9.140625" style="21"/>
    <col min="7681" max="7681" width="37.28515625" style="21" bestFit="1" customWidth="1"/>
    <col min="7682" max="7682" width="25.7109375" style="21" bestFit="1" customWidth="1"/>
    <col min="7683" max="7683" width="43.85546875" style="21" bestFit="1" customWidth="1"/>
    <col min="7684" max="7684" width="16.5703125" style="21" bestFit="1" customWidth="1"/>
    <col min="7685" max="7739" width="11.42578125" style="21" bestFit="1" customWidth="1"/>
    <col min="7740" max="7740" width="5" style="21" bestFit="1" customWidth="1"/>
    <col min="7741" max="7936" width="9.140625" style="21"/>
    <col min="7937" max="7937" width="37.28515625" style="21" bestFit="1" customWidth="1"/>
    <col min="7938" max="7938" width="25.7109375" style="21" bestFit="1" customWidth="1"/>
    <col min="7939" max="7939" width="43.85546875" style="21" bestFit="1" customWidth="1"/>
    <col min="7940" max="7940" width="16.5703125" style="21" bestFit="1" customWidth="1"/>
    <col min="7941" max="7995" width="11.42578125" style="21" bestFit="1" customWidth="1"/>
    <col min="7996" max="7996" width="5" style="21" bestFit="1" customWidth="1"/>
    <col min="7997" max="8192" width="9.140625" style="21"/>
    <col min="8193" max="8193" width="37.28515625" style="21" bestFit="1" customWidth="1"/>
    <col min="8194" max="8194" width="25.7109375" style="21" bestFit="1" customWidth="1"/>
    <col min="8195" max="8195" width="43.85546875" style="21" bestFit="1" customWidth="1"/>
    <col min="8196" max="8196" width="16.5703125" style="21" bestFit="1" customWidth="1"/>
    <col min="8197" max="8251" width="11.42578125" style="21" bestFit="1" customWidth="1"/>
    <col min="8252" max="8252" width="5" style="21" bestFit="1" customWidth="1"/>
    <col min="8253" max="8448" width="9.140625" style="21"/>
    <col min="8449" max="8449" width="37.28515625" style="21" bestFit="1" customWidth="1"/>
    <col min="8450" max="8450" width="25.7109375" style="21" bestFit="1" customWidth="1"/>
    <col min="8451" max="8451" width="43.85546875" style="21" bestFit="1" customWidth="1"/>
    <col min="8452" max="8452" width="16.5703125" style="21" bestFit="1" customWidth="1"/>
    <col min="8453" max="8507" width="11.42578125" style="21" bestFit="1" customWidth="1"/>
    <col min="8508" max="8508" width="5" style="21" bestFit="1" customWidth="1"/>
    <col min="8509" max="8704" width="9.140625" style="21"/>
    <col min="8705" max="8705" width="37.28515625" style="21" bestFit="1" customWidth="1"/>
    <col min="8706" max="8706" width="25.7109375" style="21" bestFit="1" customWidth="1"/>
    <col min="8707" max="8707" width="43.85546875" style="21" bestFit="1" customWidth="1"/>
    <col min="8708" max="8708" width="16.5703125" style="21" bestFit="1" customWidth="1"/>
    <col min="8709" max="8763" width="11.42578125" style="21" bestFit="1" customWidth="1"/>
    <col min="8764" max="8764" width="5" style="21" bestFit="1" customWidth="1"/>
    <col min="8765" max="8960" width="9.140625" style="21"/>
    <col min="8961" max="8961" width="37.28515625" style="21" bestFit="1" customWidth="1"/>
    <col min="8962" max="8962" width="25.7109375" style="21" bestFit="1" customWidth="1"/>
    <col min="8963" max="8963" width="43.85546875" style="21" bestFit="1" customWidth="1"/>
    <col min="8964" max="8964" width="16.5703125" style="21" bestFit="1" customWidth="1"/>
    <col min="8965" max="9019" width="11.42578125" style="21" bestFit="1" customWidth="1"/>
    <col min="9020" max="9020" width="5" style="21" bestFit="1" customWidth="1"/>
    <col min="9021" max="9216" width="9.140625" style="21"/>
    <col min="9217" max="9217" width="37.28515625" style="21" bestFit="1" customWidth="1"/>
    <col min="9218" max="9218" width="25.7109375" style="21" bestFit="1" customWidth="1"/>
    <col min="9219" max="9219" width="43.85546875" style="21" bestFit="1" customWidth="1"/>
    <col min="9220" max="9220" width="16.5703125" style="21" bestFit="1" customWidth="1"/>
    <col min="9221" max="9275" width="11.42578125" style="21" bestFit="1" customWidth="1"/>
    <col min="9276" max="9276" width="5" style="21" bestFit="1" customWidth="1"/>
    <col min="9277" max="9472" width="9.140625" style="21"/>
    <col min="9473" max="9473" width="37.28515625" style="21" bestFit="1" customWidth="1"/>
    <col min="9474" max="9474" width="25.7109375" style="21" bestFit="1" customWidth="1"/>
    <col min="9475" max="9475" width="43.85546875" style="21" bestFit="1" customWidth="1"/>
    <col min="9476" max="9476" width="16.5703125" style="21" bestFit="1" customWidth="1"/>
    <col min="9477" max="9531" width="11.42578125" style="21" bestFit="1" customWidth="1"/>
    <col min="9532" max="9532" width="5" style="21" bestFit="1" customWidth="1"/>
    <col min="9533" max="9728" width="9.140625" style="21"/>
    <col min="9729" max="9729" width="37.28515625" style="21" bestFit="1" customWidth="1"/>
    <col min="9730" max="9730" width="25.7109375" style="21" bestFit="1" customWidth="1"/>
    <col min="9731" max="9731" width="43.85546875" style="21" bestFit="1" customWidth="1"/>
    <col min="9732" max="9732" width="16.5703125" style="21" bestFit="1" customWidth="1"/>
    <col min="9733" max="9787" width="11.42578125" style="21" bestFit="1" customWidth="1"/>
    <col min="9788" max="9788" width="5" style="21" bestFit="1" customWidth="1"/>
    <col min="9789" max="9984" width="9.140625" style="21"/>
    <col min="9985" max="9985" width="37.28515625" style="21" bestFit="1" customWidth="1"/>
    <col min="9986" max="9986" width="25.7109375" style="21" bestFit="1" customWidth="1"/>
    <col min="9987" max="9987" width="43.85546875" style="21" bestFit="1" customWidth="1"/>
    <col min="9988" max="9988" width="16.5703125" style="21" bestFit="1" customWidth="1"/>
    <col min="9989" max="10043" width="11.42578125" style="21" bestFit="1" customWidth="1"/>
    <col min="10044" max="10044" width="5" style="21" bestFit="1" customWidth="1"/>
    <col min="10045" max="10240" width="9.140625" style="21"/>
    <col min="10241" max="10241" width="37.28515625" style="21" bestFit="1" customWidth="1"/>
    <col min="10242" max="10242" width="25.7109375" style="21" bestFit="1" customWidth="1"/>
    <col min="10243" max="10243" width="43.85546875" style="21" bestFit="1" customWidth="1"/>
    <col min="10244" max="10244" width="16.5703125" style="21" bestFit="1" customWidth="1"/>
    <col min="10245" max="10299" width="11.42578125" style="21" bestFit="1" customWidth="1"/>
    <col min="10300" max="10300" width="5" style="21" bestFit="1" customWidth="1"/>
    <col min="10301" max="10496" width="9.140625" style="21"/>
    <col min="10497" max="10497" width="37.28515625" style="21" bestFit="1" customWidth="1"/>
    <col min="10498" max="10498" width="25.7109375" style="21" bestFit="1" customWidth="1"/>
    <col min="10499" max="10499" width="43.85546875" style="21" bestFit="1" customWidth="1"/>
    <col min="10500" max="10500" width="16.5703125" style="21" bestFit="1" customWidth="1"/>
    <col min="10501" max="10555" width="11.42578125" style="21" bestFit="1" customWidth="1"/>
    <col min="10556" max="10556" width="5" style="21" bestFit="1" customWidth="1"/>
    <col min="10557" max="10752" width="9.140625" style="21"/>
    <col min="10753" max="10753" width="37.28515625" style="21" bestFit="1" customWidth="1"/>
    <col min="10754" max="10754" width="25.7109375" style="21" bestFit="1" customWidth="1"/>
    <col min="10755" max="10755" width="43.85546875" style="21" bestFit="1" customWidth="1"/>
    <col min="10756" max="10756" width="16.5703125" style="21" bestFit="1" customWidth="1"/>
    <col min="10757" max="10811" width="11.42578125" style="21" bestFit="1" customWidth="1"/>
    <col min="10812" max="10812" width="5" style="21" bestFit="1" customWidth="1"/>
    <col min="10813" max="11008" width="9.140625" style="21"/>
    <col min="11009" max="11009" width="37.28515625" style="21" bestFit="1" customWidth="1"/>
    <col min="11010" max="11010" width="25.7109375" style="21" bestFit="1" customWidth="1"/>
    <col min="11011" max="11011" width="43.85546875" style="21" bestFit="1" customWidth="1"/>
    <col min="11012" max="11012" width="16.5703125" style="21" bestFit="1" customWidth="1"/>
    <col min="11013" max="11067" width="11.42578125" style="21" bestFit="1" customWidth="1"/>
    <col min="11068" max="11068" width="5" style="21" bestFit="1" customWidth="1"/>
    <col min="11069" max="11264" width="9.140625" style="21"/>
    <col min="11265" max="11265" width="37.28515625" style="21" bestFit="1" customWidth="1"/>
    <col min="11266" max="11266" width="25.7109375" style="21" bestFit="1" customWidth="1"/>
    <col min="11267" max="11267" width="43.85546875" style="21" bestFit="1" customWidth="1"/>
    <col min="11268" max="11268" width="16.5703125" style="21" bestFit="1" customWidth="1"/>
    <col min="11269" max="11323" width="11.42578125" style="21" bestFit="1" customWidth="1"/>
    <col min="11324" max="11324" width="5" style="21" bestFit="1" customWidth="1"/>
    <col min="11325" max="11520" width="9.140625" style="21"/>
    <col min="11521" max="11521" width="37.28515625" style="21" bestFit="1" customWidth="1"/>
    <col min="11522" max="11522" width="25.7109375" style="21" bestFit="1" customWidth="1"/>
    <col min="11523" max="11523" width="43.85546875" style="21" bestFit="1" customWidth="1"/>
    <col min="11524" max="11524" width="16.5703125" style="21" bestFit="1" customWidth="1"/>
    <col min="11525" max="11579" width="11.42578125" style="21" bestFit="1" customWidth="1"/>
    <col min="11580" max="11580" width="5" style="21" bestFit="1" customWidth="1"/>
    <col min="11581" max="11776" width="9.140625" style="21"/>
    <col min="11777" max="11777" width="37.28515625" style="21" bestFit="1" customWidth="1"/>
    <col min="11778" max="11778" width="25.7109375" style="21" bestFit="1" customWidth="1"/>
    <col min="11779" max="11779" width="43.85546875" style="21" bestFit="1" customWidth="1"/>
    <col min="11780" max="11780" width="16.5703125" style="21" bestFit="1" customWidth="1"/>
    <col min="11781" max="11835" width="11.42578125" style="21" bestFit="1" customWidth="1"/>
    <col min="11836" max="11836" width="5" style="21" bestFit="1" customWidth="1"/>
    <col min="11837" max="12032" width="9.140625" style="21"/>
    <col min="12033" max="12033" width="37.28515625" style="21" bestFit="1" customWidth="1"/>
    <col min="12034" max="12034" width="25.7109375" style="21" bestFit="1" customWidth="1"/>
    <col min="12035" max="12035" width="43.85546875" style="21" bestFit="1" customWidth="1"/>
    <col min="12036" max="12036" width="16.5703125" style="21" bestFit="1" customWidth="1"/>
    <col min="12037" max="12091" width="11.42578125" style="21" bestFit="1" customWidth="1"/>
    <col min="12092" max="12092" width="5" style="21" bestFit="1" customWidth="1"/>
    <col min="12093" max="12288" width="9.140625" style="21"/>
    <col min="12289" max="12289" width="37.28515625" style="21" bestFit="1" customWidth="1"/>
    <col min="12290" max="12290" width="25.7109375" style="21" bestFit="1" customWidth="1"/>
    <col min="12291" max="12291" width="43.85546875" style="21" bestFit="1" customWidth="1"/>
    <col min="12292" max="12292" width="16.5703125" style="21" bestFit="1" customWidth="1"/>
    <col min="12293" max="12347" width="11.42578125" style="21" bestFit="1" customWidth="1"/>
    <col min="12348" max="12348" width="5" style="21" bestFit="1" customWidth="1"/>
    <col min="12349" max="12544" width="9.140625" style="21"/>
    <col min="12545" max="12545" width="37.28515625" style="21" bestFit="1" customWidth="1"/>
    <col min="12546" max="12546" width="25.7109375" style="21" bestFit="1" customWidth="1"/>
    <col min="12547" max="12547" width="43.85546875" style="21" bestFit="1" customWidth="1"/>
    <col min="12548" max="12548" width="16.5703125" style="21" bestFit="1" customWidth="1"/>
    <col min="12549" max="12603" width="11.42578125" style="21" bestFit="1" customWidth="1"/>
    <col min="12604" max="12604" width="5" style="21" bestFit="1" customWidth="1"/>
    <col min="12605" max="12800" width="9.140625" style="21"/>
    <col min="12801" max="12801" width="37.28515625" style="21" bestFit="1" customWidth="1"/>
    <col min="12802" max="12802" width="25.7109375" style="21" bestFit="1" customWidth="1"/>
    <col min="12803" max="12803" width="43.85546875" style="21" bestFit="1" customWidth="1"/>
    <col min="12804" max="12804" width="16.5703125" style="21" bestFit="1" customWidth="1"/>
    <col min="12805" max="12859" width="11.42578125" style="21" bestFit="1" customWidth="1"/>
    <col min="12860" max="12860" width="5" style="21" bestFit="1" customWidth="1"/>
    <col min="12861" max="13056" width="9.140625" style="21"/>
    <col min="13057" max="13057" width="37.28515625" style="21" bestFit="1" customWidth="1"/>
    <col min="13058" max="13058" width="25.7109375" style="21" bestFit="1" customWidth="1"/>
    <col min="13059" max="13059" width="43.85546875" style="21" bestFit="1" customWidth="1"/>
    <col min="13060" max="13060" width="16.5703125" style="21" bestFit="1" customWidth="1"/>
    <col min="13061" max="13115" width="11.42578125" style="21" bestFit="1" customWidth="1"/>
    <col min="13116" max="13116" width="5" style="21" bestFit="1" customWidth="1"/>
    <col min="13117" max="13312" width="9.140625" style="21"/>
    <col min="13313" max="13313" width="37.28515625" style="21" bestFit="1" customWidth="1"/>
    <col min="13314" max="13314" width="25.7109375" style="21" bestFit="1" customWidth="1"/>
    <col min="13315" max="13315" width="43.85546875" style="21" bestFit="1" customWidth="1"/>
    <col min="13316" max="13316" width="16.5703125" style="21" bestFit="1" customWidth="1"/>
    <col min="13317" max="13371" width="11.42578125" style="21" bestFit="1" customWidth="1"/>
    <col min="13372" max="13372" width="5" style="21" bestFit="1" customWidth="1"/>
    <col min="13373" max="13568" width="9.140625" style="21"/>
    <col min="13569" max="13569" width="37.28515625" style="21" bestFit="1" customWidth="1"/>
    <col min="13570" max="13570" width="25.7109375" style="21" bestFit="1" customWidth="1"/>
    <col min="13571" max="13571" width="43.85546875" style="21" bestFit="1" customWidth="1"/>
    <col min="13572" max="13572" width="16.5703125" style="21" bestFit="1" customWidth="1"/>
    <col min="13573" max="13627" width="11.42578125" style="21" bestFit="1" customWidth="1"/>
    <col min="13628" max="13628" width="5" style="21" bestFit="1" customWidth="1"/>
    <col min="13629" max="13824" width="9.140625" style="21"/>
    <col min="13825" max="13825" width="37.28515625" style="21" bestFit="1" customWidth="1"/>
    <col min="13826" max="13826" width="25.7109375" style="21" bestFit="1" customWidth="1"/>
    <col min="13827" max="13827" width="43.85546875" style="21" bestFit="1" customWidth="1"/>
    <col min="13828" max="13828" width="16.5703125" style="21" bestFit="1" customWidth="1"/>
    <col min="13829" max="13883" width="11.42578125" style="21" bestFit="1" customWidth="1"/>
    <col min="13884" max="13884" width="5" style="21" bestFit="1" customWidth="1"/>
    <col min="13885" max="14080" width="9.140625" style="21"/>
    <col min="14081" max="14081" width="37.28515625" style="21" bestFit="1" customWidth="1"/>
    <col min="14082" max="14082" width="25.7109375" style="21" bestFit="1" customWidth="1"/>
    <col min="14083" max="14083" width="43.85546875" style="21" bestFit="1" customWidth="1"/>
    <col min="14084" max="14084" width="16.5703125" style="21" bestFit="1" customWidth="1"/>
    <col min="14085" max="14139" width="11.42578125" style="21" bestFit="1" customWidth="1"/>
    <col min="14140" max="14140" width="5" style="21" bestFit="1" customWidth="1"/>
    <col min="14141" max="14336" width="9.140625" style="21"/>
    <col min="14337" max="14337" width="37.28515625" style="21" bestFit="1" customWidth="1"/>
    <col min="14338" max="14338" width="25.7109375" style="21" bestFit="1" customWidth="1"/>
    <col min="14339" max="14339" width="43.85546875" style="21" bestFit="1" customWidth="1"/>
    <col min="14340" max="14340" width="16.5703125" style="21" bestFit="1" customWidth="1"/>
    <col min="14341" max="14395" width="11.42578125" style="21" bestFit="1" customWidth="1"/>
    <col min="14396" max="14396" width="5" style="21" bestFit="1" customWidth="1"/>
    <col min="14397" max="14592" width="9.140625" style="21"/>
    <col min="14593" max="14593" width="37.28515625" style="21" bestFit="1" customWidth="1"/>
    <col min="14594" max="14594" width="25.7109375" style="21" bestFit="1" customWidth="1"/>
    <col min="14595" max="14595" width="43.85546875" style="21" bestFit="1" customWidth="1"/>
    <col min="14596" max="14596" width="16.5703125" style="21" bestFit="1" customWidth="1"/>
    <col min="14597" max="14651" width="11.42578125" style="21" bestFit="1" customWidth="1"/>
    <col min="14652" max="14652" width="5" style="21" bestFit="1" customWidth="1"/>
    <col min="14653" max="14848" width="9.140625" style="21"/>
    <col min="14849" max="14849" width="37.28515625" style="21" bestFit="1" customWidth="1"/>
    <col min="14850" max="14850" width="25.7109375" style="21" bestFit="1" customWidth="1"/>
    <col min="14851" max="14851" width="43.85546875" style="21" bestFit="1" customWidth="1"/>
    <col min="14852" max="14852" width="16.5703125" style="21" bestFit="1" customWidth="1"/>
    <col min="14853" max="14907" width="11.42578125" style="21" bestFit="1" customWidth="1"/>
    <col min="14908" max="14908" width="5" style="21" bestFit="1" customWidth="1"/>
    <col min="14909" max="15104" width="9.140625" style="21"/>
    <col min="15105" max="15105" width="37.28515625" style="21" bestFit="1" customWidth="1"/>
    <col min="15106" max="15106" width="25.7109375" style="21" bestFit="1" customWidth="1"/>
    <col min="15107" max="15107" width="43.85546875" style="21" bestFit="1" customWidth="1"/>
    <col min="15108" max="15108" width="16.5703125" style="21" bestFit="1" customWidth="1"/>
    <col min="15109" max="15163" width="11.42578125" style="21" bestFit="1" customWidth="1"/>
    <col min="15164" max="15164" width="5" style="21" bestFit="1" customWidth="1"/>
    <col min="15165" max="15360" width="9.140625" style="21"/>
    <col min="15361" max="15361" width="37.28515625" style="21" bestFit="1" customWidth="1"/>
    <col min="15362" max="15362" width="25.7109375" style="21" bestFit="1" customWidth="1"/>
    <col min="15363" max="15363" width="43.85546875" style="21" bestFit="1" customWidth="1"/>
    <col min="15364" max="15364" width="16.5703125" style="21" bestFit="1" customWidth="1"/>
    <col min="15365" max="15419" width="11.42578125" style="21" bestFit="1" customWidth="1"/>
    <col min="15420" max="15420" width="5" style="21" bestFit="1" customWidth="1"/>
    <col min="15421" max="15616" width="9.140625" style="21"/>
    <col min="15617" max="15617" width="37.28515625" style="21" bestFit="1" customWidth="1"/>
    <col min="15618" max="15618" width="25.7109375" style="21" bestFit="1" customWidth="1"/>
    <col min="15619" max="15619" width="43.85546875" style="21" bestFit="1" customWidth="1"/>
    <col min="15620" max="15620" width="16.5703125" style="21" bestFit="1" customWidth="1"/>
    <col min="15621" max="15675" width="11.42578125" style="21" bestFit="1" customWidth="1"/>
    <col min="15676" max="15676" width="5" style="21" bestFit="1" customWidth="1"/>
    <col min="15677" max="15872" width="9.140625" style="21"/>
    <col min="15873" max="15873" width="37.28515625" style="21" bestFit="1" customWidth="1"/>
    <col min="15874" max="15874" width="25.7109375" style="21" bestFit="1" customWidth="1"/>
    <col min="15875" max="15875" width="43.85546875" style="21" bestFit="1" customWidth="1"/>
    <col min="15876" max="15876" width="16.5703125" style="21" bestFit="1" customWidth="1"/>
    <col min="15877" max="15931" width="11.42578125" style="21" bestFit="1" customWidth="1"/>
    <col min="15932" max="15932" width="5" style="21" bestFit="1" customWidth="1"/>
    <col min="15933" max="16128" width="9.140625" style="21"/>
    <col min="16129" max="16129" width="37.28515625" style="21" bestFit="1" customWidth="1"/>
    <col min="16130" max="16130" width="25.7109375" style="21" bestFit="1" customWidth="1"/>
    <col min="16131" max="16131" width="43.85546875" style="21" bestFit="1" customWidth="1"/>
    <col min="16132" max="16132" width="16.5703125" style="21" bestFit="1" customWidth="1"/>
    <col min="16133" max="16187" width="11.42578125" style="21" bestFit="1" customWidth="1"/>
    <col min="16188" max="16188" width="5" style="21" bestFit="1" customWidth="1"/>
    <col min="16189" max="16384" width="9.140625" style="21"/>
  </cols>
  <sheetData>
    <row r="1" spans="1:62" x14ac:dyDescent="0.25">
      <c r="A1" s="21" t="s">
        <v>478</v>
      </c>
      <c r="B1" s="21" t="s">
        <v>479</v>
      </c>
    </row>
    <row r="2" spans="1:62" x14ac:dyDescent="0.25">
      <c r="A2" s="21" t="s">
        <v>480</v>
      </c>
      <c r="B2" s="22">
        <v>42535</v>
      </c>
    </row>
    <row r="4" spans="1:62" x14ac:dyDescent="0.25">
      <c r="A4" s="20" t="s">
        <v>481</v>
      </c>
      <c r="B4" s="20" t="s">
        <v>482</v>
      </c>
      <c r="C4" s="20" t="s">
        <v>483</v>
      </c>
      <c r="D4" s="20" t="s">
        <v>484</v>
      </c>
      <c r="E4" s="20" t="s">
        <v>485</v>
      </c>
      <c r="F4" s="20" t="s">
        <v>486</v>
      </c>
      <c r="G4" s="20" t="s">
        <v>487</v>
      </c>
      <c r="H4" s="20" t="s">
        <v>488</v>
      </c>
      <c r="I4" s="20" t="s">
        <v>489</v>
      </c>
      <c r="J4" s="20" t="s">
        <v>490</v>
      </c>
      <c r="K4" s="20" t="s">
        <v>491</v>
      </c>
      <c r="L4" s="20" t="s">
        <v>492</v>
      </c>
      <c r="M4" s="20" t="s">
        <v>493</v>
      </c>
      <c r="N4" s="20" t="s">
        <v>494</v>
      </c>
      <c r="O4" s="20" t="s">
        <v>495</v>
      </c>
      <c r="P4" s="20" t="s">
        <v>496</v>
      </c>
      <c r="Q4" s="20" t="s">
        <v>497</v>
      </c>
      <c r="R4" s="20" t="s">
        <v>498</v>
      </c>
      <c r="S4" s="20" t="s">
        <v>499</v>
      </c>
      <c r="T4" s="20" t="s">
        <v>500</v>
      </c>
      <c r="U4" s="20" t="s">
        <v>501</v>
      </c>
      <c r="V4" s="20" t="s">
        <v>502</v>
      </c>
      <c r="W4" s="20" t="s">
        <v>503</v>
      </c>
      <c r="X4" s="20" t="s">
        <v>504</v>
      </c>
      <c r="Y4" s="20" t="s">
        <v>505</v>
      </c>
      <c r="Z4" s="20" t="s">
        <v>506</v>
      </c>
      <c r="AA4" s="20" t="s">
        <v>507</v>
      </c>
      <c r="AB4" s="20" t="s">
        <v>508</v>
      </c>
      <c r="AC4" s="20" t="s">
        <v>509</v>
      </c>
      <c r="AD4" s="20" t="s">
        <v>510</v>
      </c>
      <c r="AE4" s="20" t="s">
        <v>511</v>
      </c>
      <c r="AF4" s="20" t="s">
        <v>512</v>
      </c>
      <c r="AG4" s="20" t="s">
        <v>513</v>
      </c>
      <c r="AH4" s="20" t="s">
        <v>514</v>
      </c>
      <c r="AI4" s="20" t="s">
        <v>515</v>
      </c>
      <c r="AJ4" s="20" t="s">
        <v>516</v>
      </c>
      <c r="AK4" s="20" t="s">
        <v>517</v>
      </c>
      <c r="AL4" s="20" t="s">
        <v>518</v>
      </c>
      <c r="AM4" s="20" t="s">
        <v>519</v>
      </c>
      <c r="AN4" s="20" t="s">
        <v>520</v>
      </c>
      <c r="AO4" s="20" t="s">
        <v>521</v>
      </c>
      <c r="AP4" s="20" t="s">
        <v>522</v>
      </c>
      <c r="AQ4" s="20" t="s">
        <v>523</v>
      </c>
      <c r="AR4" s="20" t="s">
        <v>524</v>
      </c>
      <c r="AS4" s="20" t="s">
        <v>525</v>
      </c>
      <c r="AT4" s="20" t="s">
        <v>526</v>
      </c>
      <c r="AU4" s="20" t="s">
        <v>527</v>
      </c>
      <c r="AV4" s="20" t="s">
        <v>528</v>
      </c>
      <c r="AW4" s="20" t="s">
        <v>529</v>
      </c>
      <c r="AX4" s="20" t="s">
        <v>530</v>
      </c>
      <c r="AY4" s="20" t="s">
        <v>531</v>
      </c>
      <c r="AZ4" s="20" t="s">
        <v>532</v>
      </c>
      <c r="BA4" s="20" t="s">
        <v>533</v>
      </c>
      <c r="BB4" s="20" t="s">
        <v>534</v>
      </c>
      <c r="BC4" s="20" t="s">
        <v>535</v>
      </c>
      <c r="BD4" s="20" t="s">
        <v>536</v>
      </c>
      <c r="BE4" s="20" t="s">
        <v>537</v>
      </c>
      <c r="BF4" s="20" t="s">
        <v>538</v>
      </c>
      <c r="BG4" s="20" t="s">
        <v>539</v>
      </c>
      <c r="BH4" s="20" t="s">
        <v>540</v>
      </c>
    </row>
    <row r="5" spans="1:62" x14ac:dyDescent="0.25">
      <c r="A5" s="20" t="s">
        <v>541</v>
      </c>
      <c r="B5" s="20" t="s">
        <v>58</v>
      </c>
      <c r="C5" s="20" t="s">
        <v>1045</v>
      </c>
      <c r="D5" s="20" t="s">
        <v>1046</v>
      </c>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v>23.241294973289602</v>
      </c>
      <c r="AJ5" s="20"/>
      <c r="AK5" s="20"/>
      <c r="AL5" s="20"/>
      <c r="AM5" s="20"/>
      <c r="AN5" s="20">
        <v>27.729502278216302</v>
      </c>
      <c r="AO5" s="20"/>
      <c r="AP5" s="20"/>
      <c r="AQ5" s="20"/>
      <c r="AR5" s="20"/>
      <c r="AS5" s="20">
        <v>33.133020757665797</v>
      </c>
      <c r="AT5" s="20"/>
      <c r="AU5" s="20"/>
      <c r="AV5" s="20"/>
      <c r="AW5" s="20"/>
      <c r="AX5" s="20">
        <v>32.529915726124898</v>
      </c>
      <c r="AY5" s="20"/>
      <c r="AZ5" s="20"/>
      <c r="BA5" s="20"/>
      <c r="BB5" s="20"/>
      <c r="BC5" s="20">
        <v>33.787414982725899</v>
      </c>
      <c r="BD5" s="20"/>
      <c r="BE5" s="20"/>
      <c r="BF5" s="20"/>
      <c r="BG5" s="20"/>
      <c r="BH5" s="20">
        <v>34.762101858714601</v>
      </c>
      <c r="BJ5" s="21">
        <f>BH5</f>
        <v>34.762101858714601</v>
      </c>
    </row>
    <row r="6" spans="1:62" x14ac:dyDescent="0.25">
      <c r="A6" s="20" t="s">
        <v>542</v>
      </c>
      <c r="B6" s="20" t="s">
        <v>543</v>
      </c>
      <c r="C6" s="20" t="s">
        <v>1045</v>
      </c>
      <c r="D6" s="20" t="s">
        <v>1046</v>
      </c>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v>71.369081469795105</v>
      </c>
      <c r="AJ6" s="20"/>
      <c r="AK6" s="20"/>
      <c r="AL6" s="20"/>
      <c r="AM6" s="20"/>
      <c r="AN6" s="20">
        <v>63.465092241676302</v>
      </c>
      <c r="AO6" s="20"/>
      <c r="AP6" s="20"/>
      <c r="AQ6" s="20"/>
      <c r="AR6" s="20"/>
      <c r="AS6" s="20">
        <v>64.444410464991805</v>
      </c>
      <c r="AT6" s="20"/>
      <c r="AU6" s="20"/>
      <c r="AV6" s="20"/>
      <c r="AW6" s="20"/>
      <c r="AX6" s="20">
        <v>61.925809191977599</v>
      </c>
      <c r="AY6" s="20"/>
      <c r="AZ6" s="20"/>
      <c r="BA6" s="20"/>
      <c r="BB6" s="20"/>
      <c r="BC6" s="20">
        <v>61.660289745199499</v>
      </c>
      <c r="BD6" s="20"/>
      <c r="BE6" s="20"/>
      <c r="BF6" s="20"/>
      <c r="BG6" s="20"/>
      <c r="BH6" s="20">
        <v>59.713649198984001</v>
      </c>
      <c r="BJ6" s="21">
        <f t="shared" ref="BJ6:BJ69" si="0">BH6</f>
        <v>59.713649198984001</v>
      </c>
    </row>
    <row r="7" spans="1:62" x14ac:dyDescent="0.25">
      <c r="A7" s="20" t="s">
        <v>544</v>
      </c>
      <c r="B7" s="20" t="s">
        <v>38</v>
      </c>
      <c r="C7" s="20" t="s">
        <v>1045</v>
      </c>
      <c r="D7" s="20" t="s">
        <v>1046</v>
      </c>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v>0.47802498763214102</v>
      </c>
      <c r="AJ7" s="20"/>
      <c r="AK7" s="20"/>
      <c r="AL7" s="20"/>
      <c r="AM7" s="20"/>
      <c r="AN7" s="20">
        <v>0.42642364696257401</v>
      </c>
      <c r="AO7" s="20"/>
      <c r="AP7" s="20"/>
      <c r="AQ7" s="20"/>
      <c r="AR7" s="20"/>
      <c r="AS7" s="20">
        <v>0.38532753627307798</v>
      </c>
      <c r="AT7" s="20"/>
      <c r="AU7" s="20"/>
      <c r="AV7" s="20"/>
      <c r="AW7" s="20"/>
      <c r="AX7" s="20">
        <v>0.35778764774416699</v>
      </c>
      <c r="AY7" s="20"/>
      <c r="AZ7" s="20"/>
      <c r="BA7" s="20"/>
      <c r="BB7" s="20"/>
      <c r="BC7" s="20">
        <v>0.365657832373532</v>
      </c>
      <c r="BD7" s="20"/>
      <c r="BE7" s="20"/>
      <c r="BF7" s="20"/>
      <c r="BG7" s="20"/>
      <c r="BH7" s="20">
        <v>1.17554692684705</v>
      </c>
      <c r="BJ7" s="21">
        <f t="shared" si="0"/>
        <v>1.17554692684705</v>
      </c>
    </row>
    <row r="8" spans="1:62" x14ac:dyDescent="0.25">
      <c r="A8" s="20" t="s">
        <v>545</v>
      </c>
      <c r="B8" s="20" t="s">
        <v>48</v>
      </c>
      <c r="C8" s="20" t="s">
        <v>1045</v>
      </c>
      <c r="D8" s="20" t="s">
        <v>1046</v>
      </c>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v>0.30119870199777699</v>
      </c>
      <c r="AJ8" s="20"/>
      <c r="AK8" s="20"/>
      <c r="AL8" s="20"/>
      <c r="AM8" s="20"/>
      <c r="AN8" s="20">
        <v>0.30525200906011102</v>
      </c>
      <c r="AO8" s="20"/>
      <c r="AP8" s="20"/>
      <c r="AQ8" s="20"/>
      <c r="AR8" s="20"/>
      <c r="AS8" s="20">
        <v>0.30618970985291</v>
      </c>
      <c r="AT8" s="20"/>
      <c r="AU8" s="20"/>
      <c r="AV8" s="20"/>
      <c r="AW8" s="20"/>
      <c r="AX8" s="20">
        <v>0.34237257062519399</v>
      </c>
      <c r="AY8" s="20"/>
      <c r="AZ8" s="20"/>
      <c r="BA8" s="20"/>
      <c r="BB8" s="20"/>
      <c r="BC8" s="20">
        <v>0.36074065005042</v>
      </c>
      <c r="BD8" s="20"/>
      <c r="BE8" s="20"/>
      <c r="BF8" s="20"/>
      <c r="BG8" s="20"/>
      <c r="BH8" s="20">
        <v>0.42700467996649699</v>
      </c>
      <c r="BJ8" s="21">
        <f t="shared" si="0"/>
        <v>0.42700467996649699</v>
      </c>
    </row>
    <row r="9" spans="1:62" x14ac:dyDescent="0.25">
      <c r="A9" s="20" t="s">
        <v>546</v>
      </c>
      <c r="B9" s="20" t="s">
        <v>40</v>
      </c>
      <c r="C9" s="20" t="s">
        <v>1045</v>
      </c>
      <c r="D9" s="20" t="s">
        <v>1046</v>
      </c>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v>2.0117003047125799</v>
      </c>
      <c r="AJ9" s="20"/>
      <c r="AK9" s="20"/>
      <c r="AL9" s="20"/>
      <c r="AM9" s="20"/>
      <c r="AN9" s="20">
        <v>2.2967579706874801</v>
      </c>
      <c r="AO9" s="20"/>
      <c r="AP9" s="20"/>
      <c r="AQ9" s="20"/>
      <c r="AR9" s="20"/>
      <c r="AS9" s="20">
        <v>2.4566258750498502</v>
      </c>
      <c r="AT9" s="20"/>
      <c r="AU9" s="20"/>
      <c r="AV9" s="20"/>
      <c r="AW9" s="20"/>
      <c r="AX9" s="20">
        <v>2.1004343690099101</v>
      </c>
      <c r="AY9" s="20"/>
      <c r="AZ9" s="20"/>
      <c r="BA9" s="20"/>
      <c r="BB9" s="20"/>
      <c r="BC9" s="20">
        <v>1.8189568635261999</v>
      </c>
      <c r="BD9" s="20"/>
      <c r="BE9" s="20"/>
      <c r="BF9" s="20"/>
      <c r="BG9" s="20"/>
      <c r="BH9" s="20">
        <v>1.9890364103167799</v>
      </c>
      <c r="BJ9" s="21">
        <f t="shared" si="0"/>
        <v>1.9890364103167799</v>
      </c>
    </row>
    <row r="10" spans="1:62" x14ac:dyDescent="0.25">
      <c r="A10" s="20" t="s">
        <v>547</v>
      </c>
      <c r="B10" s="20" t="s">
        <v>548</v>
      </c>
      <c r="C10" s="20" t="s">
        <v>1045</v>
      </c>
      <c r="D10" s="20" t="s">
        <v>1046</v>
      </c>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v>6.3473464327616531</v>
      </c>
      <c r="AJ10" s="20"/>
      <c r="AK10" s="20"/>
      <c r="AL10" s="20"/>
      <c r="AM10" s="20"/>
      <c r="AN10" s="20">
        <v>5.8663920339007785</v>
      </c>
      <c r="AO10" s="20"/>
      <c r="AP10" s="20"/>
      <c r="AQ10" s="20"/>
      <c r="AR10" s="20"/>
      <c r="AS10" s="20">
        <v>5.7586803572153888</v>
      </c>
      <c r="AT10" s="20"/>
      <c r="AU10" s="20"/>
      <c r="AV10" s="20"/>
      <c r="AW10" s="20"/>
      <c r="AX10" s="20">
        <v>6.1683470681393828</v>
      </c>
      <c r="AY10" s="20"/>
      <c r="AZ10" s="20"/>
      <c r="BA10" s="20"/>
      <c r="BB10" s="20"/>
      <c r="BC10" s="20">
        <v>8.0369520098384051</v>
      </c>
      <c r="BD10" s="20"/>
      <c r="BE10" s="20"/>
      <c r="BF10" s="20"/>
      <c r="BG10" s="20"/>
      <c r="BH10" s="20">
        <v>8.6875935408711147</v>
      </c>
      <c r="BJ10" s="21">
        <f t="shared" si="0"/>
        <v>8.6875935408711147</v>
      </c>
    </row>
    <row r="11" spans="1:62" x14ac:dyDescent="0.25">
      <c r="A11" s="20" t="s">
        <v>549</v>
      </c>
      <c r="B11" s="20" t="s">
        <v>442</v>
      </c>
      <c r="C11" s="20" t="s">
        <v>1045</v>
      </c>
      <c r="D11" s="20" t="s">
        <v>1046</v>
      </c>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v>72.128307694685702</v>
      </c>
      <c r="AJ11" s="20"/>
      <c r="AK11" s="20"/>
      <c r="AL11" s="20"/>
      <c r="AM11" s="20"/>
      <c r="AN11" s="20">
        <v>77.615701185264896</v>
      </c>
      <c r="AO11" s="20"/>
      <c r="AP11" s="20"/>
      <c r="AQ11" s="20"/>
      <c r="AR11" s="20"/>
      <c r="AS11" s="20">
        <v>80.215486038618707</v>
      </c>
      <c r="AT11" s="20"/>
      <c r="AU11" s="20"/>
      <c r="AV11" s="20"/>
      <c r="AW11" s="20"/>
      <c r="AX11" s="20">
        <v>73.205122026534696</v>
      </c>
      <c r="AY11" s="20"/>
      <c r="AZ11" s="20"/>
      <c r="BA11" s="20"/>
      <c r="BB11" s="20"/>
      <c r="BC11" s="20">
        <v>87.840233926525499</v>
      </c>
      <c r="BD11" s="20"/>
      <c r="BE11" s="20"/>
      <c r="BF11" s="20"/>
      <c r="BG11" s="20"/>
      <c r="BH11" s="20">
        <v>88.404048372806599</v>
      </c>
      <c r="BJ11" s="21">
        <f t="shared" si="0"/>
        <v>88.404048372806599</v>
      </c>
    </row>
    <row r="12" spans="1:62" x14ac:dyDescent="0.25">
      <c r="A12" s="20" t="s">
        <v>550</v>
      </c>
      <c r="B12" s="20" t="s">
        <v>54</v>
      </c>
      <c r="C12" s="20" t="s">
        <v>1045</v>
      </c>
      <c r="D12" s="20" t="s">
        <v>1046</v>
      </c>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v>5.0410391283279399</v>
      </c>
      <c r="AJ12" s="20"/>
      <c r="AK12" s="20"/>
      <c r="AL12" s="20"/>
      <c r="AM12" s="20"/>
      <c r="AN12" s="20">
        <v>4.5580148466552997</v>
      </c>
      <c r="AO12" s="20"/>
      <c r="AP12" s="20"/>
      <c r="AQ12" s="20"/>
      <c r="AR12" s="20"/>
      <c r="AS12" s="20">
        <v>4.1563002184742697</v>
      </c>
      <c r="AT12" s="20"/>
      <c r="AU12" s="20"/>
      <c r="AV12" s="20"/>
      <c r="AW12" s="20"/>
      <c r="AX12" s="20">
        <v>4.2740248168045696</v>
      </c>
      <c r="AY12" s="20"/>
      <c r="AZ12" s="20"/>
      <c r="BA12" s="20"/>
      <c r="BB12" s="20"/>
      <c r="BC12" s="20">
        <v>4.38095838778833</v>
      </c>
      <c r="BD12" s="20"/>
      <c r="BE12" s="20"/>
      <c r="BF12" s="20"/>
      <c r="BG12" s="20"/>
      <c r="BH12" s="20">
        <v>4.8052923347219298</v>
      </c>
      <c r="BJ12" s="21">
        <f t="shared" si="0"/>
        <v>4.8052923347219298</v>
      </c>
    </row>
    <row r="13" spans="1:62" x14ac:dyDescent="0.25">
      <c r="A13" s="20" t="s">
        <v>551</v>
      </c>
      <c r="B13" s="20" t="s">
        <v>56</v>
      </c>
      <c r="C13" s="20" t="s">
        <v>1045</v>
      </c>
      <c r="D13" s="20" t="s">
        <v>1046</v>
      </c>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v>18.585209728904701</v>
      </c>
      <c r="AJ13" s="20"/>
      <c r="AK13" s="20"/>
      <c r="AL13" s="20"/>
      <c r="AM13" s="20"/>
      <c r="AN13" s="20">
        <v>21.531546708786699</v>
      </c>
      <c r="AO13" s="20"/>
      <c r="AP13" s="20"/>
      <c r="AQ13" s="20"/>
      <c r="AR13" s="20"/>
      <c r="AS13" s="20">
        <v>21.387485054117299</v>
      </c>
      <c r="AT13" s="20"/>
      <c r="AU13" s="20"/>
      <c r="AV13" s="20"/>
      <c r="AW13" s="20"/>
      <c r="AX13" s="20">
        <v>15.559930837233701</v>
      </c>
      <c r="AY13" s="20"/>
      <c r="AZ13" s="20"/>
      <c r="BA13" s="20"/>
      <c r="BB13" s="20"/>
      <c r="BC13" s="20">
        <v>7.4763050127282096</v>
      </c>
      <c r="BD13" s="20"/>
      <c r="BE13" s="20"/>
      <c r="BF13" s="20"/>
      <c r="BG13" s="20"/>
      <c r="BH13" s="20">
        <v>6.3358928883869599</v>
      </c>
      <c r="BJ13" s="21">
        <f t="shared" si="0"/>
        <v>6.3358928883869599</v>
      </c>
    </row>
    <row r="14" spans="1:62" x14ac:dyDescent="0.25">
      <c r="A14" s="20" t="s">
        <v>552</v>
      </c>
      <c r="B14" s="20" t="s">
        <v>44</v>
      </c>
      <c r="C14" s="20" t="s">
        <v>1045</v>
      </c>
      <c r="D14" s="20" t="s">
        <v>1046</v>
      </c>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v>45.2406257971261</v>
      </c>
      <c r="AJ14" s="20"/>
      <c r="AK14" s="20"/>
      <c r="AL14" s="20"/>
      <c r="AM14" s="20"/>
      <c r="AN14" s="20">
        <v>43.684986950107799</v>
      </c>
      <c r="AO14" s="20"/>
      <c r="AP14" s="20"/>
      <c r="AQ14" s="20"/>
      <c r="AR14" s="20"/>
      <c r="AS14" s="20">
        <v>43.308647126316899</v>
      </c>
      <c r="AT14" s="20"/>
      <c r="AU14" s="20"/>
      <c r="AV14" s="20"/>
      <c r="AW14" s="20"/>
      <c r="AX14" s="20">
        <v>40.991592942808303</v>
      </c>
      <c r="AY14" s="20"/>
      <c r="AZ14" s="20"/>
      <c r="BA14" s="20"/>
      <c r="BB14" s="20"/>
      <c r="BC14" s="20">
        <v>42.3376950176145</v>
      </c>
      <c r="BD14" s="20"/>
      <c r="BE14" s="20"/>
      <c r="BF14" s="20"/>
      <c r="BG14" s="20"/>
      <c r="BH14" s="20">
        <v>41.8020094349815</v>
      </c>
      <c r="BJ14" s="21">
        <f t="shared" si="0"/>
        <v>41.8020094349815</v>
      </c>
    </row>
    <row r="15" spans="1:62" x14ac:dyDescent="0.25">
      <c r="A15" s="20" t="s">
        <v>553</v>
      </c>
      <c r="B15" s="20" t="s">
        <v>52</v>
      </c>
      <c r="C15" s="20" t="s">
        <v>1045</v>
      </c>
      <c r="D15" s="20" t="s">
        <v>1046</v>
      </c>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v>19.431072917003199</v>
      </c>
      <c r="AJ15" s="20"/>
      <c r="AK15" s="20"/>
      <c r="AL15" s="20"/>
      <c r="AM15" s="20"/>
      <c r="AN15" s="20">
        <v>25.677039898169699</v>
      </c>
      <c r="AO15" s="20"/>
      <c r="AP15" s="20"/>
      <c r="AQ15" s="20"/>
      <c r="AR15" s="20"/>
      <c r="AS15" s="20">
        <v>29.712291366165299</v>
      </c>
      <c r="AT15" s="20"/>
      <c r="AU15" s="20"/>
      <c r="AV15" s="20"/>
      <c r="AW15" s="20"/>
      <c r="AX15" s="20">
        <v>29.965481741658099</v>
      </c>
      <c r="AY15" s="20"/>
      <c r="AZ15" s="20"/>
      <c r="BA15" s="20"/>
      <c r="BB15" s="20"/>
      <c r="BC15" s="20">
        <v>30.277532585145501</v>
      </c>
      <c r="BD15" s="20"/>
      <c r="BE15" s="20"/>
      <c r="BF15" s="20"/>
      <c r="BG15" s="20"/>
      <c r="BH15" s="20">
        <v>30.585506109913101</v>
      </c>
      <c r="BJ15" s="21">
        <f t="shared" si="0"/>
        <v>30.585506109913101</v>
      </c>
    </row>
    <row r="16" spans="1:62" x14ac:dyDescent="0.25">
      <c r="A16" s="20" t="s">
        <v>0</v>
      </c>
      <c r="B16" s="20" t="s">
        <v>60</v>
      </c>
      <c r="C16" s="20" t="s">
        <v>1045</v>
      </c>
      <c r="D16" s="20" t="s">
        <v>1046</v>
      </c>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v>23.1341364316472</v>
      </c>
      <c r="AJ16" s="20"/>
      <c r="AK16" s="20"/>
      <c r="AL16" s="20"/>
      <c r="AM16" s="20"/>
      <c r="AN16" s="20">
        <v>22.9152149241066</v>
      </c>
      <c r="AO16" s="20"/>
      <c r="AP16" s="20"/>
      <c r="AQ16" s="20"/>
      <c r="AR16" s="20"/>
      <c r="AS16" s="20">
        <v>22.9559448399982</v>
      </c>
      <c r="AT16" s="20"/>
      <c r="AU16" s="20"/>
      <c r="AV16" s="20"/>
      <c r="AW16" s="20"/>
      <c r="AX16" s="20">
        <v>24.060186200428699</v>
      </c>
      <c r="AY16" s="20"/>
      <c r="AZ16" s="20"/>
      <c r="BA16" s="20"/>
      <c r="BB16" s="20"/>
      <c r="BC16" s="20">
        <v>26.544314243155299</v>
      </c>
      <c r="BD16" s="20"/>
      <c r="BE16" s="20"/>
      <c r="BF16" s="20"/>
      <c r="BG16" s="20"/>
      <c r="BH16" s="20">
        <v>28.218409691562499</v>
      </c>
      <c r="BJ16" s="21">
        <f t="shared" si="0"/>
        <v>28.218409691562499</v>
      </c>
    </row>
    <row r="17" spans="1:62" x14ac:dyDescent="0.25">
      <c r="A17" s="20" t="s">
        <v>477</v>
      </c>
      <c r="B17" s="20" t="s">
        <v>62</v>
      </c>
      <c r="C17" s="20" t="s">
        <v>1045</v>
      </c>
      <c r="D17" s="20" t="s">
        <v>1046</v>
      </c>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v>10.2930213709833</v>
      </c>
      <c r="AJ17" s="20"/>
      <c r="AK17" s="20"/>
      <c r="AL17" s="20"/>
      <c r="AM17" s="20"/>
      <c r="AN17" s="20">
        <v>11.224278747592001</v>
      </c>
      <c r="AO17" s="20"/>
      <c r="AP17" s="20"/>
      <c r="AQ17" s="20"/>
      <c r="AR17" s="20"/>
      <c r="AS17" s="20">
        <v>12.3781065532679</v>
      </c>
      <c r="AT17" s="20"/>
      <c r="AU17" s="20"/>
      <c r="AV17" s="20"/>
      <c r="AW17" s="20"/>
      <c r="AX17" s="20">
        <v>13.798295003993999</v>
      </c>
      <c r="AY17" s="20"/>
      <c r="AZ17" s="20"/>
      <c r="BA17" s="20"/>
      <c r="BB17" s="20"/>
      <c r="BC17" s="20">
        <v>15.2048871387536</v>
      </c>
      <c r="BD17" s="20"/>
      <c r="BE17" s="20"/>
      <c r="BF17" s="20"/>
      <c r="BG17" s="20"/>
      <c r="BH17" s="20">
        <v>17.465726250517001</v>
      </c>
      <c r="BJ17" s="21">
        <f t="shared" si="0"/>
        <v>17.465726250517001</v>
      </c>
    </row>
    <row r="18" spans="1:62" x14ac:dyDescent="0.25">
      <c r="A18" s="20" t="s">
        <v>554</v>
      </c>
      <c r="B18" s="20" t="s">
        <v>64</v>
      </c>
      <c r="C18" s="20" t="s">
        <v>1045</v>
      </c>
      <c r="D18" s="20" t="s">
        <v>1046</v>
      </c>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v>4.9968800678112402</v>
      </c>
      <c r="AJ18" s="20"/>
      <c r="AK18" s="20"/>
      <c r="AL18" s="20"/>
      <c r="AM18" s="20"/>
      <c r="AN18" s="20">
        <v>4.4277260299639396</v>
      </c>
      <c r="AO18" s="20"/>
      <c r="AP18" s="20"/>
      <c r="AQ18" s="20"/>
      <c r="AR18" s="20"/>
      <c r="AS18" s="20">
        <v>4.03486585309067</v>
      </c>
      <c r="AT18" s="20"/>
      <c r="AU18" s="20"/>
      <c r="AV18" s="20"/>
      <c r="AW18" s="20"/>
      <c r="AX18" s="20">
        <v>3.5292065135825799</v>
      </c>
      <c r="AY18" s="20"/>
      <c r="AZ18" s="20"/>
      <c r="BA18" s="20"/>
      <c r="BB18" s="20"/>
      <c r="BC18" s="20">
        <v>3.0429039110679699</v>
      </c>
      <c r="BD18" s="20"/>
      <c r="BE18" s="20"/>
      <c r="BF18" s="20"/>
      <c r="BG18" s="20"/>
      <c r="BH18" s="20">
        <v>2.70906158396255</v>
      </c>
      <c r="BJ18" s="21">
        <f t="shared" si="0"/>
        <v>2.70906158396255</v>
      </c>
    </row>
    <row r="19" spans="1:62" x14ac:dyDescent="0.25">
      <c r="A19" s="20" t="s">
        <v>555</v>
      </c>
      <c r="B19" s="20" t="s">
        <v>100</v>
      </c>
      <c r="C19" s="20" t="s">
        <v>1045</v>
      </c>
      <c r="D19" s="20" t="s">
        <v>1046</v>
      </c>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v>5.9344669945044997</v>
      </c>
      <c r="AJ19" s="20"/>
      <c r="AK19" s="20"/>
      <c r="AL19" s="20"/>
      <c r="AM19" s="20"/>
      <c r="AN19" s="20">
        <v>4.0848176719778602</v>
      </c>
      <c r="AO19" s="20"/>
      <c r="AP19" s="20"/>
      <c r="AQ19" s="20"/>
      <c r="AR19" s="20"/>
      <c r="AS19" s="20">
        <v>1.8564599495232299</v>
      </c>
      <c r="AT19" s="20"/>
      <c r="AU19" s="20"/>
      <c r="AV19" s="20"/>
      <c r="AW19" s="20"/>
      <c r="AX19" s="20">
        <v>2.1788424384371798</v>
      </c>
      <c r="AY19" s="20"/>
      <c r="AZ19" s="20"/>
      <c r="BA19" s="20"/>
      <c r="BB19" s="20"/>
      <c r="BC19" s="20">
        <v>2.4865880001272598</v>
      </c>
      <c r="BD19" s="20"/>
      <c r="BE19" s="20"/>
      <c r="BF19" s="20"/>
      <c r="BG19" s="20"/>
      <c r="BH19" s="20">
        <v>2.5656322287276199</v>
      </c>
      <c r="BJ19" s="21">
        <f t="shared" si="0"/>
        <v>2.5656322287276199</v>
      </c>
    </row>
    <row r="20" spans="1:62" x14ac:dyDescent="0.25">
      <c r="A20" s="20" t="s">
        <v>474</v>
      </c>
      <c r="B20" s="20" t="s">
        <v>76</v>
      </c>
      <c r="C20" s="20" t="s">
        <v>1045</v>
      </c>
      <c r="D20" s="20" t="s">
        <v>1046</v>
      </c>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v>8.9348112558115194</v>
      </c>
      <c r="AJ20" s="20"/>
      <c r="AK20" s="20"/>
      <c r="AL20" s="20"/>
      <c r="AM20" s="20"/>
      <c r="AN20" s="20">
        <v>8.7117249762200295</v>
      </c>
      <c r="AO20" s="20"/>
      <c r="AP20" s="20"/>
      <c r="AQ20" s="20"/>
      <c r="AR20" s="20"/>
      <c r="AS20" s="20">
        <v>8.3106488073094305</v>
      </c>
      <c r="AT20" s="20"/>
      <c r="AU20" s="20"/>
      <c r="AV20" s="20"/>
      <c r="AW20" s="20"/>
      <c r="AX20" s="20">
        <v>8.2456779551568609</v>
      </c>
      <c r="AY20" s="20"/>
      <c r="AZ20" s="20"/>
      <c r="BA20" s="20"/>
      <c r="BB20" s="20"/>
      <c r="BC20" s="20">
        <v>9.6326268909232908</v>
      </c>
      <c r="BD20" s="20"/>
      <c r="BE20" s="20"/>
      <c r="BF20" s="20"/>
      <c r="BG20" s="20"/>
      <c r="BH20" s="20">
        <v>12.2835331942319</v>
      </c>
      <c r="BJ20" s="21">
        <f t="shared" si="0"/>
        <v>12.2835331942319</v>
      </c>
    </row>
    <row r="21" spans="1:62" x14ac:dyDescent="0.25">
      <c r="A21" s="20" t="s">
        <v>556</v>
      </c>
      <c r="B21" s="20" t="s">
        <v>80</v>
      </c>
      <c r="C21" s="20" t="s">
        <v>1045</v>
      </c>
      <c r="D21" s="20" t="s">
        <v>1046</v>
      </c>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v>1.52385263665976</v>
      </c>
      <c r="AJ21" s="20"/>
      <c r="AK21" s="20"/>
      <c r="AL21" s="20"/>
      <c r="AM21" s="20"/>
      <c r="AN21" s="20">
        <v>1.75370861482564</v>
      </c>
      <c r="AO21" s="20"/>
      <c r="AP21" s="20"/>
      <c r="AQ21" s="20"/>
      <c r="AR21" s="20"/>
      <c r="AS21" s="20">
        <v>1.9243482067285</v>
      </c>
      <c r="AT21" s="20"/>
      <c r="AU21" s="20"/>
      <c r="AV21" s="20"/>
      <c r="AW21" s="20"/>
      <c r="AX21" s="20">
        <v>2.0959595774423101</v>
      </c>
      <c r="AY21" s="20"/>
      <c r="AZ21" s="20"/>
      <c r="BA21" s="20"/>
      <c r="BB21" s="20"/>
      <c r="BC21" s="20">
        <v>2.2005409578626201</v>
      </c>
      <c r="BD21" s="20"/>
      <c r="BE21" s="20"/>
      <c r="BF21" s="20"/>
      <c r="BG21" s="20"/>
      <c r="BH21" s="20">
        <v>2.2555409648442102</v>
      </c>
      <c r="BJ21" s="21">
        <f t="shared" si="0"/>
        <v>2.2555409648442102</v>
      </c>
    </row>
    <row r="22" spans="1:62" x14ac:dyDescent="0.25">
      <c r="A22" s="20" t="s">
        <v>557</v>
      </c>
      <c r="B22" s="20" t="s">
        <v>98</v>
      </c>
      <c r="C22" s="20" t="s">
        <v>1045</v>
      </c>
      <c r="D22" s="20" t="s">
        <v>1046</v>
      </c>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v>3.9683996189777102</v>
      </c>
      <c r="AJ22" s="20"/>
      <c r="AK22" s="20"/>
      <c r="AL22" s="20"/>
      <c r="AM22" s="20"/>
      <c r="AN22" s="20">
        <v>4.30974572928349</v>
      </c>
      <c r="AO22" s="20"/>
      <c r="AP22" s="20"/>
      <c r="AQ22" s="20"/>
      <c r="AR22" s="20"/>
      <c r="AS22" s="20">
        <v>4.4800267816591797</v>
      </c>
      <c r="AT22" s="20"/>
      <c r="AU22" s="20"/>
      <c r="AV22" s="20"/>
      <c r="AW22" s="20"/>
      <c r="AX22" s="20">
        <v>4.4477362382113599</v>
      </c>
      <c r="AY22" s="20"/>
      <c r="AZ22" s="20"/>
      <c r="BA22" s="20"/>
      <c r="BB22" s="20"/>
      <c r="BC22" s="20">
        <v>4.3110360460351203</v>
      </c>
      <c r="BD22" s="20"/>
      <c r="BE22" s="20"/>
      <c r="BF22" s="20"/>
      <c r="BG22" s="20"/>
      <c r="BH22" s="20">
        <v>3.8920398529292402</v>
      </c>
      <c r="BJ22" s="21">
        <f t="shared" si="0"/>
        <v>3.8920398529292402</v>
      </c>
    </row>
    <row r="23" spans="1:62" x14ac:dyDescent="0.25">
      <c r="A23" s="20" t="s">
        <v>558</v>
      </c>
      <c r="B23" s="20" t="s">
        <v>70</v>
      </c>
      <c r="C23" s="20" t="s">
        <v>1045</v>
      </c>
      <c r="D23" s="20" t="s">
        <v>1046</v>
      </c>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v>0.83184649301186897</v>
      </c>
      <c r="AJ23" s="20"/>
      <c r="AK23" s="20"/>
      <c r="AL23" s="20"/>
      <c r="AM23" s="20"/>
      <c r="AN23" s="20">
        <v>0.78928701924028499</v>
      </c>
      <c r="AO23" s="20"/>
      <c r="AP23" s="20"/>
      <c r="AQ23" s="20"/>
      <c r="AR23" s="20"/>
      <c r="AS23" s="20">
        <v>0.75247367399417198</v>
      </c>
      <c r="AT23" s="20"/>
      <c r="AU23" s="20"/>
      <c r="AV23" s="20"/>
      <c r="AW23" s="20"/>
      <c r="AX23" s="20">
        <v>0.81627382034387597</v>
      </c>
      <c r="AY23" s="20"/>
      <c r="AZ23" s="20"/>
      <c r="BA23" s="20"/>
      <c r="BB23" s="20"/>
      <c r="BC23" s="20">
        <v>0.88746511212278301</v>
      </c>
      <c r="BD23" s="20"/>
      <c r="BE23" s="20"/>
      <c r="BF23" s="20"/>
      <c r="BG23" s="20"/>
      <c r="BH23" s="20">
        <v>0.88375373539614199</v>
      </c>
      <c r="BJ23" s="21">
        <f t="shared" si="0"/>
        <v>0.88375373539614199</v>
      </c>
    </row>
    <row r="24" spans="1:62" x14ac:dyDescent="0.25">
      <c r="A24" s="20" t="s">
        <v>559</v>
      </c>
      <c r="B24" s="20" t="s">
        <v>96</v>
      </c>
      <c r="C24" s="20" t="s">
        <v>1045</v>
      </c>
      <c r="D24" s="20" t="s">
        <v>1046</v>
      </c>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v>0.24384683516622799</v>
      </c>
      <c r="AJ24" s="20"/>
      <c r="AK24" s="20"/>
      <c r="AL24" s="20"/>
      <c r="AM24" s="20"/>
      <c r="AN24" s="20">
        <v>0.38806592299030102</v>
      </c>
      <c r="AO24" s="20"/>
      <c r="AP24" s="20"/>
      <c r="AQ24" s="20"/>
      <c r="AR24" s="20"/>
      <c r="AS24" s="20">
        <v>0.54196544970258098</v>
      </c>
      <c r="AT24" s="20"/>
      <c r="AU24" s="20"/>
      <c r="AV24" s="20"/>
      <c r="AW24" s="20"/>
      <c r="AX24" s="20">
        <v>0.79496379747830603</v>
      </c>
      <c r="AY24" s="20"/>
      <c r="AZ24" s="20"/>
      <c r="BA24" s="20"/>
      <c r="BB24" s="20"/>
      <c r="BC24" s="20">
        <v>1.0298898505082199</v>
      </c>
      <c r="BD24" s="20"/>
      <c r="BE24" s="20"/>
      <c r="BF24" s="20"/>
      <c r="BG24" s="20"/>
      <c r="BH24" s="20">
        <v>1.428196392424</v>
      </c>
      <c r="BJ24" s="21">
        <f t="shared" si="0"/>
        <v>1.428196392424</v>
      </c>
    </row>
    <row r="25" spans="1:62" x14ac:dyDescent="0.25">
      <c r="A25" s="20" t="s">
        <v>560</v>
      </c>
      <c r="B25" s="20" t="s">
        <v>68</v>
      </c>
      <c r="C25" s="20" t="s">
        <v>1045</v>
      </c>
      <c r="D25" s="20" t="s">
        <v>1046</v>
      </c>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v>34.925717419708697</v>
      </c>
      <c r="AJ25" s="20"/>
      <c r="AK25" s="20"/>
      <c r="AL25" s="20"/>
      <c r="AM25" s="20"/>
      <c r="AN25" s="20">
        <v>36.5385911695315</v>
      </c>
      <c r="AO25" s="20"/>
      <c r="AP25" s="20"/>
      <c r="AQ25" s="20"/>
      <c r="AR25" s="20"/>
      <c r="AS25" s="20">
        <v>35.894009942191303</v>
      </c>
      <c r="AT25" s="20"/>
      <c r="AU25" s="20"/>
      <c r="AV25" s="20"/>
      <c r="AW25" s="20"/>
      <c r="AX25" s="20">
        <v>46.598786178769899</v>
      </c>
      <c r="AY25" s="20"/>
      <c r="AZ25" s="20"/>
      <c r="BA25" s="20"/>
      <c r="BB25" s="20"/>
      <c r="BC25" s="20">
        <v>52.156195221034501</v>
      </c>
      <c r="BD25" s="20"/>
      <c r="BE25" s="20"/>
      <c r="BF25" s="20"/>
      <c r="BG25" s="20"/>
      <c r="BH25" s="20">
        <v>51.126785005050003</v>
      </c>
      <c r="BJ25" s="21">
        <f t="shared" si="0"/>
        <v>51.126785005050003</v>
      </c>
    </row>
    <row r="26" spans="1:62" x14ac:dyDescent="0.25">
      <c r="A26" s="20" t="s">
        <v>561</v>
      </c>
      <c r="B26" s="20" t="s">
        <v>66</v>
      </c>
      <c r="C26" s="20" t="s">
        <v>1045</v>
      </c>
      <c r="D26" s="20" t="s">
        <v>1046</v>
      </c>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v>10.4764022501541</v>
      </c>
      <c r="AJ26" s="20"/>
      <c r="AK26" s="20"/>
      <c r="AL26" s="20"/>
      <c r="AM26" s="20"/>
      <c r="AN26" s="20">
        <v>11.2989066610506</v>
      </c>
      <c r="AO26" s="20"/>
      <c r="AP26" s="20"/>
      <c r="AQ26" s="20"/>
      <c r="AR26" s="20"/>
      <c r="AS26" s="20">
        <v>12.237361988109701</v>
      </c>
      <c r="AT26" s="20"/>
      <c r="AU26" s="20"/>
      <c r="AV26" s="20"/>
      <c r="AW26" s="20"/>
      <c r="AX26" s="20">
        <v>13.8484341352739</v>
      </c>
      <c r="AY26" s="20"/>
      <c r="AZ26" s="20"/>
      <c r="BA26" s="20"/>
      <c r="BB26" s="20"/>
      <c r="BC26" s="20">
        <v>15.169470387717199</v>
      </c>
      <c r="BD26" s="20"/>
      <c r="BE26" s="20"/>
      <c r="BF26" s="20"/>
      <c r="BG26" s="20"/>
      <c r="BH26" s="20">
        <v>15.2843030882508</v>
      </c>
      <c r="BJ26" s="21">
        <f t="shared" si="0"/>
        <v>15.2843030882508</v>
      </c>
    </row>
    <row r="27" spans="1:62" x14ac:dyDescent="0.25">
      <c r="A27" s="20" t="s">
        <v>562</v>
      </c>
      <c r="B27" s="20" t="s">
        <v>88</v>
      </c>
      <c r="C27" s="20" t="s">
        <v>1045</v>
      </c>
      <c r="D27" s="20" t="s">
        <v>1046</v>
      </c>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v>1.23702340359921</v>
      </c>
      <c r="AJ27" s="20"/>
      <c r="AK27" s="20"/>
      <c r="AL27" s="20"/>
      <c r="AM27" s="20"/>
      <c r="AN27" s="20">
        <v>1.79095182144719</v>
      </c>
      <c r="AO27" s="20"/>
      <c r="AP27" s="20"/>
      <c r="AQ27" s="20"/>
      <c r="AR27" s="20"/>
      <c r="AS27" s="20">
        <v>2.1870463537187299</v>
      </c>
      <c r="AT27" s="20"/>
      <c r="AU27" s="20"/>
      <c r="AV27" s="20"/>
      <c r="AW27" s="20"/>
      <c r="AX27" s="20">
        <v>1.23316856129726</v>
      </c>
      <c r="AY27" s="20"/>
      <c r="AZ27" s="20"/>
      <c r="BA27" s="20"/>
      <c r="BB27" s="20"/>
      <c r="BC27" s="20">
        <v>1.0114573778348199</v>
      </c>
      <c r="BD27" s="20"/>
      <c r="BE27" s="20"/>
      <c r="BF27" s="20"/>
      <c r="BG27" s="20"/>
      <c r="BH27" s="20">
        <v>0.91336483995448303</v>
      </c>
      <c r="BJ27" s="21">
        <f t="shared" si="0"/>
        <v>0.91336483995448303</v>
      </c>
    </row>
    <row r="28" spans="1:62" x14ac:dyDescent="0.25">
      <c r="A28" s="20" t="s">
        <v>563</v>
      </c>
      <c r="B28" s="20" t="s">
        <v>74</v>
      </c>
      <c r="C28" s="20" t="s">
        <v>1045</v>
      </c>
      <c r="D28" s="20" t="s">
        <v>1046</v>
      </c>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v>12.2065976849258</v>
      </c>
      <c r="AJ28" s="20"/>
      <c r="AK28" s="20"/>
      <c r="AL28" s="20"/>
      <c r="AM28" s="20"/>
      <c r="AN28" s="20">
        <v>11.6763130834862</v>
      </c>
      <c r="AO28" s="20"/>
      <c r="AP28" s="20"/>
      <c r="AQ28" s="20"/>
      <c r="AR28" s="20"/>
      <c r="AS28" s="20">
        <v>11.289989856366301</v>
      </c>
      <c r="AT28" s="20"/>
      <c r="AU28" s="20"/>
      <c r="AV28" s="20"/>
      <c r="AW28" s="20"/>
      <c r="AX28" s="20">
        <v>11.4824820322685</v>
      </c>
      <c r="AY28" s="20"/>
      <c r="AZ28" s="20"/>
      <c r="BA28" s="20"/>
      <c r="BB28" s="20"/>
      <c r="BC28" s="20">
        <v>11.487189060570399</v>
      </c>
      <c r="BD28" s="20"/>
      <c r="BE28" s="20"/>
      <c r="BF28" s="20"/>
      <c r="BG28" s="20"/>
      <c r="BH28" s="20">
        <v>11.4040105621143</v>
      </c>
      <c r="BJ28" s="21">
        <f t="shared" si="0"/>
        <v>11.4040105621143</v>
      </c>
    </row>
    <row r="29" spans="1:62" x14ac:dyDescent="0.25">
      <c r="A29" s="20" t="s">
        <v>564</v>
      </c>
      <c r="B29" s="20" t="s">
        <v>78</v>
      </c>
      <c r="C29" s="20" t="s">
        <v>1045</v>
      </c>
      <c r="D29" s="20" t="s">
        <v>1046</v>
      </c>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v>16.2109708240915</v>
      </c>
      <c r="AJ29" s="20"/>
      <c r="AK29" s="20"/>
      <c r="AL29" s="20"/>
      <c r="AM29" s="20"/>
      <c r="AN29" s="20">
        <v>16.160454576202401</v>
      </c>
      <c r="AO29" s="20"/>
      <c r="AP29" s="20"/>
      <c r="AQ29" s="20"/>
      <c r="AR29" s="20"/>
      <c r="AS29" s="20">
        <v>14.7538332147247</v>
      </c>
      <c r="AT29" s="20"/>
      <c r="AU29" s="20"/>
      <c r="AV29" s="20"/>
      <c r="AW29" s="20"/>
      <c r="AX29" s="20">
        <v>14.6230394769821</v>
      </c>
      <c r="AY29" s="20"/>
      <c r="AZ29" s="20"/>
      <c r="BA29" s="20"/>
      <c r="BB29" s="20"/>
      <c r="BC29" s="20">
        <v>14.4150194801762</v>
      </c>
      <c r="BD29" s="20"/>
      <c r="BE29" s="20"/>
      <c r="BF29" s="20"/>
      <c r="BG29" s="20"/>
      <c r="BH29" s="20">
        <v>14.990801225761</v>
      </c>
      <c r="BJ29" s="21">
        <f t="shared" si="0"/>
        <v>14.990801225761</v>
      </c>
    </row>
    <row r="30" spans="1:62" x14ac:dyDescent="0.25">
      <c r="A30" s="20" t="s">
        <v>565</v>
      </c>
      <c r="B30" s="20" t="s">
        <v>82</v>
      </c>
      <c r="C30" s="20" t="s">
        <v>1045</v>
      </c>
      <c r="D30" s="20" t="s">
        <v>1046</v>
      </c>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v>25.738950616270898</v>
      </c>
      <c r="AJ30" s="20"/>
      <c r="AK30" s="20"/>
      <c r="AL30" s="20"/>
      <c r="AM30" s="20"/>
      <c r="AN30" s="20">
        <v>26.599036590423299</v>
      </c>
      <c r="AO30" s="20"/>
      <c r="AP30" s="20"/>
      <c r="AQ30" s="20"/>
      <c r="AR30" s="20"/>
      <c r="AS30" s="20">
        <v>27.5911610837823</v>
      </c>
      <c r="AT30" s="20"/>
      <c r="AU30" s="20"/>
      <c r="AV30" s="20"/>
      <c r="AW30" s="20"/>
      <c r="AX30" s="20">
        <v>28.0633867698544</v>
      </c>
      <c r="AY30" s="20"/>
      <c r="AZ30" s="20"/>
      <c r="BA30" s="20"/>
      <c r="BB30" s="20"/>
      <c r="BC30" s="20">
        <v>29.527472871126101</v>
      </c>
      <c r="BD30" s="20"/>
      <c r="BE30" s="20"/>
      <c r="BF30" s="20"/>
      <c r="BG30" s="20"/>
      <c r="BH30" s="20">
        <v>30.8463970066447</v>
      </c>
      <c r="BJ30" s="21">
        <f t="shared" si="0"/>
        <v>30.8463970066447</v>
      </c>
    </row>
    <row r="31" spans="1:62" x14ac:dyDescent="0.25">
      <c r="A31" s="20" t="s">
        <v>566</v>
      </c>
      <c r="B31" s="20" t="s">
        <v>86</v>
      </c>
      <c r="C31" s="20" t="s">
        <v>1045</v>
      </c>
      <c r="D31" s="20" t="s">
        <v>1046</v>
      </c>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v>1.0757782028241101</v>
      </c>
      <c r="AJ31" s="20"/>
      <c r="AK31" s="20"/>
      <c r="AL31" s="20"/>
      <c r="AM31" s="20"/>
      <c r="AN31" s="20">
        <v>1.1048121800791799</v>
      </c>
      <c r="AO31" s="20"/>
      <c r="AP31" s="20"/>
      <c r="AQ31" s="20"/>
      <c r="AR31" s="20"/>
      <c r="AS31" s="20">
        <v>1.11107220662312</v>
      </c>
      <c r="AT31" s="20"/>
      <c r="AU31" s="20"/>
      <c r="AV31" s="20"/>
      <c r="AW31" s="20"/>
      <c r="AX31" s="20">
        <v>1.1807147189631599</v>
      </c>
      <c r="AY31" s="20"/>
      <c r="AZ31" s="20"/>
      <c r="BA31" s="20"/>
      <c r="BB31" s="20"/>
      <c r="BC31" s="20">
        <v>1.2385860603362799</v>
      </c>
      <c r="BD31" s="20"/>
      <c r="BE31" s="20"/>
      <c r="BF31" s="20"/>
      <c r="BG31" s="20"/>
      <c r="BH31" s="20">
        <v>1.3332674418550401</v>
      </c>
      <c r="BJ31" s="21">
        <f t="shared" si="0"/>
        <v>1.3332674418550401</v>
      </c>
    </row>
    <row r="32" spans="1:62" x14ac:dyDescent="0.25">
      <c r="A32" s="20" t="s">
        <v>567</v>
      </c>
      <c r="B32" s="20" t="s">
        <v>92</v>
      </c>
      <c r="C32" s="20" t="s">
        <v>1045</v>
      </c>
      <c r="D32" s="20" t="s">
        <v>1046</v>
      </c>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v>0.53095306346513405</v>
      </c>
      <c r="AJ32" s="20"/>
      <c r="AK32" s="20"/>
      <c r="AL32" s="20"/>
      <c r="AM32" s="20"/>
      <c r="AN32" s="20">
        <v>0.45562763292130998</v>
      </c>
      <c r="AO32" s="20"/>
      <c r="AP32" s="20"/>
      <c r="AQ32" s="20"/>
      <c r="AR32" s="20"/>
      <c r="AS32" s="20">
        <v>0.38944755699331801</v>
      </c>
      <c r="AT32" s="20"/>
      <c r="AU32" s="20"/>
      <c r="AV32" s="20"/>
      <c r="AW32" s="20"/>
      <c r="AX32" s="20">
        <v>0.33880760554849398</v>
      </c>
      <c r="AY32" s="20"/>
      <c r="AZ32" s="20"/>
      <c r="BA32" s="20"/>
      <c r="BB32" s="20"/>
      <c r="BC32" s="20">
        <v>0.298351263974025</v>
      </c>
      <c r="BD32" s="20"/>
      <c r="BE32" s="20"/>
      <c r="BF32" s="20"/>
      <c r="BG32" s="20"/>
      <c r="BH32" s="20">
        <v>0.34331320024167</v>
      </c>
      <c r="BJ32" s="21">
        <f t="shared" si="0"/>
        <v>0.34331320024167</v>
      </c>
    </row>
    <row r="33" spans="1:62" x14ac:dyDescent="0.25">
      <c r="A33" s="20" t="s">
        <v>568</v>
      </c>
      <c r="B33" s="20" t="s">
        <v>72</v>
      </c>
      <c r="C33" s="20" t="s">
        <v>1045</v>
      </c>
      <c r="D33" s="20" t="s">
        <v>1046</v>
      </c>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v>9.2267277070675195</v>
      </c>
      <c r="AJ33" s="20"/>
      <c r="AK33" s="20"/>
      <c r="AL33" s="20"/>
      <c r="AM33" s="20"/>
      <c r="AN33" s="20">
        <v>9.8972682875280196</v>
      </c>
      <c r="AO33" s="20"/>
      <c r="AP33" s="20"/>
      <c r="AQ33" s="20"/>
      <c r="AR33" s="20"/>
      <c r="AS33" s="20">
        <v>10.533727643993799</v>
      </c>
      <c r="AT33" s="20"/>
      <c r="AU33" s="20"/>
      <c r="AV33" s="20"/>
      <c r="AW33" s="20"/>
      <c r="AX33" s="20">
        <v>11.1761120822735</v>
      </c>
      <c r="AY33" s="20"/>
      <c r="AZ33" s="20"/>
      <c r="BA33" s="20"/>
      <c r="BB33" s="20"/>
      <c r="BC33" s="20">
        <v>11.741413476603</v>
      </c>
      <c r="BD33" s="20"/>
      <c r="BE33" s="20"/>
      <c r="BF33" s="20"/>
      <c r="BG33" s="20"/>
      <c r="BH33" s="20">
        <v>12.129901658955401</v>
      </c>
      <c r="BJ33" s="21">
        <f t="shared" si="0"/>
        <v>12.129901658955401</v>
      </c>
    </row>
    <row r="34" spans="1:62" x14ac:dyDescent="0.25">
      <c r="A34" s="20" t="s">
        <v>569</v>
      </c>
      <c r="B34" s="20" t="s">
        <v>94</v>
      </c>
      <c r="C34" s="20" t="s">
        <v>1045</v>
      </c>
      <c r="D34" s="20" t="s">
        <v>1046</v>
      </c>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v>28.4892523128058</v>
      </c>
      <c r="AJ34" s="20"/>
      <c r="AK34" s="20"/>
      <c r="AL34" s="20"/>
      <c r="AM34" s="20"/>
      <c r="AN34" s="20">
        <v>28.727161791125699</v>
      </c>
      <c r="AO34" s="20"/>
      <c r="AP34" s="20"/>
      <c r="AQ34" s="20"/>
      <c r="AR34" s="20"/>
      <c r="AS34" s="20">
        <v>29.1317001155636</v>
      </c>
      <c r="AT34" s="20"/>
      <c r="AU34" s="20"/>
      <c r="AV34" s="20"/>
      <c r="AW34" s="20"/>
      <c r="AX34" s="20">
        <v>27.201987349712201</v>
      </c>
      <c r="AY34" s="20"/>
      <c r="AZ34" s="20"/>
      <c r="BA34" s="20"/>
      <c r="BB34" s="20"/>
      <c r="BC34" s="20">
        <v>25.575003432476802</v>
      </c>
      <c r="BD34" s="20"/>
      <c r="BE34" s="20"/>
      <c r="BF34" s="20"/>
      <c r="BG34" s="20"/>
      <c r="BH34" s="20">
        <v>24.2759719084662</v>
      </c>
      <c r="BJ34" s="21">
        <f t="shared" si="0"/>
        <v>24.2759719084662</v>
      </c>
    </row>
    <row r="35" spans="1:62" x14ac:dyDescent="0.25">
      <c r="A35" s="20" t="s">
        <v>570</v>
      </c>
      <c r="B35" s="20" t="s">
        <v>84</v>
      </c>
      <c r="C35" s="20" t="s">
        <v>1045</v>
      </c>
      <c r="D35" s="20" t="s">
        <v>1046</v>
      </c>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v>4.44571012408848</v>
      </c>
      <c r="AJ35" s="20"/>
      <c r="AK35" s="20"/>
      <c r="AL35" s="20"/>
      <c r="AM35" s="20"/>
      <c r="AN35" s="20">
        <v>5.4965936132459001</v>
      </c>
      <c r="AO35" s="20"/>
      <c r="AP35" s="20"/>
      <c r="AQ35" s="20"/>
      <c r="AR35" s="20"/>
      <c r="AS35" s="20">
        <v>5.6961610246248098</v>
      </c>
      <c r="AT35" s="20"/>
      <c r="AU35" s="20"/>
      <c r="AV35" s="20"/>
      <c r="AW35" s="20"/>
      <c r="AX35" s="20">
        <v>6.1857015831673499</v>
      </c>
      <c r="AY35" s="20"/>
      <c r="AZ35" s="20"/>
      <c r="BA35" s="20"/>
      <c r="BB35" s="20"/>
      <c r="BC35" s="20">
        <v>6.7227030764488802</v>
      </c>
      <c r="BD35" s="20"/>
      <c r="BE35" s="20"/>
      <c r="BF35" s="20"/>
      <c r="BG35" s="20"/>
      <c r="BH35" s="20">
        <v>6.5957693945768696</v>
      </c>
      <c r="BJ35" s="21">
        <f t="shared" si="0"/>
        <v>6.5957693945768696</v>
      </c>
    </row>
    <row r="36" spans="1:62" x14ac:dyDescent="0.25">
      <c r="A36" s="20" t="s">
        <v>571</v>
      </c>
      <c r="B36" s="20" t="s">
        <v>90</v>
      </c>
      <c r="C36" s="20" t="s">
        <v>1045</v>
      </c>
      <c r="D36" s="20" t="s">
        <v>1046</v>
      </c>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v>1.99374698328905</v>
      </c>
      <c r="AJ36" s="20"/>
      <c r="AK36" s="20"/>
      <c r="AL36" s="20"/>
      <c r="AM36" s="20"/>
      <c r="AN36" s="20">
        <v>2.5482604417585302</v>
      </c>
      <c r="AO36" s="20"/>
      <c r="AP36" s="20"/>
      <c r="AQ36" s="20"/>
      <c r="AR36" s="20"/>
      <c r="AS36" s="20">
        <v>3.2860008096377999</v>
      </c>
      <c r="AT36" s="20"/>
      <c r="AU36" s="20"/>
      <c r="AV36" s="20"/>
      <c r="AW36" s="20"/>
      <c r="AX36" s="20">
        <v>4.7654966220547896</v>
      </c>
      <c r="AY36" s="20"/>
      <c r="AZ36" s="20"/>
      <c r="BA36" s="20"/>
      <c r="BB36" s="20"/>
      <c r="BC36" s="20">
        <v>5.9043934777820999</v>
      </c>
      <c r="BD36" s="20"/>
      <c r="BE36" s="20"/>
      <c r="BF36" s="20"/>
      <c r="BG36" s="20"/>
      <c r="BH36" s="20">
        <v>7.1003343668576804</v>
      </c>
      <c r="BJ36" s="21">
        <f t="shared" si="0"/>
        <v>7.1003343668576804</v>
      </c>
    </row>
    <row r="37" spans="1:62" x14ac:dyDescent="0.25">
      <c r="A37" s="20" t="s">
        <v>572</v>
      </c>
      <c r="B37" s="20" t="s">
        <v>112</v>
      </c>
      <c r="C37" s="20" t="s">
        <v>1045</v>
      </c>
      <c r="D37" s="20" t="s">
        <v>1046</v>
      </c>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v>2.28855836548856</v>
      </c>
      <c r="AJ37" s="20"/>
      <c r="AK37" s="20"/>
      <c r="AL37" s="20"/>
      <c r="AM37" s="20"/>
      <c r="AN37" s="20">
        <v>2.9891121876349001</v>
      </c>
      <c r="AO37" s="20"/>
      <c r="AP37" s="20"/>
      <c r="AQ37" s="20"/>
      <c r="AR37" s="20"/>
      <c r="AS37" s="20">
        <v>3.3152820360875701</v>
      </c>
      <c r="AT37" s="20"/>
      <c r="AU37" s="20"/>
      <c r="AV37" s="20"/>
      <c r="AW37" s="20"/>
      <c r="AX37" s="20">
        <v>2.3288493365236498</v>
      </c>
      <c r="AY37" s="20"/>
      <c r="AZ37" s="20"/>
      <c r="BA37" s="20"/>
      <c r="BB37" s="20"/>
      <c r="BC37" s="20">
        <v>2.1027349322481799</v>
      </c>
      <c r="BD37" s="20"/>
      <c r="BE37" s="20"/>
      <c r="BF37" s="20"/>
      <c r="BG37" s="20"/>
      <c r="BH37" s="20">
        <v>1.6651721924120999</v>
      </c>
      <c r="BJ37" s="21">
        <f t="shared" si="0"/>
        <v>1.6651721924120999</v>
      </c>
    </row>
    <row r="38" spans="1:62" x14ac:dyDescent="0.25">
      <c r="A38" s="20" t="s">
        <v>1</v>
      </c>
      <c r="B38" s="20" t="s">
        <v>106</v>
      </c>
      <c r="C38" s="20" t="s">
        <v>1045</v>
      </c>
      <c r="D38" s="20" t="s">
        <v>1046</v>
      </c>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v>15.6649883379774</v>
      </c>
      <c r="AJ38" s="20"/>
      <c r="AK38" s="20"/>
      <c r="AL38" s="20"/>
      <c r="AM38" s="20"/>
      <c r="AN38" s="20">
        <v>16.603633689310101</v>
      </c>
      <c r="AO38" s="20"/>
      <c r="AP38" s="20"/>
      <c r="AQ38" s="20"/>
      <c r="AR38" s="20"/>
      <c r="AS38" s="20">
        <v>17.953004411485502</v>
      </c>
      <c r="AT38" s="20"/>
      <c r="AU38" s="20"/>
      <c r="AV38" s="20"/>
      <c r="AW38" s="20"/>
      <c r="AX38" s="20">
        <v>18.8458650895004</v>
      </c>
      <c r="AY38" s="20"/>
      <c r="AZ38" s="20"/>
      <c r="BA38" s="20"/>
      <c r="BB38" s="20"/>
      <c r="BC38" s="20">
        <v>20.545011009584901</v>
      </c>
      <c r="BD38" s="20"/>
      <c r="BE38" s="20"/>
      <c r="BF38" s="20"/>
      <c r="BG38" s="20"/>
      <c r="BH38" s="20">
        <v>21.801663648342998</v>
      </c>
      <c r="BJ38" s="21">
        <f t="shared" si="0"/>
        <v>21.801663648342998</v>
      </c>
    </row>
    <row r="39" spans="1:62" x14ac:dyDescent="0.25">
      <c r="A39" s="20" t="s">
        <v>573</v>
      </c>
      <c r="B39" s="20" t="s">
        <v>574</v>
      </c>
      <c r="C39" s="20" t="s">
        <v>1045</v>
      </c>
      <c r="D39" s="20" t="s">
        <v>1046</v>
      </c>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v>3.4411922836206315</v>
      </c>
      <c r="AJ39" s="20"/>
      <c r="AK39" s="20"/>
      <c r="AL39" s="20"/>
      <c r="AM39" s="20"/>
      <c r="AN39" s="20">
        <v>3.3396790155360891</v>
      </c>
      <c r="AO39" s="20"/>
      <c r="AP39" s="20"/>
      <c r="AQ39" s="20"/>
      <c r="AR39" s="20"/>
      <c r="AS39" s="20">
        <v>3.0227318846091462</v>
      </c>
      <c r="AT39" s="20"/>
      <c r="AU39" s="20"/>
      <c r="AV39" s="20"/>
      <c r="AW39" s="20"/>
      <c r="AX39" s="20">
        <v>3.1425574392562243</v>
      </c>
      <c r="AY39" s="20"/>
      <c r="AZ39" s="20"/>
      <c r="BA39" s="20"/>
      <c r="BB39" s="20"/>
      <c r="BC39" s="20">
        <v>3.2291290673427273</v>
      </c>
      <c r="BD39" s="20"/>
      <c r="BE39" s="20"/>
      <c r="BF39" s="20"/>
      <c r="BG39" s="20"/>
      <c r="BH39" s="20">
        <v>3.2815845185966044</v>
      </c>
      <c r="BJ39" s="21">
        <f t="shared" si="0"/>
        <v>3.2815845185966044</v>
      </c>
    </row>
    <row r="40" spans="1:62" x14ac:dyDescent="0.25">
      <c r="A40" s="20" t="s">
        <v>16</v>
      </c>
      <c r="B40" s="20" t="s">
        <v>410</v>
      </c>
      <c r="C40" s="20" t="s">
        <v>1045</v>
      </c>
      <c r="D40" s="20" t="s">
        <v>1046</v>
      </c>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v>20.8615326524741</v>
      </c>
      <c r="AJ40" s="20"/>
      <c r="AK40" s="20"/>
      <c r="AL40" s="20"/>
      <c r="AM40" s="20"/>
      <c r="AN40" s="20">
        <v>21.074820415782</v>
      </c>
      <c r="AO40" s="20"/>
      <c r="AP40" s="20"/>
      <c r="AQ40" s="20"/>
      <c r="AR40" s="20"/>
      <c r="AS40" s="20">
        <v>21.920846334721499</v>
      </c>
      <c r="AT40" s="20"/>
      <c r="AU40" s="20"/>
      <c r="AV40" s="20"/>
      <c r="AW40" s="20"/>
      <c r="AX40" s="20">
        <v>24.3694496995927</v>
      </c>
      <c r="AY40" s="20"/>
      <c r="AZ40" s="20"/>
      <c r="BA40" s="20"/>
      <c r="BB40" s="20"/>
      <c r="BC40" s="20">
        <v>26.501155604458098</v>
      </c>
      <c r="BD40" s="20"/>
      <c r="BE40" s="20"/>
      <c r="BF40" s="20"/>
      <c r="BG40" s="20"/>
      <c r="BH40" s="20">
        <v>29.3866855419963</v>
      </c>
      <c r="BJ40" s="21">
        <f t="shared" si="0"/>
        <v>29.3866855419963</v>
      </c>
    </row>
    <row r="41" spans="1:62" x14ac:dyDescent="0.25">
      <c r="A41" s="20" t="s">
        <v>575</v>
      </c>
      <c r="B41" s="20" t="s">
        <v>576</v>
      </c>
      <c r="C41" s="20" t="s">
        <v>1045</v>
      </c>
      <c r="D41" s="20" t="s">
        <v>1046</v>
      </c>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v>43.833396128500198</v>
      </c>
      <c r="AJ41" s="20"/>
      <c r="AK41" s="20"/>
      <c r="AL41" s="20"/>
      <c r="AM41" s="20"/>
      <c r="AN41" s="20">
        <v>42.012495661228698</v>
      </c>
      <c r="AO41" s="20"/>
      <c r="AP41" s="20"/>
      <c r="AQ41" s="20"/>
      <c r="AR41" s="20"/>
      <c r="AS41" s="20">
        <v>43.234829383089597</v>
      </c>
      <c r="AT41" s="20"/>
      <c r="AU41" s="20"/>
      <c r="AV41" s="20"/>
      <c r="AW41" s="20"/>
      <c r="AX41" s="20">
        <v>45.9766166768202</v>
      </c>
      <c r="AY41" s="20"/>
      <c r="AZ41" s="20"/>
      <c r="BA41" s="20"/>
      <c r="BB41" s="20"/>
      <c r="BC41" s="20">
        <v>48.614827393895297</v>
      </c>
      <c r="BD41" s="20"/>
      <c r="BE41" s="20"/>
      <c r="BF41" s="20"/>
      <c r="BG41" s="20"/>
      <c r="BH41" s="20">
        <v>50.281626469222701</v>
      </c>
      <c r="BJ41" s="21">
        <f t="shared" si="0"/>
        <v>50.281626469222701</v>
      </c>
    </row>
    <row r="42" spans="1:62" x14ac:dyDescent="0.25">
      <c r="A42" s="20" t="s">
        <v>577</v>
      </c>
      <c r="B42" s="20" t="s">
        <v>116</v>
      </c>
      <c r="C42" s="20" t="s">
        <v>1045</v>
      </c>
      <c r="D42" s="20" t="s">
        <v>1046</v>
      </c>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v>0.81804541167543099</v>
      </c>
      <c r="AJ42" s="20"/>
      <c r="AK42" s="20"/>
      <c r="AL42" s="20"/>
      <c r="AM42" s="20"/>
      <c r="AN42" s="20">
        <v>1.00336156453867</v>
      </c>
      <c r="AO42" s="20"/>
      <c r="AP42" s="20"/>
      <c r="AQ42" s="20"/>
      <c r="AR42" s="20"/>
      <c r="AS42" s="20">
        <v>1.16893524206073</v>
      </c>
      <c r="AT42" s="20"/>
      <c r="AU42" s="20"/>
      <c r="AV42" s="20"/>
      <c r="AW42" s="20"/>
      <c r="AX42" s="20">
        <v>1.69839899441937</v>
      </c>
      <c r="AY42" s="20"/>
      <c r="AZ42" s="20"/>
      <c r="BA42" s="20"/>
      <c r="BB42" s="20"/>
      <c r="BC42" s="20">
        <v>2.1712310185666199</v>
      </c>
      <c r="BD42" s="20"/>
      <c r="BE42" s="20"/>
      <c r="BF42" s="20"/>
      <c r="BG42" s="20"/>
      <c r="BH42" s="20">
        <v>2.6155132166612698</v>
      </c>
      <c r="BJ42" s="21">
        <f t="shared" si="0"/>
        <v>2.6155132166612698</v>
      </c>
    </row>
    <row r="43" spans="1:62" x14ac:dyDescent="0.25">
      <c r="A43" s="20" t="s">
        <v>578</v>
      </c>
      <c r="B43" s="20" t="s">
        <v>118</v>
      </c>
      <c r="C43" s="20" t="s">
        <v>1045</v>
      </c>
      <c r="D43" s="20" t="s">
        <v>1046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v>3.2596493868388102E-2</v>
      </c>
      <c r="AJ43" s="20"/>
      <c r="AK43" s="20"/>
      <c r="AL43" s="20"/>
      <c r="AM43" s="20"/>
      <c r="AN43" s="20">
        <v>3.6014263964138503E-2</v>
      </c>
      <c r="AO43" s="20"/>
      <c r="AP43" s="20"/>
      <c r="AQ43" s="20"/>
      <c r="AR43" s="20"/>
      <c r="AS43" s="20">
        <v>4.0003478116883102E-2</v>
      </c>
      <c r="AT43" s="20"/>
      <c r="AU43" s="20"/>
      <c r="AV43" s="20"/>
      <c r="AW43" s="20"/>
      <c r="AX43" s="20">
        <v>5.2002655666610699E-2</v>
      </c>
      <c r="AY43" s="20"/>
      <c r="AZ43" s="20"/>
      <c r="BA43" s="20"/>
      <c r="BB43" s="20"/>
      <c r="BC43" s="20">
        <v>6.3376645297585299E-2</v>
      </c>
      <c r="BD43" s="20"/>
      <c r="BE43" s="20"/>
      <c r="BF43" s="20"/>
      <c r="BG43" s="20"/>
      <c r="BH43" s="20">
        <v>7.1076396299371999E-2</v>
      </c>
      <c r="BJ43" s="21">
        <f t="shared" si="0"/>
        <v>7.1076396299371999E-2</v>
      </c>
    </row>
    <row r="44" spans="1:62" x14ac:dyDescent="0.25">
      <c r="A44" s="20" t="s">
        <v>579</v>
      </c>
      <c r="B44" s="20" t="s">
        <v>132</v>
      </c>
      <c r="C44" s="20" t="s">
        <v>1045</v>
      </c>
      <c r="D44" s="20" t="s">
        <v>1046</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v>14.930458546089699</v>
      </c>
      <c r="AJ44" s="20"/>
      <c r="AK44" s="20"/>
      <c r="AL44" s="20"/>
      <c r="AM44" s="20"/>
      <c r="AN44" s="20">
        <v>14.4150582393917</v>
      </c>
      <c r="AO44" s="20"/>
      <c r="AP44" s="20"/>
      <c r="AQ44" s="20"/>
      <c r="AR44" s="20"/>
      <c r="AS44" s="20">
        <v>12.072534675614699</v>
      </c>
      <c r="AT44" s="20"/>
      <c r="AU44" s="20"/>
      <c r="AV44" s="20"/>
      <c r="AW44" s="20"/>
      <c r="AX44" s="20">
        <v>11.0894890347837</v>
      </c>
      <c r="AY44" s="20"/>
      <c r="AZ44" s="20"/>
      <c r="BA44" s="20"/>
      <c r="BB44" s="20"/>
      <c r="BC44" s="20">
        <v>10.407388702805999</v>
      </c>
      <c r="BD44" s="20"/>
      <c r="BE44" s="20"/>
      <c r="BF44" s="20"/>
      <c r="BG44" s="20"/>
      <c r="BH44" s="20">
        <v>9.5825986553520792</v>
      </c>
      <c r="BJ44" s="21">
        <f t="shared" si="0"/>
        <v>9.5825986553520792</v>
      </c>
    </row>
    <row r="45" spans="1:62" x14ac:dyDescent="0.25">
      <c r="A45" s="20" t="s">
        <v>580</v>
      </c>
      <c r="B45" s="20" t="s">
        <v>104</v>
      </c>
      <c r="C45" s="20" t="s">
        <v>1045</v>
      </c>
      <c r="D45" s="20" t="s">
        <v>1046</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v>2.19831075446886</v>
      </c>
      <c r="AJ45" s="20"/>
      <c r="AK45" s="20"/>
      <c r="AL45" s="20"/>
      <c r="AM45" s="20"/>
      <c r="AN45" s="20">
        <v>1.7722292316886901</v>
      </c>
      <c r="AO45" s="20"/>
      <c r="AP45" s="20"/>
      <c r="AQ45" s="20"/>
      <c r="AR45" s="20"/>
      <c r="AS45" s="20">
        <v>1.4338718935982799</v>
      </c>
      <c r="AT45" s="20"/>
      <c r="AU45" s="20"/>
      <c r="AV45" s="20"/>
      <c r="AW45" s="20"/>
      <c r="AX45" s="20">
        <v>1.42735706004066</v>
      </c>
      <c r="AY45" s="20"/>
      <c r="AZ45" s="20"/>
      <c r="BA45" s="20"/>
      <c r="BB45" s="20"/>
      <c r="BC45" s="20">
        <v>1.40399052658132</v>
      </c>
      <c r="BD45" s="20"/>
      <c r="BE45" s="20"/>
      <c r="BF45" s="20"/>
      <c r="BG45" s="20"/>
      <c r="BH45" s="20">
        <v>1.63631370372888</v>
      </c>
      <c r="BJ45" s="21">
        <f t="shared" si="0"/>
        <v>1.63631370372888</v>
      </c>
    </row>
    <row r="46" spans="1:62" x14ac:dyDescent="0.25">
      <c r="A46" s="20" t="s">
        <v>581</v>
      </c>
      <c r="B46" s="20" t="s">
        <v>126</v>
      </c>
      <c r="C46" s="20" t="s">
        <v>1045</v>
      </c>
      <c r="D46" s="20" t="s">
        <v>1046</v>
      </c>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v>5.430496210507</v>
      </c>
      <c r="AJ46" s="20"/>
      <c r="AK46" s="20"/>
      <c r="AL46" s="20"/>
      <c r="AM46" s="20"/>
      <c r="AN46" s="20">
        <v>7.0420982501965099</v>
      </c>
      <c r="AO46" s="20"/>
      <c r="AP46" s="20"/>
      <c r="AQ46" s="20"/>
      <c r="AR46" s="20"/>
      <c r="AS46" s="20">
        <v>9.8094439561195905</v>
      </c>
      <c r="AT46" s="20"/>
      <c r="AU46" s="20"/>
      <c r="AV46" s="20"/>
      <c r="AW46" s="20"/>
      <c r="AX46" s="20">
        <v>8.9988655716702404</v>
      </c>
      <c r="AY46" s="20"/>
      <c r="AZ46" s="20"/>
      <c r="BA46" s="20"/>
      <c r="BB46" s="20"/>
      <c r="BC46" s="20">
        <v>10.320731673125801</v>
      </c>
      <c r="BD46" s="20"/>
      <c r="BE46" s="20"/>
      <c r="BF46" s="20"/>
      <c r="BG46" s="20"/>
      <c r="BH46" s="20">
        <v>8.5057993693091198</v>
      </c>
      <c r="BJ46" s="21">
        <f t="shared" si="0"/>
        <v>8.5057993693091198</v>
      </c>
    </row>
    <row r="47" spans="1:62" x14ac:dyDescent="0.25">
      <c r="A47" s="20" t="s">
        <v>582</v>
      </c>
      <c r="B47" s="20" t="s">
        <v>120</v>
      </c>
      <c r="C47" s="20" t="s">
        <v>1045</v>
      </c>
      <c r="D47" s="20" t="s">
        <v>1046</v>
      </c>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v>0.30426683486831302</v>
      </c>
      <c r="AJ47" s="20"/>
      <c r="AK47" s="20"/>
      <c r="AL47" s="20"/>
      <c r="AM47" s="20"/>
      <c r="AN47" s="20">
        <v>0.28562324962515301</v>
      </c>
      <c r="AO47" s="20"/>
      <c r="AP47" s="20"/>
      <c r="AQ47" s="20"/>
      <c r="AR47" s="20"/>
      <c r="AS47" s="20">
        <v>0.27128282156706501</v>
      </c>
      <c r="AT47" s="20"/>
      <c r="AU47" s="20"/>
      <c r="AV47" s="20"/>
      <c r="AW47" s="20"/>
      <c r="AX47" s="20">
        <v>0.24860903048761901</v>
      </c>
      <c r="AY47" s="20"/>
      <c r="AZ47" s="20"/>
      <c r="BA47" s="20"/>
      <c r="BB47" s="20"/>
      <c r="BC47" s="20">
        <v>0.27063619203241901</v>
      </c>
      <c r="BD47" s="20"/>
      <c r="BE47" s="20"/>
      <c r="BF47" s="20"/>
      <c r="BG47" s="20"/>
      <c r="BH47" s="20">
        <v>0.27604722697918699</v>
      </c>
      <c r="BJ47" s="21">
        <f t="shared" si="0"/>
        <v>0.27604722697918699</v>
      </c>
    </row>
    <row r="48" spans="1:62" x14ac:dyDescent="0.25">
      <c r="A48" s="20" t="s">
        <v>583</v>
      </c>
      <c r="B48" s="20" t="s">
        <v>122</v>
      </c>
      <c r="C48" s="20" t="s">
        <v>1045</v>
      </c>
      <c r="D48" s="20" t="s">
        <v>1046</v>
      </c>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v>3.3913533617250899</v>
      </c>
      <c r="AJ48" s="20"/>
      <c r="AK48" s="20"/>
      <c r="AL48" s="20"/>
      <c r="AM48" s="20"/>
      <c r="AN48" s="20">
        <v>2.9065378857069</v>
      </c>
      <c r="AO48" s="20"/>
      <c r="AP48" s="20"/>
      <c r="AQ48" s="20"/>
      <c r="AR48" s="20"/>
      <c r="AS48" s="20">
        <v>2.5194633519324601</v>
      </c>
      <c r="AT48" s="20"/>
      <c r="AU48" s="20"/>
      <c r="AV48" s="20"/>
      <c r="AW48" s="20"/>
      <c r="AX48" s="20">
        <v>2.1351950755861302</v>
      </c>
      <c r="AY48" s="20"/>
      <c r="AZ48" s="20"/>
      <c r="BA48" s="20"/>
      <c r="BB48" s="20"/>
      <c r="BC48" s="20">
        <v>1.80593821338352</v>
      </c>
      <c r="BD48" s="20"/>
      <c r="BE48" s="20"/>
      <c r="BF48" s="20"/>
      <c r="BG48" s="20"/>
      <c r="BH48" s="20">
        <v>1.59231629704974</v>
      </c>
      <c r="BJ48" s="21">
        <f t="shared" si="0"/>
        <v>1.59231629704974</v>
      </c>
    </row>
    <row r="49" spans="1:62" x14ac:dyDescent="0.25">
      <c r="A49" s="20" t="s">
        <v>584</v>
      </c>
      <c r="B49" s="20" t="s">
        <v>108</v>
      </c>
      <c r="C49" s="20" t="s">
        <v>1045</v>
      </c>
      <c r="D49" s="20" t="s">
        <v>1046</v>
      </c>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v>2.6170968422533201</v>
      </c>
      <c r="AJ49" s="20"/>
      <c r="AK49" s="20"/>
      <c r="AL49" s="20"/>
      <c r="AM49" s="20"/>
      <c r="AN49" s="20">
        <v>2.5642672861269</v>
      </c>
      <c r="AO49" s="20"/>
      <c r="AP49" s="20"/>
      <c r="AQ49" s="20"/>
      <c r="AR49" s="20"/>
      <c r="AS49" s="20">
        <v>2.51335082293037</v>
      </c>
      <c r="AT49" s="20"/>
      <c r="AU49" s="20"/>
      <c r="AV49" s="20"/>
      <c r="AW49" s="20"/>
      <c r="AX49" s="20">
        <v>2.6780593137420299</v>
      </c>
      <c r="AY49" s="20"/>
      <c r="AZ49" s="20"/>
      <c r="BA49" s="20"/>
      <c r="BB49" s="20"/>
      <c r="BC49" s="20">
        <v>2.9309982686860598</v>
      </c>
      <c r="BD49" s="20"/>
      <c r="BE49" s="20"/>
      <c r="BF49" s="20"/>
      <c r="BG49" s="20"/>
      <c r="BH49" s="20">
        <v>2.86723201832078</v>
      </c>
      <c r="BJ49" s="21">
        <f t="shared" si="0"/>
        <v>2.86723201832078</v>
      </c>
    </row>
    <row r="50" spans="1:62" x14ac:dyDescent="0.25">
      <c r="A50" s="20" t="s">
        <v>585</v>
      </c>
      <c r="B50" s="20" t="s">
        <v>130</v>
      </c>
      <c r="C50" s="20" t="s">
        <v>1045</v>
      </c>
      <c r="D50" s="20" t="s">
        <v>1046</v>
      </c>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v>13.489302627847501</v>
      </c>
      <c r="AJ50" s="20"/>
      <c r="AK50" s="20"/>
      <c r="AL50" s="20"/>
      <c r="AM50" s="20"/>
      <c r="AN50" s="20">
        <v>10.375812641967601</v>
      </c>
      <c r="AO50" s="20"/>
      <c r="AP50" s="20"/>
      <c r="AQ50" s="20"/>
      <c r="AR50" s="20"/>
      <c r="AS50" s="20">
        <v>7.9212829102395901</v>
      </c>
      <c r="AT50" s="20"/>
      <c r="AU50" s="20"/>
      <c r="AV50" s="20"/>
      <c r="AW50" s="20"/>
      <c r="AX50" s="20">
        <v>8.4319265095249492</v>
      </c>
      <c r="AY50" s="20"/>
      <c r="AZ50" s="20"/>
      <c r="BA50" s="20"/>
      <c r="BB50" s="20"/>
      <c r="BC50" s="20">
        <v>8.9192442346147303</v>
      </c>
      <c r="BD50" s="20"/>
      <c r="BE50" s="20"/>
      <c r="BF50" s="20"/>
      <c r="BG50" s="20"/>
      <c r="BH50" s="20">
        <v>8.7710099108749198</v>
      </c>
      <c r="BJ50" s="21">
        <f t="shared" si="0"/>
        <v>8.7710099108749198</v>
      </c>
    </row>
    <row r="51" spans="1:62" x14ac:dyDescent="0.25">
      <c r="A51" s="20" t="s">
        <v>586</v>
      </c>
      <c r="B51" s="20" t="s">
        <v>587</v>
      </c>
      <c r="C51" s="20" t="s">
        <v>1045</v>
      </c>
      <c r="D51" s="20" t="s">
        <v>1046</v>
      </c>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v>3.4541825761545426</v>
      </c>
      <c r="AJ51" s="20"/>
      <c r="AK51" s="20"/>
      <c r="AL51" s="20"/>
      <c r="AM51" s="20"/>
      <c r="AN51" s="20">
        <v>3.716200138590533</v>
      </c>
      <c r="AO51" s="20"/>
      <c r="AP51" s="20"/>
      <c r="AQ51" s="20"/>
      <c r="AR51" s="20"/>
      <c r="AS51" s="20">
        <v>3.9931928700741111</v>
      </c>
      <c r="AT51" s="20"/>
      <c r="AU51" s="20"/>
      <c r="AV51" s="20"/>
      <c r="AW51" s="20"/>
      <c r="AX51" s="20">
        <v>4.3656882529382184</v>
      </c>
      <c r="AY51" s="20"/>
      <c r="AZ51" s="20"/>
      <c r="BA51" s="20"/>
      <c r="BB51" s="20"/>
      <c r="BC51" s="20">
        <v>4.6861360655890785</v>
      </c>
      <c r="BD51" s="20"/>
      <c r="BE51" s="20"/>
      <c r="BF51" s="20"/>
      <c r="BG51" s="20"/>
      <c r="BH51" s="20">
        <v>4.9496218114849819</v>
      </c>
      <c r="BJ51" s="21">
        <f t="shared" si="0"/>
        <v>4.9496218114849819</v>
      </c>
    </row>
    <row r="52" spans="1:62" x14ac:dyDescent="0.25">
      <c r="A52" s="20" t="s">
        <v>588</v>
      </c>
      <c r="B52" s="20" t="s">
        <v>136</v>
      </c>
      <c r="C52" s="20" t="s">
        <v>1045</v>
      </c>
      <c r="D52" s="20" t="s">
        <v>1046</v>
      </c>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v>0.32654254616435602</v>
      </c>
      <c r="AJ52" s="20"/>
      <c r="AK52" s="20"/>
      <c r="AL52" s="20"/>
      <c r="AM52" s="20"/>
      <c r="AN52" s="20">
        <v>0.24011447593115301</v>
      </c>
      <c r="AO52" s="20"/>
      <c r="AP52" s="20"/>
      <c r="AQ52" s="20"/>
      <c r="AR52" s="20"/>
      <c r="AS52" s="20">
        <v>0.160280124104204</v>
      </c>
      <c r="AT52" s="20"/>
      <c r="AU52" s="20"/>
      <c r="AV52" s="20"/>
      <c r="AW52" s="20"/>
      <c r="AX52" s="20">
        <v>0.15116704904657199</v>
      </c>
      <c r="AY52" s="20"/>
      <c r="AZ52" s="20"/>
      <c r="BA52" s="20"/>
      <c r="BB52" s="20"/>
      <c r="BC52" s="20">
        <v>0.13103843048184899</v>
      </c>
      <c r="BD52" s="20"/>
      <c r="BE52" s="20"/>
      <c r="BF52" s="20"/>
      <c r="BG52" s="20"/>
      <c r="BH52" s="20">
        <v>0.117089665081063</v>
      </c>
      <c r="BJ52" s="21">
        <f t="shared" si="0"/>
        <v>0.117089665081063</v>
      </c>
    </row>
    <row r="53" spans="1:62" x14ac:dyDescent="0.25">
      <c r="A53" s="20" t="s">
        <v>589</v>
      </c>
      <c r="B53" s="20" t="s">
        <v>590</v>
      </c>
      <c r="C53" s="20" t="s">
        <v>1045</v>
      </c>
      <c r="D53" s="20" t="s">
        <v>1046</v>
      </c>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v>23.4592324108262</v>
      </c>
      <c r="BD53" s="20"/>
      <c r="BE53" s="20"/>
      <c r="BF53" s="20"/>
      <c r="BG53" s="20"/>
      <c r="BH53" s="20">
        <v>23.925115932901999</v>
      </c>
      <c r="BJ53" s="21">
        <f t="shared" si="0"/>
        <v>23.925115932901999</v>
      </c>
    </row>
    <row r="54" spans="1:62" x14ac:dyDescent="0.25">
      <c r="A54" s="20" t="s">
        <v>591</v>
      </c>
      <c r="B54" s="20" t="s">
        <v>110</v>
      </c>
      <c r="C54" s="20" t="s">
        <v>1045</v>
      </c>
      <c r="D54" s="20" t="s">
        <v>1046</v>
      </c>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v>37.534487584469602</v>
      </c>
      <c r="AJ54" s="20"/>
      <c r="AK54" s="20"/>
      <c r="AL54" s="20"/>
      <c r="AM54" s="20"/>
      <c r="AN54" s="20">
        <v>45.213437736802199</v>
      </c>
      <c r="AO54" s="20"/>
      <c r="AP54" s="20"/>
      <c r="AQ54" s="20"/>
      <c r="AR54" s="20"/>
      <c r="AS54" s="20">
        <v>46.1868777737795</v>
      </c>
      <c r="AT54" s="20"/>
      <c r="AU54" s="20"/>
      <c r="AV54" s="20"/>
      <c r="AW54" s="20"/>
      <c r="AX54" s="20">
        <v>44.536536207144799</v>
      </c>
      <c r="AY54" s="20"/>
      <c r="AZ54" s="20"/>
      <c r="BA54" s="20"/>
      <c r="BB54" s="20"/>
      <c r="BC54" s="20">
        <v>43.3389180132951</v>
      </c>
      <c r="BD54" s="20"/>
      <c r="BE54" s="20"/>
      <c r="BF54" s="20"/>
      <c r="BG54" s="20"/>
      <c r="BH54" s="20">
        <v>39.5650941351076</v>
      </c>
      <c r="BJ54" s="21">
        <f t="shared" si="0"/>
        <v>39.5650941351076</v>
      </c>
    </row>
    <row r="55" spans="1:62" x14ac:dyDescent="0.25">
      <c r="A55" s="20" t="s">
        <v>592</v>
      </c>
      <c r="B55" s="20" t="s">
        <v>138</v>
      </c>
      <c r="C55" s="20" t="s">
        <v>1045</v>
      </c>
      <c r="D55" s="20" t="s">
        <v>1046</v>
      </c>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v>5.7141105462874897</v>
      </c>
      <c r="AJ55" s="20"/>
      <c r="AK55" s="20"/>
      <c r="AL55" s="20"/>
      <c r="AM55" s="20"/>
      <c r="AN55" s="20">
        <v>7.2412668388300503</v>
      </c>
      <c r="AO55" s="20"/>
      <c r="AP55" s="20"/>
      <c r="AQ55" s="20"/>
      <c r="AR55" s="20"/>
      <c r="AS55" s="20">
        <v>8.4890388609193206</v>
      </c>
      <c r="AT55" s="20"/>
      <c r="AU55" s="20"/>
      <c r="AV55" s="20"/>
      <c r="AW55" s="20"/>
      <c r="AX55" s="20">
        <v>11.3467546528812</v>
      </c>
      <c r="AY55" s="20"/>
      <c r="AZ55" s="20"/>
      <c r="BA55" s="20"/>
      <c r="BB55" s="20"/>
      <c r="BC55" s="20">
        <v>17.026869079492801</v>
      </c>
      <c r="BD55" s="20"/>
      <c r="BE55" s="20"/>
      <c r="BF55" s="20"/>
      <c r="BG55" s="20"/>
      <c r="BH55" s="20">
        <v>16.834034154295001</v>
      </c>
      <c r="BJ55" s="21">
        <f t="shared" si="0"/>
        <v>16.834034154295001</v>
      </c>
    </row>
    <row r="56" spans="1:62" x14ac:dyDescent="0.25">
      <c r="A56" s="20" t="s">
        <v>593</v>
      </c>
      <c r="B56" s="20" t="s">
        <v>140</v>
      </c>
      <c r="C56" s="20" t="s">
        <v>1045</v>
      </c>
      <c r="D56" s="20" t="s">
        <v>1046</v>
      </c>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v>1.0693258163908499</v>
      </c>
      <c r="AJ56" s="20"/>
      <c r="AK56" s="20"/>
      <c r="AL56" s="20"/>
      <c r="AM56" s="20"/>
      <c r="AN56" s="20">
        <v>1.6021586066584099</v>
      </c>
      <c r="AO56" s="20"/>
      <c r="AP56" s="20"/>
      <c r="AQ56" s="20"/>
      <c r="AR56" s="20"/>
      <c r="AS56" s="20">
        <v>2.1513084368036299</v>
      </c>
      <c r="AT56" s="20"/>
      <c r="AU56" s="20"/>
      <c r="AV56" s="20"/>
      <c r="AW56" s="20"/>
      <c r="AX56" s="20">
        <v>3.1526134074332002</v>
      </c>
      <c r="AY56" s="20"/>
      <c r="AZ56" s="20"/>
      <c r="BA56" s="20"/>
      <c r="BB56" s="20"/>
      <c r="BC56" s="20">
        <v>3.7860426434122401</v>
      </c>
      <c r="BD56" s="20"/>
      <c r="BE56" s="20"/>
      <c r="BF56" s="20"/>
      <c r="BG56" s="20"/>
      <c r="BH56" s="20">
        <v>3.8422256801691601</v>
      </c>
      <c r="BJ56" s="21">
        <f t="shared" si="0"/>
        <v>3.8422256801691601</v>
      </c>
    </row>
    <row r="57" spans="1:62" x14ac:dyDescent="0.25">
      <c r="A57" s="20" t="s">
        <v>4</v>
      </c>
      <c r="B57" s="20" t="s">
        <v>178</v>
      </c>
      <c r="C57" s="20" t="s">
        <v>1045</v>
      </c>
      <c r="D57" s="20" t="s">
        <v>1046</v>
      </c>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v>7.5181275893989401</v>
      </c>
      <c r="AJ57" s="20"/>
      <c r="AK57" s="20"/>
      <c r="AL57" s="20"/>
      <c r="AM57" s="20"/>
      <c r="AN57" s="20">
        <v>9.1461104800834203</v>
      </c>
      <c r="AO57" s="20"/>
      <c r="AP57" s="20"/>
      <c r="AQ57" s="20"/>
      <c r="AR57" s="20"/>
      <c r="AS57" s="20">
        <v>10.980559777546899</v>
      </c>
      <c r="AT57" s="20"/>
      <c r="AU57" s="20"/>
      <c r="AV57" s="20"/>
      <c r="AW57" s="20"/>
      <c r="AX57" s="20">
        <v>12.676388329430999</v>
      </c>
      <c r="AY57" s="20"/>
      <c r="AZ57" s="20"/>
      <c r="BA57" s="20"/>
      <c r="BB57" s="20"/>
      <c r="BC57" s="20">
        <v>14.4286016089924</v>
      </c>
      <c r="BD57" s="20"/>
      <c r="BE57" s="20"/>
      <c r="BF57" s="20"/>
      <c r="BG57" s="20"/>
      <c r="BH57" s="20">
        <v>14.879051295323301</v>
      </c>
      <c r="BJ57" s="21">
        <f t="shared" si="0"/>
        <v>14.879051295323301</v>
      </c>
    </row>
    <row r="58" spans="1:62" x14ac:dyDescent="0.25">
      <c r="A58" s="20" t="s">
        <v>594</v>
      </c>
      <c r="B58" s="20" t="s">
        <v>144</v>
      </c>
      <c r="C58" s="20" t="s">
        <v>1045</v>
      </c>
      <c r="D58" s="20" t="s">
        <v>1046</v>
      </c>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v>20.773307317338499</v>
      </c>
      <c r="AJ58" s="20"/>
      <c r="AK58" s="20"/>
      <c r="AL58" s="20"/>
      <c r="AM58" s="20"/>
      <c r="AN58" s="20">
        <v>15.0926671063539</v>
      </c>
      <c r="AO58" s="20"/>
      <c r="AP58" s="20"/>
      <c r="AQ58" s="20"/>
      <c r="AR58" s="20"/>
      <c r="AS58" s="20">
        <v>13.9098098156283</v>
      </c>
      <c r="AT58" s="20"/>
      <c r="AU58" s="20"/>
      <c r="AV58" s="20"/>
      <c r="AW58" s="20"/>
      <c r="AX58" s="20">
        <v>11.8307155905787</v>
      </c>
      <c r="AY58" s="20"/>
      <c r="AZ58" s="20"/>
      <c r="BA58" s="20"/>
      <c r="BB58" s="20"/>
      <c r="BC58" s="20">
        <v>12.2261381171446</v>
      </c>
      <c r="BD58" s="20"/>
      <c r="BE58" s="20"/>
      <c r="BF58" s="20"/>
      <c r="BG58" s="20"/>
      <c r="BH58" s="20">
        <v>12.654120408487399</v>
      </c>
      <c r="BJ58" s="21">
        <f t="shared" si="0"/>
        <v>12.654120408487399</v>
      </c>
    </row>
    <row r="59" spans="1:62" x14ac:dyDescent="0.25">
      <c r="A59" s="20" t="s">
        <v>595</v>
      </c>
      <c r="B59" s="20" t="s">
        <v>146</v>
      </c>
      <c r="C59" s="20" t="s">
        <v>1045</v>
      </c>
      <c r="D59" s="20" t="s">
        <v>1046</v>
      </c>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v>3.5514888337468999</v>
      </c>
      <c r="AJ59" s="20"/>
      <c r="AK59" s="20"/>
      <c r="AL59" s="20"/>
      <c r="AM59" s="20"/>
      <c r="AN59" s="20">
        <v>4.3731696722574904</v>
      </c>
      <c r="AO59" s="20"/>
      <c r="AP59" s="20"/>
      <c r="AQ59" s="20"/>
      <c r="AR59" s="20"/>
      <c r="AS59" s="20">
        <v>5.3430732358386299</v>
      </c>
      <c r="AT59" s="20"/>
      <c r="AU59" s="20"/>
      <c r="AV59" s="20"/>
      <c r="AW59" s="20"/>
      <c r="AX59" s="20">
        <v>6.7250715885571699</v>
      </c>
      <c r="AY59" s="20"/>
      <c r="AZ59" s="20"/>
      <c r="BA59" s="20"/>
      <c r="BB59" s="20"/>
      <c r="BC59" s="20">
        <v>8.1006646338893002</v>
      </c>
      <c r="BD59" s="20"/>
      <c r="BE59" s="20"/>
      <c r="BF59" s="20"/>
      <c r="BG59" s="20"/>
      <c r="BH59" s="20">
        <v>9.2460099064391805</v>
      </c>
      <c r="BJ59" s="21">
        <f t="shared" si="0"/>
        <v>9.2460099064391805</v>
      </c>
    </row>
    <row r="60" spans="1:62" x14ac:dyDescent="0.25">
      <c r="A60" s="20" t="s">
        <v>476</v>
      </c>
      <c r="B60" s="20" t="s">
        <v>142</v>
      </c>
      <c r="C60" s="20" t="s">
        <v>1045</v>
      </c>
      <c r="D60" s="20" t="s">
        <v>1046</v>
      </c>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v>4.5753659491254597</v>
      </c>
      <c r="AJ60" s="20"/>
      <c r="AK60" s="20"/>
      <c r="AL60" s="20"/>
      <c r="AM60" s="20"/>
      <c r="AN60" s="20">
        <v>5.7927042519352803</v>
      </c>
      <c r="AO60" s="20"/>
      <c r="AP60" s="20"/>
      <c r="AQ60" s="20"/>
      <c r="AR60" s="20"/>
      <c r="AS60" s="20">
        <v>6.9502871990862998</v>
      </c>
      <c r="AT60" s="20"/>
      <c r="AU60" s="20"/>
      <c r="AV60" s="20"/>
      <c r="AW60" s="20"/>
      <c r="AX60" s="20">
        <v>8.1286090091500203</v>
      </c>
      <c r="AY60" s="20"/>
      <c r="AZ60" s="20"/>
      <c r="BA60" s="20"/>
      <c r="BB60" s="20"/>
      <c r="BC60" s="20">
        <v>9.1829177624983398</v>
      </c>
      <c r="BD60" s="20"/>
      <c r="BE60" s="20"/>
      <c r="BF60" s="20"/>
      <c r="BG60" s="20"/>
      <c r="BH60" s="20">
        <v>10.0989913532723</v>
      </c>
      <c r="BJ60" s="21">
        <f t="shared" si="0"/>
        <v>10.0989913532723</v>
      </c>
    </row>
    <row r="61" spans="1:62" x14ac:dyDescent="0.25">
      <c r="A61" s="20" t="s">
        <v>596</v>
      </c>
      <c r="B61" s="20" t="s">
        <v>148</v>
      </c>
      <c r="C61" s="20" t="s">
        <v>1045</v>
      </c>
      <c r="D61" s="20" t="s">
        <v>1046</v>
      </c>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v>4.0529697593673202</v>
      </c>
      <c r="AJ61" s="20"/>
      <c r="AK61" s="20"/>
      <c r="AL61" s="20"/>
      <c r="AM61" s="20"/>
      <c r="AN61" s="20">
        <v>4.0973617724348204</v>
      </c>
      <c r="AO61" s="20"/>
      <c r="AP61" s="20"/>
      <c r="AQ61" s="20"/>
      <c r="AR61" s="20"/>
      <c r="AS61" s="20">
        <v>4.1530615093062</v>
      </c>
      <c r="AT61" s="20"/>
      <c r="AU61" s="20"/>
      <c r="AV61" s="20"/>
      <c r="AW61" s="20"/>
      <c r="AX61" s="20">
        <v>4.0703475428860303</v>
      </c>
      <c r="AY61" s="20"/>
      <c r="AZ61" s="20"/>
      <c r="BA61" s="20"/>
      <c r="BB61" s="20"/>
      <c r="BC61" s="20">
        <v>3.9777801194445401</v>
      </c>
      <c r="BD61" s="20"/>
      <c r="BE61" s="20"/>
      <c r="BF61" s="20"/>
      <c r="BG61" s="20"/>
      <c r="BH61" s="20">
        <v>3.9470798529423901</v>
      </c>
      <c r="BJ61" s="21">
        <f t="shared" si="0"/>
        <v>3.9470798529423901</v>
      </c>
    </row>
    <row r="62" spans="1:62" x14ac:dyDescent="0.25">
      <c r="A62" s="20" t="s">
        <v>597</v>
      </c>
      <c r="B62" s="20" t="s">
        <v>42</v>
      </c>
      <c r="C62" s="20" t="s">
        <v>1045</v>
      </c>
      <c r="D62" s="20" t="s">
        <v>1046</v>
      </c>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v>1.05723275576092</v>
      </c>
      <c r="AJ62" s="20"/>
      <c r="AK62" s="20"/>
      <c r="AL62" s="20"/>
      <c r="AM62" s="20"/>
      <c r="AN62" s="20">
        <v>0.90655023647000599</v>
      </c>
      <c r="AO62" s="20"/>
      <c r="AP62" s="20"/>
      <c r="AQ62" s="20"/>
      <c r="AR62" s="20"/>
      <c r="AS62" s="20">
        <v>0.80205471724965705</v>
      </c>
      <c r="AT62" s="20"/>
      <c r="AU62" s="20"/>
      <c r="AV62" s="20"/>
      <c r="AW62" s="20"/>
      <c r="AX62" s="20">
        <v>0.74407190333428797</v>
      </c>
      <c r="AY62" s="20"/>
      <c r="AZ62" s="20"/>
      <c r="BA62" s="20"/>
      <c r="BB62" s="20"/>
      <c r="BC62" s="20">
        <v>0.67977278044532996</v>
      </c>
      <c r="BD62" s="20"/>
      <c r="BE62" s="20"/>
      <c r="BF62" s="20"/>
      <c r="BG62" s="20"/>
      <c r="BH62" s="20">
        <v>0.61107202273030303</v>
      </c>
      <c r="BJ62" s="21">
        <f t="shared" si="0"/>
        <v>0.61107202273030303</v>
      </c>
    </row>
    <row r="63" spans="1:62" x14ac:dyDescent="0.25">
      <c r="A63" s="20" t="s">
        <v>598</v>
      </c>
      <c r="B63" s="20" t="s">
        <v>599</v>
      </c>
      <c r="C63" s="20" t="s">
        <v>1045</v>
      </c>
      <c r="D63" s="20" t="s">
        <v>1046</v>
      </c>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v>0.16065283291091315</v>
      </c>
      <c r="AJ63" s="20"/>
      <c r="AK63" s="20"/>
      <c r="AL63" s="20"/>
      <c r="AM63" s="20"/>
      <c r="AN63" s="20">
        <v>0.18621758359771021</v>
      </c>
      <c r="AO63" s="20"/>
      <c r="AP63" s="20"/>
      <c r="AQ63" s="20"/>
      <c r="AR63" s="20"/>
      <c r="AS63" s="20">
        <v>0.22701570160296397</v>
      </c>
      <c r="AT63" s="20"/>
      <c r="AU63" s="20"/>
      <c r="AV63" s="20"/>
      <c r="AW63" s="20"/>
      <c r="AX63" s="20">
        <v>0.29230356466312701</v>
      </c>
      <c r="AY63" s="20"/>
      <c r="AZ63" s="20"/>
      <c r="BA63" s="20"/>
      <c r="BB63" s="20"/>
      <c r="BC63" s="20">
        <v>0.37662717679532703</v>
      </c>
      <c r="BD63" s="20"/>
      <c r="BE63" s="20"/>
      <c r="BF63" s="20"/>
      <c r="BG63" s="20"/>
      <c r="BH63" s="20">
        <v>0.41062277669595676</v>
      </c>
      <c r="BJ63" s="21">
        <f t="shared" si="0"/>
        <v>0.41062277669595676</v>
      </c>
    </row>
    <row r="64" spans="1:62" x14ac:dyDescent="0.25">
      <c r="A64" s="20" t="s">
        <v>600</v>
      </c>
      <c r="B64" s="20" t="s">
        <v>601</v>
      </c>
      <c r="C64" s="20" t="s">
        <v>1045</v>
      </c>
      <c r="D64" s="20" t="s">
        <v>1046</v>
      </c>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v>0.63982854318435578</v>
      </c>
      <c r="AJ64" s="20"/>
      <c r="AK64" s="20"/>
      <c r="AL64" s="20"/>
      <c r="AM64" s="20"/>
      <c r="AN64" s="20">
        <v>0.69733894979927125</v>
      </c>
      <c r="AO64" s="20"/>
      <c r="AP64" s="20"/>
      <c r="AQ64" s="20"/>
      <c r="AR64" s="20"/>
      <c r="AS64" s="20">
        <v>0.77532366440188993</v>
      </c>
      <c r="AT64" s="20"/>
      <c r="AU64" s="20"/>
      <c r="AV64" s="20"/>
      <c r="AW64" s="20"/>
      <c r="AX64" s="20">
        <v>0.88779367437275403</v>
      </c>
      <c r="AY64" s="20"/>
      <c r="AZ64" s="20"/>
      <c r="BA64" s="20"/>
      <c r="BB64" s="20"/>
      <c r="BC64" s="20">
        <v>1.0464690930931704</v>
      </c>
      <c r="BD64" s="20"/>
      <c r="BE64" s="20"/>
      <c r="BF64" s="20"/>
      <c r="BG64" s="20"/>
      <c r="BH64" s="20">
        <v>1.1309901065168848</v>
      </c>
      <c r="BJ64" s="21">
        <f t="shared" si="0"/>
        <v>1.1309901065168848</v>
      </c>
    </row>
    <row r="65" spans="1:62" x14ac:dyDescent="0.25">
      <c r="A65" s="20" t="s">
        <v>602</v>
      </c>
      <c r="B65" s="20" t="s">
        <v>603</v>
      </c>
      <c r="C65" s="20" t="s">
        <v>1045</v>
      </c>
      <c r="D65" s="20" t="s">
        <v>1046</v>
      </c>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v>7.7454880948038687</v>
      </c>
      <c r="AJ65" s="20"/>
      <c r="AK65" s="20"/>
      <c r="AL65" s="20"/>
      <c r="AM65" s="20"/>
      <c r="AN65" s="20">
        <v>7.0894455613244762</v>
      </c>
      <c r="AO65" s="20"/>
      <c r="AP65" s="20"/>
      <c r="AQ65" s="20"/>
      <c r="AR65" s="20"/>
      <c r="AS65" s="20">
        <v>6.4404005688548969</v>
      </c>
      <c r="AT65" s="20"/>
      <c r="AU65" s="20"/>
      <c r="AV65" s="20"/>
      <c r="AW65" s="20"/>
      <c r="AX65" s="20">
        <v>6.0415392042008715</v>
      </c>
      <c r="AY65" s="20"/>
      <c r="AZ65" s="20"/>
      <c r="BA65" s="20"/>
      <c r="BB65" s="20"/>
      <c r="BC65" s="20">
        <v>5.7363482604652747</v>
      </c>
      <c r="BD65" s="20"/>
      <c r="BE65" s="20"/>
      <c r="BF65" s="20"/>
      <c r="BG65" s="20"/>
      <c r="BH65" s="20">
        <v>6.1844428782817777</v>
      </c>
      <c r="BJ65" s="21">
        <f t="shared" si="0"/>
        <v>6.1844428782817777</v>
      </c>
    </row>
    <row r="66" spans="1:62" x14ac:dyDescent="0.25">
      <c r="A66" s="20" t="s">
        <v>604</v>
      </c>
      <c r="B66" s="20" t="s">
        <v>605</v>
      </c>
      <c r="C66" s="20" t="s">
        <v>1045</v>
      </c>
      <c r="D66" s="20" t="s">
        <v>1046</v>
      </c>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v>6.9644520710638487</v>
      </c>
      <c r="AJ66" s="20"/>
      <c r="AK66" s="20"/>
      <c r="AL66" s="20"/>
      <c r="AM66" s="20"/>
      <c r="AN66" s="20">
        <v>7.1821930681870612</v>
      </c>
      <c r="AO66" s="20"/>
      <c r="AP66" s="20"/>
      <c r="AQ66" s="20"/>
      <c r="AR66" s="20"/>
      <c r="AS66" s="20">
        <v>7.4424579148786405</v>
      </c>
      <c r="AT66" s="20"/>
      <c r="AU66" s="20"/>
      <c r="AV66" s="20"/>
      <c r="AW66" s="20"/>
      <c r="AX66" s="20">
        <v>8.2486235304155233</v>
      </c>
      <c r="AY66" s="20"/>
      <c r="AZ66" s="20"/>
      <c r="BA66" s="20"/>
      <c r="BB66" s="20"/>
      <c r="BC66" s="20">
        <v>9.0219763777031297</v>
      </c>
      <c r="BD66" s="20"/>
      <c r="BE66" s="20"/>
      <c r="BF66" s="20"/>
      <c r="BG66" s="20"/>
      <c r="BH66" s="20">
        <v>9.4748157639752648</v>
      </c>
      <c r="BJ66" s="21">
        <f t="shared" si="0"/>
        <v>9.4748157639752648</v>
      </c>
    </row>
    <row r="67" spans="1:62" x14ac:dyDescent="0.25">
      <c r="A67" s="20" t="s">
        <v>606</v>
      </c>
      <c r="B67" s="20" t="s">
        <v>150</v>
      </c>
      <c r="C67" s="20" t="s">
        <v>1045</v>
      </c>
      <c r="D67" s="20" t="s">
        <v>1046</v>
      </c>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v>0.76984092420448602</v>
      </c>
      <c r="AJ67" s="20"/>
      <c r="AK67" s="20"/>
      <c r="AL67" s="20"/>
      <c r="AM67" s="20"/>
      <c r="AN67" s="20">
        <v>1.0060070402049699</v>
      </c>
      <c r="AO67" s="20"/>
      <c r="AP67" s="20"/>
      <c r="AQ67" s="20"/>
      <c r="AR67" s="20"/>
      <c r="AS67" s="20">
        <v>1.1998404256498501</v>
      </c>
      <c r="AT67" s="20"/>
      <c r="AU67" s="20"/>
      <c r="AV67" s="20"/>
      <c r="AW67" s="20"/>
      <c r="AX67" s="20">
        <v>1.3644036009002301</v>
      </c>
      <c r="AY67" s="20"/>
      <c r="AZ67" s="20"/>
      <c r="BA67" s="20"/>
      <c r="BB67" s="20"/>
      <c r="BC67" s="20">
        <v>2.1785919656059902</v>
      </c>
      <c r="BD67" s="20"/>
      <c r="BE67" s="20"/>
      <c r="BF67" s="20"/>
      <c r="BG67" s="20"/>
      <c r="BH67" s="20">
        <v>2.4002991013024202</v>
      </c>
      <c r="BJ67" s="21">
        <f t="shared" si="0"/>
        <v>2.4002991013024202</v>
      </c>
    </row>
    <row r="68" spans="1:62" x14ac:dyDescent="0.25">
      <c r="A68" s="20" t="s">
        <v>607</v>
      </c>
      <c r="B68" s="20" t="s">
        <v>152</v>
      </c>
      <c r="C68" s="20" t="s">
        <v>1045</v>
      </c>
      <c r="D68" s="20" t="s">
        <v>1046</v>
      </c>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v>0.30800780030623098</v>
      </c>
      <c r="AJ68" s="20"/>
      <c r="AK68" s="20"/>
      <c r="AL68" s="20"/>
      <c r="AM68" s="20"/>
      <c r="AN68" s="20">
        <v>0.26740812819804</v>
      </c>
      <c r="AO68" s="20"/>
      <c r="AP68" s="20"/>
      <c r="AQ68" s="20"/>
      <c r="AR68" s="20"/>
      <c r="AS68" s="20">
        <v>0.25382635711573798</v>
      </c>
      <c r="AT68" s="20"/>
      <c r="AU68" s="20"/>
      <c r="AV68" s="20"/>
      <c r="AW68" s="20"/>
      <c r="AX68" s="20">
        <v>0.36561684975130498</v>
      </c>
      <c r="AY68" s="20"/>
      <c r="AZ68" s="20"/>
      <c r="BA68" s="20"/>
      <c r="BB68" s="20"/>
      <c r="BC68" s="20">
        <v>0.360446632326273</v>
      </c>
      <c r="BD68" s="20"/>
      <c r="BE68" s="20"/>
      <c r="BF68" s="20"/>
      <c r="BG68" s="20"/>
      <c r="BH68" s="20">
        <v>0.53726728668037704</v>
      </c>
      <c r="BJ68" s="21">
        <f t="shared" si="0"/>
        <v>0.53726728668037704</v>
      </c>
    </row>
    <row r="69" spans="1:62" x14ac:dyDescent="0.25">
      <c r="A69" s="20" t="s">
        <v>608</v>
      </c>
      <c r="B69" s="20" t="s">
        <v>609</v>
      </c>
      <c r="C69" s="20" t="s">
        <v>1045</v>
      </c>
      <c r="D69" s="20" t="s">
        <v>1046</v>
      </c>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v>6.5011757776671883</v>
      </c>
      <c r="AJ69" s="20"/>
      <c r="AK69" s="20"/>
      <c r="AL69" s="20"/>
      <c r="AM69" s="20"/>
      <c r="AN69" s="20">
        <v>7.220739475872902</v>
      </c>
      <c r="AO69" s="20"/>
      <c r="AP69" s="20"/>
      <c r="AQ69" s="20"/>
      <c r="AR69" s="20"/>
      <c r="AS69" s="20">
        <v>8.1858600874989591</v>
      </c>
      <c r="AT69" s="20"/>
      <c r="AU69" s="20"/>
      <c r="AV69" s="20"/>
      <c r="AW69" s="20"/>
      <c r="AX69" s="20">
        <v>10.109998595465598</v>
      </c>
      <c r="AY69" s="20"/>
      <c r="AZ69" s="20"/>
      <c r="BA69" s="20"/>
      <c r="BB69" s="20"/>
      <c r="BC69" s="20">
        <v>11.866522042066411</v>
      </c>
      <c r="BD69" s="20"/>
      <c r="BE69" s="20"/>
      <c r="BF69" s="20"/>
      <c r="BG69" s="20"/>
      <c r="BH69" s="20">
        <v>12.210710146128186</v>
      </c>
      <c r="BJ69" s="21">
        <f t="shared" si="0"/>
        <v>12.210710146128186</v>
      </c>
    </row>
    <row r="70" spans="1:62" x14ac:dyDescent="0.25">
      <c r="A70" s="20" t="s">
        <v>610</v>
      </c>
      <c r="B70" s="20" t="s">
        <v>158</v>
      </c>
      <c r="C70" s="20" t="s">
        <v>1045</v>
      </c>
      <c r="D70" s="20" t="s">
        <v>1046</v>
      </c>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v>0.37743506622793999</v>
      </c>
      <c r="AJ70" s="20"/>
      <c r="AK70" s="20"/>
      <c r="AL70" s="20"/>
      <c r="AM70" s="20"/>
      <c r="AN70" s="20">
        <v>0.39189720915459197</v>
      </c>
      <c r="AO70" s="20"/>
      <c r="AP70" s="20"/>
      <c r="AQ70" s="20"/>
      <c r="AR70" s="20"/>
      <c r="AS70" s="20">
        <v>0.36637704248412201</v>
      </c>
      <c r="AT70" s="20"/>
      <c r="AU70" s="20"/>
      <c r="AV70" s="20"/>
      <c r="AW70" s="20"/>
      <c r="AX70" s="20">
        <v>0.34151915181855202</v>
      </c>
      <c r="AY70" s="20"/>
      <c r="AZ70" s="20"/>
      <c r="BA70" s="20"/>
      <c r="BB70" s="20"/>
      <c r="BC70" s="20">
        <v>0.33426701785031898</v>
      </c>
      <c r="BD70" s="20"/>
      <c r="BE70" s="20"/>
      <c r="BF70" s="20"/>
      <c r="BG70" s="20"/>
      <c r="BH70" s="20">
        <v>0.304928027918484</v>
      </c>
      <c r="BJ70" s="21">
        <f t="shared" ref="BJ70:BJ133" si="1">BH70</f>
        <v>0.304928027918484</v>
      </c>
    </row>
    <row r="71" spans="1:62" x14ac:dyDescent="0.25">
      <c r="A71" s="20" t="s">
        <v>14</v>
      </c>
      <c r="B71" s="20" t="s">
        <v>392</v>
      </c>
      <c r="C71" s="20" t="s">
        <v>1045</v>
      </c>
      <c r="D71" s="20" t="s">
        <v>1046</v>
      </c>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v>2.0963560088900701</v>
      </c>
      <c r="AJ71" s="20"/>
      <c r="AK71" s="20"/>
      <c r="AL71" s="20"/>
      <c r="AM71" s="20"/>
      <c r="AN71" s="20">
        <v>2.5652855615319199</v>
      </c>
      <c r="AO71" s="20"/>
      <c r="AP71" s="20"/>
      <c r="AQ71" s="20"/>
      <c r="AR71" s="20"/>
      <c r="AS71" s="20">
        <v>4.06697701583811</v>
      </c>
      <c r="AT71" s="20"/>
      <c r="AU71" s="20"/>
      <c r="AV71" s="20"/>
      <c r="AW71" s="20"/>
      <c r="AX71" s="20">
        <v>9.3655190596067808</v>
      </c>
      <c r="AY71" s="20"/>
      <c r="AZ71" s="20"/>
      <c r="BA71" s="20"/>
      <c r="BB71" s="20"/>
      <c r="BC71" s="20">
        <v>13.476102868122799</v>
      </c>
      <c r="BD71" s="20"/>
      <c r="BE71" s="20"/>
      <c r="BF71" s="20"/>
      <c r="BG71" s="20"/>
      <c r="BH71" s="20">
        <v>12.690237191825901</v>
      </c>
      <c r="BJ71" s="21">
        <f t="shared" si="1"/>
        <v>12.690237191825901</v>
      </c>
    </row>
    <row r="72" spans="1:62" x14ac:dyDescent="0.25">
      <c r="A72" s="20" t="s">
        <v>611</v>
      </c>
      <c r="B72" s="20" t="s">
        <v>160</v>
      </c>
      <c r="C72" s="20" t="s">
        <v>1045</v>
      </c>
      <c r="D72" s="20" t="s">
        <v>1046</v>
      </c>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v>24.403764086576501</v>
      </c>
      <c r="AJ72" s="20"/>
      <c r="AK72" s="20"/>
      <c r="AL72" s="20"/>
      <c r="AM72" s="20"/>
      <c r="AN72" s="20">
        <v>22.033374363955598</v>
      </c>
      <c r="AO72" s="20"/>
      <c r="AP72" s="20"/>
      <c r="AQ72" s="20"/>
      <c r="AR72" s="20"/>
      <c r="AS72" s="20">
        <v>17.833176690049999</v>
      </c>
      <c r="AT72" s="20"/>
      <c r="AU72" s="20"/>
      <c r="AV72" s="20"/>
      <c r="AW72" s="20"/>
      <c r="AX72" s="20">
        <v>17.238884028614802</v>
      </c>
      <c r="AY72" s="20"/>
      <c r="AZ72" s="20"/>
      <c r="BA72" s="20"/>
      <c r="BB72" s="20"/>
      <c r="BC72" s="20">
        <v>16.357015184420899</v>
      </c>
      <c r="BD72" s="20"/>
      <c r="BE72" s="20"/>
      <c r="BF72" s="20"/>
      <c r="BG72" s="20"/>
      <c r="BH72" s="20">
        <v>15.4163092221449</v>
      </c>
      <c r="BJ72" s="21">
        <f t="shared" si="1"/>
        <v>15.4163092221449</v>
      </c>
    </row>
    <row r="73" spans="1:62" x14ac:dyDescent="0.25">
      <c r="A73" s="20" t="s">
        <v>612</v>
      </c>
      <c r="B73" s="20" t="s">
        <v>162</v>
      </c>
      <c r="C73" s="20" t="s">
        <v>1045</v>
      </c>
      <c r="D73" s="20" t="s">
        <v>1046</v>
      </c>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v>2.40420280094339</v>
      </c>
      <c r="AJ73" s="20"/>
      <c r="AK73" s="20"/>
      <c r="AL73" s="20"/>
      <c r="AM73" s="20"/>
      <c r="AN73" s="20">
        <v>1.40975385494748</v>
      </c>
      <c r="AO73" s="20"/>
      <c r="AP73" s="20"/>
      <c r="AQ73" s="20"/>
      <c r="AR73" s="20"/>
      <c r="AS73" s="20">
        <v>0.92015479654226495</v>
      </c>
      <c r="AT73" s="20"/>
      <c r="AU73" s="20"/>
      <c r="AV73" s="20"/>
      <c r="AW73" s="20"/>
      <c r="AX73" s="20">
        <v>0.67126032120407197</v>
      </c>
      <c r="AY73" s="20"/>
      <c r="AZ73" s="20"/>
      <c r="BA73" s="20"/>
      <c r="BB73" s="20"/>
      <c r="BC73" s="20">
        <v>0.64836482259264305</v>
      </c>
      <c r="BD73" s="20"/>
      <c r="BE73" s="20"/>
      <c r="BF73" s="20"/>
      <c r="BG73" s="20"/>
      <c r="BH73" s="20">
        <v>1.0795260122295101</v>
      </c>
      <c r="BJ73" s="21">
        <f t="shared" si="1"/>
        <v>1.0795260122295101</v>
      </c>
    </row>
    <row r="74" spans="1:62" x14ac:dyDescent="0.25">
      <c r="A74" s="20" t="s">
        <v>613</v>
      </c>
      <c r="B74" s="20" t="s">
        <v>614</v>
      </c>
      <c r="C74" s="20" t="s">
        <v>1045</v>
      </c>
      <c r="D74" s="20" t="s">
        <v>1046</v>
      </c>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v>5.6800143405233658</v>
      </c>
      <c r="AJ74" s="20"/>
      <c r="AK74" s="20"/>
      <c r="AL74" s="20"/>
      <c r="AM74" s="20"/>
      <c r="AN74" s="20">
        <v>6.3191855752913186</v>
      </c>
      <c r="AO74" s="20"/>
      <c r="AP74" s="20"/>
      <c r="AQ74" s="20"/>
      <c r="AR74" s="20"/>
      <c r="AS74" s="20">
        <v>7.0673444449250331</v>
      </c>
      <c r="AT74" s="20"/>
      <c r="AU74" s="20"/>
      <c r="AV74" s="20"/>
      <c r="AW74" s="20"/>
      <c r="AX74" s="20">
        <v>8.6681008233458794</v>
      </c>
      <c r="AY74" s="20"/>
      <c r="AZ74" s="20"/>
      <c r="BA74" s="20"/>
      <c r="BB74" s="20"/>
      <c r="BC74" s="20">
        <v>10.245063606536746</v>
      </c>
      <c r="BD74" s="20"/>
      <c r="BE74" s="20"/>
      <c r="BF74" s="20"/>
      <c r="BG74" s="20"/>
      <c r="BH74" s="20">
        <v>10.717662065166966</v>
      </c>
      <c r="BJ74" s="21">
        <f t="shared" si="1"/>
        <v>10.717662065166966</v>
      </c>
    </row>
    <row r="75" spans="1:62" x14ac:dyDescent="0.25">
      <c r="A75" s="20" t="s">
        <v>615</v>
      </c>
      <c r="B75" s="20" t="s">
        <v>616</v>
      </c>
      <c r="C75" s="20" t="s">
        <v>1045</v>
      </c>
      <c r="D75" s="20" t="s">
        <v>1046</v>
      </c>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v>3.4773159440526857</v>
      </c>
      <c r="AJ75" s="20"/>
      <c r="AK75" s="20"/>
      <c r="AL75" s="20"/>
      <c r="AM75" s="20"/>
      <c r="AN75" s="20">
        <v>3.2793201670277101</v>
      </c>
      <c r="AO75" s="20"/>
      <c r="AP75" s="20"/>
      <c r="AQ75" s="20"/>
      <c r="AR75" s="20"/>
      <c r="AS75" s="20">
        <v>2.4937758156154084</v>
      </c>
      <c r="AT75" s="20"/>
      <c r="AU75" s="20"/>
      <c r="AV75" s="20"/>
      <c r="AW75" s="20"/>
      <c r="AX75" s="20">
        <v>2.2246425807223456</v>
      </c>
      <c r="AY75" s="20"/>
      <c r="AZ75" s="20"/>
      <c r="BA75" s="20"/>
      <c r="BB75" s="20"/>
      <c r="BC75" s="20">
        <v>2.2978343881774146</v>
      </c>
      <c r="BD75" s="20"/>
      <c r="BE75" s="20"/>
      <c r="BF75" s="20"/>
      <c r="BG75" s="20"/>
      <c r="BH75" s="20">
        <v>2.3591679436321344</v>
      </c>
      <c r="BJ75" s="21">
        <f t="shared" si="1"/>
        <v>2.3591679436321344</v>
      </c>
    </row>
    <row r="76" spans="1:62" x14ac:dyDescent="0.25">
      <c r="A76" s="20" t="s">
        <v>2</v>
      </c>
      <c r="B76" s="20" t="s">
        <v>166</v>
      </c>
      <c r="C76" s="20" t="s">
        <v>1045</v>
      </c>
      <c r="D76" s="20" t="s">
        <v>1046</v>
      </c>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v>1.2684728693596301</v>
      </c>
      <c r="AJ76" s="20"/>
      <c r="AK76" s="20"/>
      <c r="AL76" s="20"/>
      <c r="AM76" s="20"/>
      <c r="AN76" s="20">
        <v>1.9523407180958501</v>
      </c>
      <c r="AO76" s="20"/>
      <c r="AP76" s="20"/>
      <c r="AQ76" s="20"/>
      <c r="AR76" s="20"/>
      <c r="AS76" s="20">
        <v>2.6311885176071299</v>
      </c>
      <c r="AT76" s="20"/>
      <c r="AU76" s="20"/>
      <c r="AV76" s="20"/>
      <c r="AW76" s="20"/>
      <c r="AX76" s="20">
        <v>3.6628959310517302</v>
      </c>
      <c r="AY76" s="20"/>
      <c r="AZ76" s="20"/>
      <c r="BA76" s="20"/>
      <c r="BB76" s="20"/>
      <c r="BC76" s="20">
        <v>4.62274947542641</v>
      </c>
      <c r="BD76" s="20"/>
      <c r="BE76" s="20"/>
      <c r="BF76" s="20"/>
      <c r="BG76" s="20"/>
      <c r="BH76" s="20">
        <v>5.7396832572690197</v>
      </c>
      <c r="BJ76" s="21">
        <f t="shared" si="1"/>
        <v>5.7396832572690197</v>
      </c>
    </row>
    <row r="77" spans="1:62" x14ac:dyDescent="0.25">
      <c r="A77" s="20" t="s">
        <v>617</v>
      </c>
      <c r="B77" s="20" t="s">
        <v>164</v>
      </c>
      <c r="C77" s="20" t="s">
        <v>1045</v>
      </c>
      <c r="D77" s="20" t="s">
        <v>1046</v>
      </c>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v>1.8230203149489601</v>
      </c>
      <c r="AJ77" s="20"/>
      <c r="AK77" s="20"/>
      <c r="AL77" s="20"/>
      <c r="AM77" s="20"/>
      <c r="AN77" s="20">
        <v>1.6764711192034001</v>
      </c>
      <c r="AO77" s="20"/>
      <c r="AP77" s="20"/>
      <c r="AQ77" s="20"/>
      <c r="AR77" s="20"/>
      <c r="AS77" s="20">
        <v>1.56787960893614</v>
      </c>
      <c r="AT77" s="20"/>
      <c r="AU77" s="20"/>
      <c r="AV77" s="20"/>
      <c r="AW77" s="20"/>
      <c r="AX77" s="20">
        <v>1.5131050595020801</v>
      </c>
      <c r="AY77" s="20"/>
      <c r="AZ77" s="20"/>
      <c r="BA77" s="20"/>
      <c r="BB77" s="20"/>
      <c r="BC77" s="20">
        <v>1.55252851321934</v>
      </c>
      <c r="BD77" s="20"/>
      <c r="BE77" s="20"/>
      <c r="BF77" s="20"/>
      <c r="BG77" s="20"/>
      <c r="BH77" s="20">
        <v>1.5413413738798101</v>
      </c>
      <c r="BJ77" s="21">
        <f t="shared" si="1"/>
        <v>1.5413413738798101</v>
      </c>
    </row>
    <row r="78" spans="1:62" x14ac:dyDescent="0.25">
      <c r="A78" s="20" t="s">
        <v>3</v>
      </c>
      <c r="B78" s="20" t="s">
        <v>168</v>
      </c>
      <c r="C78" s="20" t="s">
        <v>1045</v>
      </c>
      <c r="D78" s="20" t="s">
        <v>1046</v>
      </c>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v>10.3563845150594</v>
      </c>
      <c r="AJ78" s="20"/>
      <c r="AK78" s="20"/>
      <c r="AL78" s="20"/>
      <c r="AM78" s="20"/>
      <c r="AN78" s="20">
        <v>10.4561480959131</v>
      </c>
      <c r="AO78" s="20"/>
      <c r="AP78" s="20"/>
      <c r="AQ78" s="20"/>
      <c r="AR78" s="20"/>
      <c r="AS78" s="20">
        <v>10.572513601124999</v>
      </c>
      <c r="AT78" s="20"/>
      <c r="AU78" s="20"/>
      <c r="AV78" s="20"/>
      <c r="AW78" s="20"/>
      <c r="AX78" s="20">
        <v>11.0016541016987</v>
      </c>
      <c r="AY78" s="20"/>
      <c r="AZ78" s="20"/>
      <c r="BA78" s="20"/>
      <c r="BB78" s="20"/>
      <c r="BC78" s="20">
        <v>11.430036776972999</v>
      </c>
      <c r="BD78" s="20"/>
      <c r="BE78" s="20"/>
      <c r="BF78" s="20"/>
      <c r="BG78" s="20"/>
      <c r="BH78" s="20">
        <v>12.0884793768866</v>
      </c>
      <c r="BJ78" s="21">
        <f t="shared" si="1"/>
        <v>12.0884793768866</v>
      </c>
    </row>
    <row r="79" spans="1:62" x14ac:dyDescent="0.25">
      <c r="A79" s="20" t="s">
        <v>618</v>
      </c>
      <c r="B79" s="20" t="s">
        <v>619</v>
      </c>
      <c r="C79" s="20" t="s">
        <v>1045</v>
      </c>
      <c r="D79" s="20" t="s">
        <v>1046</v>
      </c>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v>8.9213216464366791</v>
      </c>
      <c r="AJ79" s="20"/>
      <c r="AK79" s="20"/>
      <c r="AL79" s="20"/>
      <c r="AM79" s="20"/>
      <c r="AN79" s="20">
        <v>6.5761128370257804</v>
      </c>
      <c r="AO79" s="20"/>
      <c r="AP79" s="20"/>
      <c r="AQ79" s="20"/>
      <c r="AR79" s="20"/>
      <c r="AS79" s="20">
        <v>7.7283775354369704</v>
      </c>
      <c r="AT79" s="20"/>
      <c r="AU79" s="20"/>
      <c r="AV79" s="20"/>
      <c r="AW79" s="20"/>
      <c r="AX79" s="20">
        <v>9.4813496907131203</v>
      </c>
      <c r="AY79" s="20"/>
      <c r="AZ79" s="20"/>
      <c r="BA79" s="20"/>
      <c r="BB79" s="20"/>
      <c r="BC79" s="20">
        <v>10.492721395186001</v>
      </c>
      <c r="BD79" s="20"/>
      <c r="BE79" s="20"/>
      <c r="BF79" s="20"/>
      <c r="BG79" s="20"/>
      <c r="BH79" s="20">
        <v>11.446295566298099</v>
      </c>
      <c r="BJ79" s="21">
        <f t="shared" si="1"/>
        <v>11.446295566298099</v>
      </c>
    </row>
    <row r="80" spans="1:62" x14ac:dyDescent="0.25">
      <c r="A80" s="20" t="s">
        <v>620</v>
      </c>
      <c r="B80" s="20" t="s">
        <v>290</v>
      </c>
      <c r="C80" s="20" t="s">
        <v>1045</v>
      </c>
      <c r="D80" s="20" t="s">
        <v>1046</v>
      </c>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v>3.8253521711598601</v>
      </c>
      <c r="AJ80" s="20"/>
      <c r="AK80" s="20"/>
      <c r="AL80" s="20"/>
      <c r="AM80" s="20"/>
      <c r="AN80" s="20">
        <v>3.1072185652125399</v>
      </c>
      <c r="AO80" s="20"/>
      <c r="AP80" s="20"/>
      <c r="AQ80" s="20"/>
      <c r="AR80" s="20"/>
      <c r="AS80" s="20">
        <v>2.9004933445034</v>
      </c>
      <c r="AT80" s="20"/>
      <c r="AU80" s="20"/>
      <c r="AV80" s="20"/>
      <c r="AW80" s="20"/>
      <c r="AX80" s="20">
        <v>2.7354564116085101</v>
      </c>
      <c r="AY80" s="20"/>
      <c r="AZ80" s="20"/>
      <c r="BA80" s="20"/>
      <c r="BB80" s="20"/>
      <c r="BC80" s="20">
        <v>2.70703249404067</v>
      </c>
      <c r="BD80" s="20"/>
      <c r="BE80" s="20"/>
      <c r="BF80" s="20"/>
      <c r="BG80" s="20"/>
      <c r="BH80" s="20">
        <v>2.6383304614206402</v>
      </c>
      <c r="BJ80" s="21">
        <f t="shared" si="1"/>
        <v>2.6383304614206402</v>
      </c>
    </row>
    <row r="81" spans="1:62" x14ac:dyDescent="0.25">
      <c r="A81" s="20" t="s">
        <v>621</v>
      </c>
      <c r="B81" s="20" t="s">
        <v>172</v>
      </c>
      <c r="C81" s="20" t="s">
        <v>1045</v>
      </c>
      <c r="D81" s="20" t="s">
        <v>1046</v>
      </c>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v>13.4394798108518</v>
      </c>
      <c r="AJ81" s="20"/>
      <c r="AK81" s="20"/>
      <c r="AL81" s="20"/>
      <c r="AM81" s="20"/>
      <c r="AN81" s="20">
        <v>14.0799982327748</v>
      </c>
      <c r="AO81" s="20"/>
      <c r="AP81" s="20"/>
      <c r="AQ81" s="20"/>
      <c r="AR81" s="20"/>
      <c r="AS81" s="20">
        <v>15.880095619496799</v>
      </c>
      <c r="AT81" s="20"/>
      <c r="AU81" s="20"/>
      <c r="AV81" s="20"/>
      <c r="AW81" s="20"/>
      <c r="AX81" s="20">
        <v>15.541194257125801</v>
      </c>
      <c r="AY81" s="20"/>
      <c r="AZ81" s="20"/>
      <c r="BA81" s="20"/>
      <c r="BB81" s="20"/>
      <c r="BC81" s="20">
        <v>15.8237436573243</v>
      </c>
      <c r="BD81" s="20"/>
      <c r="BE81" s="20"/>
      <c r="BF81" s="20"/>
      <c r="BG81" s="20"/>
      <c r="BH81" s="20">
        <v>15.555859529865099</v>
      </c>
      <c r="BJ81" s="21">
        <f t="shared" si="1"/>
        <v>15.555859529865099</v>
      </c>
    </row>
    <row r="82" spans="1:62" x14ac:dyDescent="0.25">
      <c r="A82" s="20" t="s">
        <v>17</v>
      </c>
      <c r="B82" s="20" t="s">
        <v>444</v>
      </c>
      <c r="C82" s="20" t="s">
        <v>1045</v>
      </c>
      <c r="D82" s="20" t="s">
        <v>1046</v>
      </c>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v>6.3916626190767598</v>
      </c>
      <c r="AJ82" s="20"/>
      <c r="AK82" s="20"/>
      <c r="AL82" s="20"/>
      <c r="AM82" s="20"/>
      <c r="AN82" s="20">
        <v>7.1762021104317997</v>
      </c>
      <c r="AO82" s="20"/>
      <c r="AP82" s="20"/>
      <c r="AQ82" s="20"/>
      <c r="AR82" s="20"/>
      <c r="AS82" s="20">
        <v>8.0353418359799704</v>
      </c>
      <c r="AT82" s="20"/>
      <c r="AU82" s="20"/>
      <c r="AV82" s="20"/>
      <c r="AW82" s="20"/>
      <c r="AX82" s="20">
        <v>9.8424760320592508</v>
      </c>
      <c r="AY82" s="20"/>
      <c r="AZ82" s="20"/>
      <c r="BA82" s="20"/>
      <c r="BB82" s="20"/>
      <c r="BC82" s="20">
        <v>12.125295080970799</v>
      </c>
      <c r="BD82" s="20"/>
      <c r="BE82" s="20"/>
      <c r="BF82" s="20"/>
      <c r="BG82" s="20"/>
      <c r="BH82" s="20">
        <v>13.200978246274</v>
      </c>
      <c r="BJ82" s="21">
        <f t="shared" si="1"/>
        <v>13.200978246274</v>
      </c>
    </row>
    <row r="83" spans="1:62" x14ac:dyDescent="0.25">
      <c r="A83" s="20" t="s">
        <v>622</v>
      </c>
      <c r="B83" s="20" t="s">
        <v>176</v>
      </c>
      <c r="C83" s="20" t="s">
        <v>1045</v>
      </c>
      <c r="D83" s="20" t="s">
        <v>1046</v>
      </c>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v>6.1956200647252704</v>
      </c>
      <c r="AJ83" s="20"/>
      <c r="AK83" s="20"/>
      <c r="AL83" s="20"/>
      <c r="AM83" s="20"/>
      <c r="AN83" s="20">
        <v>5.4952070624412999</v>
      </c>
      <c r="AO83" s="20"/>
      <c r="AP83" s="20"/>
      <c r="AQ83" s="20"/>
      <c r="AR83" s="20"/>
      <c r="AS83" s="20">
        <v>4.6083231037414496</v>
      </c>
      <c r="AT83" s="20"/>
      <c r="AU83" s="20"/>
      <c r="AV83" s="20"/>
      <c r="AW83" s="20"/>
      <c r="AX83" s="20">
        <v>4.4646438329013698</v>
      </c>
      <c r="AY83" s="20"/>
      <c r="AZ83" s="20"/>
      <c r="BA83" s="20"/>
      <c r="BB83" s="20"/>
      <c r="BC83" s="20">
        <v>4.2869727340233199</v>
      </c>
      <c r="BD83" s="20"/>
      <c r="BE83" s="20"/>
      <c r="BF83" s="20"/>
      <c r="BG83" s="20"/>
      <c r="BH83" s="20">
        <v>4.22024835167253</v>
      </c>
      <c r="BJ83" s="21">
        <f t="shared" si="1"/>
        <v>4.22024835167253</v>
      </c>
    </row>
    <row r="84" spans="1:62" x14ac:dyDescent="0.25">
      <c r="A84" s="20" t="s">
        <v>623</v>
      </c>
      <c r="B84" s="20" t="s">
        <v>180</v>
      </c>
      <c r="C84" s="20" t="s">
        <v>1045</v>
      </c>
      <c r="D84" s="20" t="s">
        <v>1046</v>
      </c>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v>1.12693512420479</v>
      </c>
      <c r="AJ84" s="20"/>
      <c r="AK84" s="20"/>
      <c r="AL84" s="20"/>
      <c r="AM84" s="20"/>
      <c r="AN84" s="20">
        <v>1.5087353725087</v>
      </c>
      <c r="AO84" s="20"/>
      <c r="AP84" s="20"/>
      <c r="AQ84" s="20"/>
      <c r="AR84" s="20"/>
      <c r="AS84" s="20">
        <v>1.0178011212115099</v>
      </c>
      <c r="AT84" s="20"/>
      <c r="AU84" s="20"/>
      <c r="AV84" s="20"/>
      <c r="AW84" s="20"/>
      <c r="AX84" s="20">
        <v>1.4232955456584899</v>
      </c>
      <c r="AY84" s="20"/>
      <c r="AZ84" s="20"/>
      <c r="BA84" s="20"/>
      <c r="BB84" s="20"/>
      <c r="BC84" s="20">
        <v>1.3858898201617</v>
      </c>
      <c r="BD84" s="20"/>
      <c r="BE84" s="20"/>
      <c r="BF84" s="20"/>
      <c r="BG84" s="20"/>
      <c r="BH84" s="20">
        <v>1.4573971521888101</v>
      </c>
      <c r="BJ84" s="21">
        <f t="shared" si="1"/>
        <v>1.4573971521888101</v>
      </c>
    </row>
    <row r="85" spans="1:62" x14ac:dyDescent="0.25">
      <c r="A85" s="20" t="s">
        <v>624</v>
      </c>
      <c r="B85" s="20" t="s">
        <v>192</v>
      </c>
      <c r="C85" s="20" t="s">
        <v>1045</v>
      </c>
      <c r="D85" s="20" t="s">
        <v>1046</v>
      </c>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v>6.6890207988555703</v>
      </c>
      <c r="AJ85" s="20"/>
      <c r="AK85" s="20"/>
      <c r="AL85" s="20"/>
      <c r="AM85" s="20"/>
      <c r="AN85" s="20">
        <v>9.8499523021205704</v>
      </c>
      <c r="AO85" s="20"/>
      <c r="AP85" s="20"/>
      <c r="AQ85" s="20"/>
      <c r="AR85" s="20"/>
      <c r="AS85" s="20">
        <v>6.3650925968543604</v>
      </c>
      <c r="AT85" s="20"/>
      <c r="AU85" s="20"/>
      <c r="AV85" s="20"/>
      <c r="AW85" s="20"/>
      <c r="AX85" s="20">
        <v>2.3747073515080102</v>
      </c>
      <c r="AY85" s="20"/>
      <c r="AZ85" s="20"/>
      <c r="BA85" s="20"/>
      <c r="BB85" s="20"/>
      <c r="BC85" s="20">
        <v>1.86254484260751</v>
      </c>
      <c r="BD85" s="20"/>
      <c r="BE85" s="20"/>
      <c r="BF85" s="20"/>
      <c r="BG85" s="20"/>
      <c r="BH85" s="20">
        <v>1.81156655898875</v>
      </c>
      <c r="BJ85" s="21">
        <f t="shared" si="1"/>
        <v>1.81156655898875</v>
      </c>
    </row>
    <row r="86" spans="1:62" x14ac:dyDescent="0.25">
      <c r="A86" s="20" t="s">
        <v>625</v>
      </c>
      <c r="B86" s="20" t="s">
        <v>174</v>
      </c>
      <c r="C86" s="20" t="s">
        <v>1045</v>
      </c>
      <c r="D86" s="20" t="s">
        <v>1046</v>
      </c>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v>12.884116791792399</v>
      </c>
      <c r="AJ86" s="20"/>
      <c r="AK86" s="20"/>
      <c r="AL86" s="20"/>
      <c r="AM86" s="20"/>
      <c r="AN86" s="20">
        <v>14.1581577599165</v>
      </c>
      <c r="AO86" s="20"/>
      <c r="AP86" s="20"/>
      <c r="AQ86" s="20"/>
      <c r="AR86" s="20"/>
      <c r="AS86" s="20">
        <v>14.852265875040599</v>
      </c>
      <c r="AT86" s="20"/>
      <c r="AU86" s="20"/>
      <c r="AV86" s="20"/>
      <c r="AW86" s="20"/>
      <c r="AX86" s="20">
        <v>12.6275388013678</v>
      </c>
      <c r="AY86" s="20"/>
      <c r="AZ86" s="20"/>
      <c r="BA86" s="20"/>
      <c r="BB86" s="20"/>
      <c r="BC86" s="20">
        <v>10.972402867805201</v>
      </c>
      <c r="BD86" s="20"/>
      <c r="BE86" s="20"/>
      <c r="BF86" s="20"/>
      <c r="BG86" s="20"/>
      <c r="BH86" s="20">
        <v>9.6708864828592205</v>
      </c>
      <c r="BJ86" s="21">
        <f t="shared" si="1"/>
        <v>9.6708864828592205</v>
      </c>
    </row>
    <row r="87" spans="1:62" x14ac:dyDescent="0.25">
      <c r="A87" s="20" t="s">
        <v>626</v>
      </c>
      <c r="B87" s="20" t="s">
        <v>194</v>
      </c>
      <c r="C87" s="20" t="s">
        <v>1045</v>
      </c>
      <c r="D87" s="20" t="s">
        <v>1046</v>
      </c>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v>1.4550164361565101</v>
      </c>
      <c r="AJ87" s="20"/>
      <c r="AK87" s="20"/>
      <c r="AL87" s="20"/>
      <c r="AM87" s="20"/>
      <c r="AN87" s="20">
        <v>2.36781646183303</v>
      </c>
      <c r="AO87" s="20"/>
      <c r="AP87" s="20"/>
      <c r="AQ87" s="20"/>
      <c r="AR87" s="20"/>
      <c r="AS87" s="20">
        <v>1.5545951780942699</v>
      </c>
      <c r="AT87" s="20"/>
      <c r="AU87" s="20"/>
      <c r="AV87" s="20"/>
      <c r="AW87" s="20"/>
      <c r="AX87" s="20">
        <v>1.41757087854393</v>
      </c>
      <c r="AY87" s="20"/>
      <c r="AZ87" s="20"/>
      <c r="BA87" s="20"/>
      <c r="BB87" s="20"/>
      <c r="BC87" s="20">
        <v>1.2887682995185401</v>
      </c>
      <c r="BD87" s="20"/>
      <c r="BE87" s="20"/>
      <c r="BF87" s="20"/>
      <c r="BG87" s="20"/>
      <c r="BH87" s="20">
        <v>1.21090371816247</v>
      </c>
      <c r="BJ87" s="21">
        <f t="shared" si="1"/>
        <v>1.21090371816247</v>
      </c>
    </row>
    <row r="88" spans="1:62" x14ac:dyDescent="0.25">
      <c r="A88" s="20" t="s">
        <v>627</v>
      </c>
      <c r="B88" s="20" t="s">
        <v>156</v>
      </c>
      <c r="C88" s="20" t="s">
        <v>1045</v>
      </c>
      <c r="D88" s="20" t="s">
        <v>1046</v>
      </c>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v>0.72609132320868797</v>
      </c>
      <c r="AJ88" s="20"/>
      <c r="AK88" s="20"/>
      <c r="AL88" s="20"/>
      <c r="AM88" s="20"/>
      <c r="AN88" s="20">
        <v>0.80944478645289597</v>
      </c>
      <c r="AO88" s="20"/>
      <c r="AP88" s="20"/>
      <c r="AQ88" s="20"/>
      <c r="AR88" s="20"/>
      <c r="AS88" s="20">
        <v>0.85082577378620305</v>
      </c>
      <c r="AT88" s="20"/>
      <c r="AU88" s="20"/>
      <c r="AV88" s="20"/>
      <c r="AW88" s="20"/>
      <c r="AX88" s="20">
        <v>1.0526214876666899</v>
      </c>
      <c r="AY88" s="20"/>
      <c r="AZ88" s="20"/>
      <c r="BA88" s="20"/>
      <c r="BB88" s="20"/>
      <c r="BC88" s="20">
        <v>1.1881269640872201</v>
      </c>
      <c r="BD88" s="20"/>
      <c r="BE88" s="20"/>
      <c r="BF88" s="20"/>
      <c r="BG88" s="20"/>
      <c r="BH88" s="20">
        <v>1.28097413201429</v>
      </c>
      <c r="BJ88" s="21">
        <f t="shared" si="1"/>
        <v>1.28097413201429</v>
      </c>
    </row>
    <row r="89" spans="1:62" x14ac:dyDescent="0.25">
      <c r="A89" s="20" t="s">
        <v>475</v>
      </c>
      <c r="B89" s="20" t="s">
        <v>182</v>
      </c>
      <c r="C89" s="20" t="s">
        <v>1045</v>
      </c>
      <c r="D89" s="20" t="s">
        <v>1046</v>
      </c>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v>6.10101703192651</v>
      </c>
      <c r="AJ89" s="20"/>
      <c r="AK89" s="20"/>
      <c r="AL89" s="20"/>
      <c r="AM89" s="20"/>
      <c r="AN89" s="20">
        <v>8.0616142831675699</v>
      </c>
      <c r="AO89" s="20"/>
      <c r="AP89" s="20"/>
      <c r="AQ89" s="20"/>
      <c r="AR89" s="20"/>
      <c r="AS89" s="20">
        <v>10.148454925090601</v>
      </c>
      <c r="AT89" s="20"/>
      <c r="AU89" s="20"/>
      <c r="AV89" s="20"/>
      <c r="AW89" s="20"/>
      <c r="AX89" s="20">
        <v>10.7564892225255</v>
      </c>
      <c r="AY89" s="20"/>
      <c r="AZ89" s="20"/>
      <c r="BA89" s="20"/>
      <c r="BB89" s="20"/>
      <c r="BC89" s="20">
        <v>11.359856655002501</v>
      </c>
      <c r="BD89" s="20"/>
      <c r="BE89" s="20"/>
      <c r="BF89" s="20"/>
      <c r="BG89" s="20"/>
      <c r="BH89" s="20">
        <v>11.342377373850701</v>
      </c>
      <c r="BJ89" s="21">
        <f t="shared" si="1"/>
        <v>11.342377373850701</v>
      </c>
    </row>
    <row r="90" spans="1:62" x14ac:dyDescent="0.25">
      <c r="A90" s="20" t="s">
        <v>628</v>
      </c>
      <c r="B90" s="20" t="s">
        <v>186</v>
      </c>
      <c r="C90" s="20" t="s">
        <v>1045</v>
      </c>
      <c r="D90" s="20" t="s">
        <v>1046</v>
      </c>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v>4.4274349334274996</v>
      </c>
      <c r="AJ90" s="20"/>
      <c r="AK90" s="20"/>
      <c r="AL90" s="20"/>
      <c r="AM90" s="20"/>
      <c r="AN90" s="20">
        <v>5.5300090770350998</v>
      </c>
      <c r="AO90" s="20"/>
      <c r="AP90" s="20"/>
      <c r="AQ90" s="20"/>
      <c r="AR90" s="20"/>
      <c r="AS90" s="20">
        <v>6.7161975988978497</v>
      </c>
      <c r="AT90" s="20"/>
      <c r="AU90" s="20"/>
      <c r="AV90" s="20"/>
      <c r="AW90" s="20"/>
      <c r="AX90" s="20">
        <v>6.7041602315664699</v>
      </c>
      <c r="AY90" s="20"/>
      <c r="AZ90" s="20"/>
      <c r="BA90" s="20"/>
      <c r="BB90" s="20"/>
      <c r="BC90" s="20">
        <v>6.6681314902031996</v>
      </c>
      <c r="BD90" s="20"/>
      <c r="BE90" s="20"/>
      <c r="BF90" s="20"/>
      <c r="BG90" s="20"/>
      <c r="BH90" s="20">
        <v>6.6061315235197799</v>
      </c>
      <c r="BJ90" s="21">
        <f t="shared" si="1"/>
        <v>6.6061315235197799</v>
      </c>
    </row>
    <row r="91" spans="1:62" x14ac:dyDescent="0.25">
      <c r="A91" s="20" t="s">
        <v>629</v>
      </c>
      <c r="B91" s="20" t="s">
        <v>184</v>
      </c>
      <c r="C91" s="20" t="s">
        <v>1045</v>
      </c>
      <c r="D91" s="20" t="s">
        <v>1046</v>
      </c>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v>16.934338075283701</v>
      </c>
      <c r="AJ91" s="20"/>
      <c r="AK91" s="20"/>
      <c r="AL91" s="20"/>
      <c r="AM91" s="20"/>
      <c r="AN91" s="20">
        <v>13.116164059560299</v>
      </c>
      <c r="AO91" s="20"/>
      <c r="AP91" s="20"/>
      <c r="AQ91" s="20"/>
      <c r="AR91" s="20"/>
      <c r="AS91" s="20">
        <v>12.025136183999701</v>
      </c>
      <c r="AT91" s="20"/>
      <c r="AU91" s="20"/>
      <c r="AV91" s="20"/>
      <c r="AW91" s="20"/>
      <c r="AX91" s="20">
        <v>11.739504503713601</v>
      </c>
      <c r="AY91" s="20"/>
      <c r="AZ91" s="20"/>
      <c r="BA91" s="20"/>
      <c r="BB91" s="20"/>
      <c r="BC91" s="20">
        <v>11.0105047218194</v>
      </c>
      <c r="BD91" s="20"/>
      <c r="BE91" s="20"/>
      <c r="BF91" s="20"/>
      <c r="BG91" s="20"/>
      <c r="BH91" s="20">
        <v>10.694835012280601</v>
      </c>
      <c r="BJ91" s="21">
        <f t="shared" si="1"/>
        <v>10.694835012280601</v>
      </c>
    </row>
    <row r="92" spans="1:62" x14ac:dyDescent="0.25">
      <c r="A92" s="20" t="s">
        <v>630</v>
      </c>
      <c r="B92" s="20" t="s">
        <v>190</v>
      </c>
      <c r="C92" s="20" t="s">
        <v>1045</v>
      </c>
      <c r="D92" s="20" t="s">
        <v>1046</v>
      </c>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v>2.88535943529034</v>
      </c>
      <c r="AJ92" s="20"/>
      <c r="AK92" s="20"/>
      <c r="AL92" s="20"/>
      <c r="AM92" s="20"/>
      <c r="AN92" s="20">
        <v>1.5079913267423299</v>
      </c>
      <c r="AO92" s="20"/>
      <c r="AP92" s="20"/>
      <c r="AQ92" s="20"/>
      <c r="AR92" s="20"/>
      <c r="AS92" s="20">
        <v>0.41167250993698201</v>
      </c>
      <c r="AT92" s="20"/>
      <c r="AU92" s="20"/>
      <c r="AV92" s="20"/>
      <c r="AW92" s="20"/>
      <c r="AX92" s="20">
        <v>0.43426994566316002</v>
      </c>
      <c r="AY92" s="20"/>
      <c r="AZ92" s="20"/>
      <c r="BA92" s="20"/>
      <c r="BB92" s="20"/>
      <c r="BC92" s="20">
        <v>0.45060293189212403</v>
      </c>
      <c r="BD92" s="20"/>
      <c r="BE92" s="20"/>
      <c r="BF92" s="20"/>
      <c r="BG92" s="20"/>
      <c r="BH92" s="20">
        <v>0.46718767180629001</v>
      </c>
      <c r="BJ92" s="21">
        <f t="shared" si="1"/>
        <v>0.46718767180629001</v>
      </c>
    </row>
    <row r="93" spans="1:62" x14ac:dyDescent="0.25">
      <c r="A93" s="20" t="s">
        <v>631</v>
      </c>
      <c r="B93" s="20" t="s">
        <v>188</v>
      </c>
      <c r="C93" s="20" t="s">
        <v>1045</v>
      </c>
      <c r="D93" s="20" t="s">
        <v>1046</v>
      </c>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v>53.459481001210897</v>
      </c>
      <c r="AJ93" s="20"/>
      <c r="AK93" s="20"/>
      <c r="AL93" s="20"/>
      <c r="AM93" s="20"/>
      <c r="AN93" s="20">
        <v>49.403003531141401</v>
      </c>
      <c r="AO93" s="20"/>
      <c r="AP93" s="20"/>
      <c r="AQ93" s="20"/>
      <c r="AR93" s="20"/>
      <c r="AS93" s="20">
        <v>47.686186650185398</v>
      </c>
      <c r="AT93" s="20"/>
      <c r="AU93" s="20"/>
      <c r="AV93" s="20"/>
      <c r="AW93" s="20"/>
      <c r="AX93" s="20">
        <v>47.185939482705301</v>
      </c>
      <c r="AY93" s="20"/>
      <c r="AZ93" s="20"/>
      <c r="BA93" s="20"/>
      <c r="BB93" s="20"/>
      <c r="BC93" s="20">
        <v>47.300551931761198</v>
      </c>
      <c r="BD93" s="20"/>
      <c r="BE93" s="20"/>
      <c r="BF93" s="20"/>
      <c r="BG93" s="20"/>
      <c r="BH93" s="20">
        <v>44.788533419666301</v>
      </c>
      <c r="BJ93" s="21">
        <f t="shared" si="1"/>
        <v>44.788533419666301</v>
      </c>
    </row>
    <row r="94" spans="1:62" x14ac:dyDescent="0.25">
      <c r="A94" s="20" t="s">
        <v>632</v>
      </c>
      <c r="B94" s="20" t="s">
        <v>196</v>
      </c>
      <c r="C94" s="20" t="s">
        <v>1045</v>
      </c>
      <c r="D94" s="20" t="s">
        <v>1046</v>
      </c>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v>0.56852732679700402</v>
      </c>
      <c r="AJ94" s="20"/>
      <c r="AK94" s="20"/>
      <c r="AL94" s="20"/>
      <c r="AM94" s="20"/>
      <c r="AN94" s="20">
        <v>0.87409435870619701</v>
      </c>
      <c r="AO94" s="20"/>
      <c r="AP94" s="20"/>
      <c r="AQ94" s="20"/>
      <c r="AR94" s="20"/>
      <c r="AS94" s="20">
        <v>1.16003653913001</v>
      </c>
      <c r="AT94" s="20"/>
      <c r="AU94" s="20"/>
      <c r="AV94" s="20"/>
      <c r="AW94" s="20"/>
      <c r="AX94" s="20">
        <v>1.4637135603606799</v>
      </c>
      <c r="AY94" s="20"/>
      <c r="AZ94" s="20"/>
      <c r="BA94" s="20"/>
      <c r="BB94" s="20"/>
      <c r="BC94" s="20">
        <v>1.7423230797412099</v>
      </c>
      <c r="BD94" s="20"/>
      <c r="BE94" s="20"/>
      <c r="BF94" s="20"/>
      <c r="BG94" s="20"/>
      <c r="BH94" s="20">
        <v>2.0055143823696202</v>
      </c>
      <c r="BJ94" s="21">
        <f t="shared" si="1"/>
        <v>2.0055143823696202</v>
      </c>
    </row>
    <row r="95" spans="1:62" x14ac:dyDescent="0.25">
      <c r="A95" s="20" t="s">
        <v>633</v>
      </c>
      <c r="B95" s="20" t="s">
        <v>634</v>
      </c>
      <c r="C95" s="20" t="s">
        <v>1045</v>
      </c>
      <c r="D95" s="20" t="s">
        <v>1046</v>
      </c>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v>7.6004458610029788</v>
      </c>
      <c r="AJ95" s="20"/>
      <c r="AK95" s="20"/>
      <c r="AL95" s="20"/>
      <c r="AM95" s="20"/>
      <c r="AN95" s="20">
        <v>8.3315440389412725</v>
      </c>
      <c r="AO95" s="20"/>
      <c r="AP95" s="20"/>
      <c r="AQ95" s="20"/>
      <c r="AR95" s="20"/>
      <c r="AS95" s="20">
        <v>9.1642839262872613</v>
      </c>
      <c r="AT95" s="20"/>
      <c r="AU95" s="20"/>
      <c r="AV95" s="20"/>
      <c r="AW95" s="20"/>
      <c r="AX95" s="20">
        <v>10.306396688371439</v>
      </c>
      <c r="AY95" s="20"/>
      <c r="AZ95" s="20"/>
      <c r="BA95" s="20"/>
      <c r="BB95" s="20"/>
      <c r="BC95" s="20">
        <v>11.810025962205794</v>
      </c>
      <c r="BD95" s="20"/>
      <c r="BE95" s="20"/>
      <c r="BF95" s="20"/>
      <c r="BG95" s="20"/>
      <c r="BH95" s="20">
        <v>12.518967547641694</v>
      </c>
      <c r="BJ95" s="21">
        <f t="shared" si="1"/>
        <v>12.518967547641694</v>
      </c>
    </row>
    <row r="96" spans="1:62" x14ac:dyDescent="0.25">
      <c r="A96" s="20" t="s">
        <v>635</v>
      </c>
      <c r="B96" s="20" t="s">
        <v>202</v>
      </c>
      <c r="C96" s="20" t="s">
        <v>1045</v>
      </c>
      <c r="D96" s="20" t="s">
        <v>1046</v>
      </c>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v>38.288919257291198</v>
      </c>
      <c r="AJ96" s="20"/>
      <c r="AK96" s="20"/>
      <c r="AL96" s="20"/>
      <c r="AM96" s="20"/>
      <c r="AN96" s="20">
        <v>39.772134354995302</v>
      </c>
      <c r="AO96" s="20"/>
      <c r="AP96" s="20"/>
      <c r="AQ96" s="20"/>
      <c r="AR96" s="20"/>
      <c r="AS96" s="20">
        <v>39.347257507995103</v>
      </c>
      <c r="AT96" s="20"/>
      <c r="AU96" s="20"/>
      <c r="AV96" s="20"/>
      <c r="AW96" s="20"/>
      <c r="AX96" s="20">
        <v>39.769805179858402</v>
      </c>
      <c r="AY96" s="20"/>
      <c r="AZ96" s="20"/>
      <c r="BA96" s="20"/>
      <c r="BB96" s="20"/>
      <c r="BC96" s="20">
        <v>39.750084720679098</v>
      </c>
      <c r="BD96" s="20"/>
      <c r="BE96" s="20"/>
      <c r="BF96" s="20"/>
      <c r="BG96" s="20"/>
      <c r="BH96" s="20">
        <v>38.949939921649097</v>
      </c>
      <c r="BJ96" s="21">
        <f t="shared" si="1"/>
        <v>38.949939921649097</v>
      </c>
    </row>
    <row r="97" spans="1:62" x14ac:dyDescent="0.25">
      <c r="A97" s="20" t="s">
        <v>636</v>
      </c>
      <c r="B97" s="20" t="s">
        <v>200</v>
      </c>
      <c r="C97" s="20" t="s">
        <v>1045</v>
      </c>
      <c r="D97" s="20" t="s">
        <v>1046</v>
      </c>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v>5.5150516084573002</v>
      </c>
      <c r="AJ97" s="20"/>
      <c r="AK97" s="20"/>
      <c r="AL97" s="20"/>
      <c r="AM97" s="20"/>
      <c r="AN97" s="20">
        <v>2.67283786336086</v>
      </c>
      <c r="AO97" s="20"/>
      <c r="AP97" s="20"/>
      <c r="AQ97" s="20"/>
      <c r="AR97" s="20"/>
      <c r="AS97" s="20">
        <v>0.455880751167693</v>
      </c>
      <c r="AT97" s="20"/>
      <c r="AU97" s="20"/>
      <c r="AV97" s="20"/>
      <c r="AW97" s="20"/>
      <c r="AX97" s="20">
        <v>0.40514922499858702</v>
      </c>
      <c r="AY97" s="20"/>
      <c r="AZ97" s="20"/>
      <c r="BA97" s="20"/>
      <c r="BB97" s="20"/>
      <c r="BC97" s="20">
        <v>0.36365211307491102</v>
      </c>
      <c r="BD97" s="20"/>
      <c r="BE97" s="20"/>
      <c r="BF97" s="20"/>
      <c r="BG97" s="20"/>
      <c r="BH97" s="20">
        <v>0.34761351618440001</v>
      </c>
      <c r="BJ97" s="21">
        <f t="shared" si="1"/>
        <v>0.34761351618440001</v>
      </c>
    </row>
    <row r="98" spans="1:62" x14ac:dyDescent="0.25">
      <c r="A98" s="20" t="s">
        <v>637</v>
      </c>
      <c r="B98" s="20" t="s">
        <v>638</v>
      </c>
      <c r="C98" s="20" t="s">
        <v>1045</v>
      </c>
      <c r="D98" s="20" t="s">
        <v>1046</v>
      </c>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v>3.3853022509056179</v>
      </c>
      <c r="AJ98" s="20"/>
      <c r="AK98" s="20"/>
      <c r="AL98" s="20"/>
      <c r="AM98" s="20"/>
      <c r="AN98" s="20">
        <v>3.0418721906877719</v>
      </c>
      <c r="AO98" s="20"/>
      <c r="AP98" s="20"/>
      <c r="AQ98" s="20"/>
      <c r="AR98" s="20"/>
      <c r="AS98" s="20">
        <v>2.24256907153219</v>
      </c>
      <c r="AT98" s="20"/>
      <c r="AU98" s="20"/>
      <c r="AV98" s="20"/>
      <c r="AW98" s="20"/>
      <c r="AX98" s="20">
        <v>1.9070939709453105</v>
      </c>
      <c r="AY98" s="20"/>
      <c r="AZ98" s="20"/>
      <c r="BA98" s="20"/>
      <c r="BB98" s="20"/>
      <c r="BC98" s="20">
        <v>1.6632518457695442</v>
      </c>
      <c r="BD98" s="20"/>
      <c r="BE98" s="20"/>
      <c r="BF98" s="20"/>
      <c r="BG98" s="20"/>
      <c r="BH98" s="20">
        <v>1.6559978466342553</v>
      </c>
      <c r="BJ98" s="21">
        <f t="shared" si="1"/>
        <v>1.6559978466342553</v>
      </c>
    </row>
    <row r="99" spans="1:62" x14ac:dyDescent="0.25">
      <c r="A99" s="20" t="s">
        <v>639</v>
      </c>
      <c r="B99" s="20" t="s">
        <v>134</v>
      </c>
      <c r="C99" s="20" t="s">
        <v>1045</v>
      </c>
      <c r="D99" s="20" t="s">
        <v>1046</v>
      </c>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v>9.9539525171186298</v>
      </c>
      <c r="AJ99" s="20"/>
      <c r="AK99" s="20"/>
      <c r="AL99" s="20"/>
      <c r="AM99" s="20"/>
      <c r="AN99" s="20">
        <v>14.600817629325499</v>
      </c>
      <c r="AO99" s="20"/>
      <c r="AP99" s="20"/>
      <c r="AQ99" s="20"/>
      <c r="AR99" s="20"/>
      <c r="AS99" s="20">
        <v>13.2179060443728</v>
      </c>
      <c r="AT99" s="20"/>
      <c r="AU99" s="20"/>
      <c r="AV99" s="20"/>
      <c r="AW99" s="20"/>
      <c r="AX99" s="20">
        <v>13.231283473761</v>
      </c>
      <c r="AY99" s="20"/>
      <c r="AZ99" s="20"/>
      <c r="BA99" s="20"/>
      <c r="BB99" s="20"/>
      <c r="BC99" s="20">
        <v>13.280619957488</v>
      </c>
      <c r="BD99" s="20"/>
      <c r="BE99" s="20"/>
      <c r="BF99" s="20"/>
      <c r="BG99" s="20"/>
      <c r="BH99" s="20">
        <v>13.6047139871854</v>
      </c>
      <c r="BJ99" s="21">
        <f t="shared" si="1"/>
        <v>13.6047139871854</v>
      </c>
    </row>
    <row r="100" spans="1:62" x14ac:dyDescent="0.25">
      <c r="A100" s="20" t="s">
        <v>640</v>
      </c>
      <c r="B100" s="20" t="s">
        <v>198</v>
      </c>
      <c r="C100" s="20" t="s">
        <v>1045</v>
      </c>
      <c r="D100" s="20" t="s">
        <v>1046</v>
      </c>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v>0.26879884074513799</v>
      </c>
      <c r="AJ100" s="20"/>
      <c r="AK100" s="20"/>
      <c r="AL100" s="20"/>
      <c r="AM100" s="20"/>
      <c r="AN100" s="20">
        <v>0.28719382552457201</v>
      </c>
      <c r="AO100" s="20"/>
      <c r="AP100" s="20"/>
      <c r="AQ100" s="20"/>
      <c r="AR100" s="20"/>
      <c r="AS100" s="20">
        <v>0.30215685627734601</v>
      </c>
      <c r="AT100" s="20"/>
      <c r="AU100" s="20"/>
      <c r="AV100" s="20"/>
      <c r="AW100" s="20"/>
      <c r="AX100" s="20">
        <v>0.32890699309509103</v>
      </c>
      <c r="AY100" s="20"/>
      <c r="AZ100" s="20"/>
      <c r="BA100" s="20"/>
      <c r="BB100" s="20"/>
      <c r="BC100" s="20">
        <v>0.35105344534695698</v>
      </c>
      <c r="BD100" s="20"/>
      <c r="BE100" s="20"/>
      <c r="BF100" s="20"/>
      <c r="BG100" s="20"/>
      <c r="BH100" s="20">
        <v>0.369048200333356</v>
      </c>
      <c r="BJ100" s="21">
        <f t="shared" si="1"/>
        <v>0.369048200333356</v>
      </c>
    </row>
    <row r="101" spans="1:62" x14ac:dyDescent="0.25">
      <c r="A101" s="20" t="s">
        <v>641</v>
      </c>
      <c r="B101" s="20" t="s">
        <v>204</v>
      </c>
      <c r="C101" s="20" t="s">
        <v>1045</v>
      </c>
      <c r="D101" s="20" t="s">
        <v>1046</v>
      </c>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v>3.3462490013298898</v>
      </c>
      <c r="AJ101" s="20"/>
      <c r="AK101" s="20"/>
      <c r="AL101" s="20"/>
      <c r="AM101" s="20"/>
      <c r="AN101" s="20">
        <v>3.1127722832915099</v>
      </c>
      <c r="AO101" s="20"/>
      <c r="AP101" s="20"/>
      <c r="AQ101" s="20"/>
      <c r="AR101" s="20"/>
      <c r="AS101" s="20">
        <v>2.9044768969200598</v>
      </c>
      <c r="AT101" s="20"/>
      <c r="AU101" s="20"/>
      <c r="AV101" s="20"/>
      <c r="AW101" s="20"/>
      <c r="AX101" s="20">
        <v>3.6330062191188501</v>
      </c>
      <c r="AY101" s="20"/>
      <c r="AZ101" s="20"/>
      <c r="BA101" s="20"/>
      <c r="BB101" s="20"/>
      <c r="BC101" s="20">
        <v>4.3597803334380796</v>
      </c>
      <c r="BD101" s="20"/>
      <c r="BE101" s="20"/>
      <c r="BF101" s="20"/>
      <c r="BG101" s="20"/>
      <c r="BH101" s="20">
        <v>4.5624652524910401</v>
      </c>
      <c r="BJ101" s="21">
        <f t="shared" si="1"/>
        <v>4.5624652524910401</v>
      </c>
    </row>
    <row r="102" spans="1:62" x14ac:dyDescent="0.25">
      <c r="A102" s="20" t="s">
        <v>642</v>
      </c>
      <c r="B102" s="20" t="s">
        <v>210</v>
      </c>
      <c r="C102" s="20" t="s">
        <v>1045</v>
      </c>
      <c r="D102" s="20" t="s">
        <v>1046</v>
      </c>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v>0.25662486668017598</v>
      </c>
      <c r="AJ102" s="20"/>
      <c r="AK102" s="20"/>
      <c r="AL102" s="20"/>
      <c r="AM102" s="20"/>
      <c r="AN102" s="20">
        <v>0.192406654327478</v>
      </c>
      <c r="AO102" s="20"/>
      <c r="AP102" s="20"/>
      <c r="AQ102" s="20"/>
      <c r="AR102" s="20"/>
      <c r="AS102" s="20">
        <v>0.13818020638589201</v>
      </c>
      <c r="AT102" s="20"/>
      <c r="AU102" s="20"/>
      <c r="AV102" s="20"/>
      <c r="AW102" s="20"/>
      <c r="AX102" s="20">
        <v>0.127983196000129</v>
      </c>
      <c r="AY102" s="20"/>
      <c r="AZ102" s="20"/>
      <c r="BA102" s="20"/>
      <c r="BB102" s="20"/>
      <c r="BC102" s="20">
        <v>0.12640703965727401</v>
      </c>
      <c r="BD102" s="20"/>
      <c r="BE102" s="20"/>
      <c r="BF102" s="20"/>
      <c r="BG102" s="20"/>
      <c r="BH102" s="20">
        <v>0.12767554324352601</v>
      </c>
      <c r="BJ102" s="21">
        <f t="shared" si="1"/>
        <v>0.12767554324352601</v>
      </c>
    </row>
    <row r="103" spans="1:62" x14ac:dyDescent="0.25">
      <c r="A103" s="20" t="s">
        <v>643</v>
      </c>
      <c r="B103" s="20" t="s">
        <v>644</v>
      </c>
      <c r="C103" s="20" t="s">
        <v>1045</v>
      </c>
      <c r="D103" s="20" t="s">
        <v>1046</v>
      </c>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v>49.449596086016598</v>
      </c>
      <c r="AJ103" s="20"/>
      <c r="AK103" s="20"/>
      <c r="AL103" s="20"/>
      <c r="AM103" s="20"/>
      <c r="AN103" s="20">
        <v>51.102090577852898</v>
      </c>
      <c r="AO103" s="20"/>
      <c r="AP103" s="20"/>
      <c r="AQ103" s="20"/>
      <c r="AR103" s="20"/>
      <c r="AS103" s="20">
        <v>50.779886987995702</v>
      </c>
      <c r="AT103" s="20"/>
      <c r="AU103" s="20"/>
      <c r="AV103" s="20"/>
      <c r="AW103" s="20"/>
      <c r="AX103" s="20">
        <v>51.6211338602278</v>
      </c>
      <c r="AY103" s="20"/>
      <c r="AZ103" s="20"/>
      <c r="BA103" s="20"/>
      <c r="BB103" s="20"/>
      <c r="BC103" s="20">
        <v>51.5220510631233</v>
      </c>
      <c r="BD103" s="20"/>
      <c r="BE103" s="20"/>
      <c r="BF103" s="20"/>
      <c r="BG103" s="20"/>
      <c r="BH103" s="20">
        <v>51.516290726816997</v>
      </c>
      <c r="BJ103" s="21">
        <f t="shared" si="1"/>
        <v>51.516290726816997</v>
      </c>
    </row>
    <row r="104" spans="1:62" x14ac:dyDescent="0.25">
      <c r="A104" s="20" t="s">
        <v>645</v>
      </c>
      <c r="B104" s="20" t="s">
        <v>208</v>
      </c>
      <c r="C104" s="20" t="s">
        <v>1045</v>
      </c>
      <c r="D104" s="20" t="s">
        <v>1046</v>
      </c>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v>0.86069247807277605</v>
      </c>
      <c r="AJ104" s="20"/>
      <c r="AK104" s="20"/>
      <c r="AL104" s="20"/>
      <c r="AM104" s="20"/>
      <c r="AN104" s="20">
        <v>0.72353200262633099</v>
      </c>
      <c r="AO104" s="20"/>
      <c r="AP104" s="20"/>
      <c r="AQ104" s="20"/>
      <c r="AR104" s="20"/>
      <c r="AS104" s="20">
        <v>0.60857970498021396</v>
      </c>
      <c r="AT104" s="20"/>
      <c r="AU104" s="20"/>
      <c r="AV104" s="20"/>
      <c r="AW104" s="20"/>
      <c r="AX104" s="20">
        <v>0.51765322847475603</v>
      </c>
      <c r="AY104" s="20"/>
      <c r="AZ104" s="20"/>
      <c r="BA104" s="20"/>
      <c r="BB104" s="20"/>
      <c r="BC104" s="20">
        <v>0.44159873518602799</v>
      </c>
      <c r="BD104" s="20"/>
      <c r="BE104" s="20"/>
      <c r="BF104" s="20"/>
      <c r="BG104" s="20"/>
      <c r="BH104" s="20">
        <v>0.39975270914940098</v>
      </c>
      <c r="BJ104" s="21">
        <f t="shared" si="1"/>
        <v>0.39975270914940098</v>
      </c>
    </row>
    <row r="105" spans="1:62" x14ac:dyDescent="0.25">
      <c r="A105" s="20" t="s">
        <v>646</v>
      </c>
      <c r="B105" s="20" t="s">
        <v>647</v>
      </c>
      <c r="C105" s="20" t="s">
        <v>1045</v>
      </c>
      <c r="D105" s="20" t="s">
        <v>1046</v>
      </c>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J105" s="21">
        <f t="shared" si="1"/>
        <v>0</v>
      </c>
    </row>
    <row r="106" spans="1:62" x14ac:dyDescent="0.25">
      <c r="A106" s="20" t="s">
        <v>5</v>
      </c>
      <c r="B106" s="20" t="s">
        <v>216</v>
      </c>
      <c r="C106" s="20" t="s">
        <v>1045</v>
      </c>
      <c r="D106" s="20" t="s">
        <v>1046</v>
      </c>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v>6.3978169608201396</v>
      </c>
      <c r="AJ106" s="20"/>
      <c r="AK106" s="20"/>
      <c r="AL106" s="20"/>
      <c r="AM106" s="20"/>
      <c r="AN106" s="20">
        <v>6.2241775991384101</v>
      </c>
      <c r="AO106" s="20"/>
      <c r="AP106" s="20"/>
      <c r="AQ106" s="20"/>
      <c r="AR106" s="20"/>
      <c r="AS106" s="20">
        <v>9.1252179445196209</v>
      </c>
      <c r="AT106" s="20"/>
      <c r="AU106" s="20"/>
      <c r="AV106" s="20"/>
      <c r="AW106" s="20"/>
      <c r="AX106" s="20">
        <v>14.0125603634893</v>
      </c>
      <c r="AY106" s="20"/>
      <c r="AZ106" s="20"/>
      <c r="BA106" s="20"/>
      <c r="BB106" s="20"/>
      <c r="BC106" s="20">
        <v>15.8217274297246</v>
      </c>
      <c r="BD106" s="20"/>
      <c r="BE106" s="20"/>
      <c r="BF106" s="20"/>
      <c r="BG106" s="20"/>
      <c r="BH106" s="20">
        <v>15.9169365666588</v>
      </c>
      <c r="BJ106" s="21">
        <f t="shared" si="1"/>
        <v>15.9169365666588</v>
      </c>
    </row>
    <row r="107" spans="1:62" x14ac:dyDescent="0.25">
      <c r="A107" s="20" t="s">
        <v>648</v>
      </c>
      <c r="B107" s="20" t="s">
        <v>212</v>
      </c>
      <c r="C107" s="20" t="s">
        <v>1045</v>
      </c>
      <c r="D107" s="20" t="s">
        <v>1046</v>
      </c>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v>7.6404885695711204</v>
      </c>
      <c r="AJ107" s="20"/>
      <c r="AK107" s="20"/>
      <c r="AL107" s="20"/>
      <c r="AM107" s="20"/>
      <c r="AN107" s="20">
        <v>4.8702497099072097</v>
      </c>
      <c r="AO107" s="20"/>
      <c r="AP107" s="20"/>
      <c r="AQ107" s="20"/>
      <c r="AR107" s="20"/>
      <c r="AS107" s="20">
        <v>4.2578623540248097</v>
      </c>
      <c r="AT107" s="20"/>
      <c r="AU107" s="20"/>
      <c r="AV107" s="20"/>
      <c r="AW107" s="20"/>
      <c r="AX107" s="20">
        <v>3.6635090085346098</v>
      </c>
      <c r="AY107" s="20"/>
      <c r="AZ107" s="20"/>
      <c r="BA107" s="20"/>
      <c r="BB107" s="20"/>
      <c r="BC107" s="20">
        <v>3.7191051240190802</v>
      </c>
      <c r="BD107" s="20"/>
      <c r="BE107" s="20"/>
      <c r="BF107" s="20"/>
      <c r="BG107" s="20"/>
      <c r="BH107" s="20">
        <v>3.4463975347921298</v>
      </c>
      <c r="BJ107" s="21">
        <f t="shared" si="1"/>
        <v>3.4463975347921298</v>
      </c>
    </row>
    <row r="108" spans="1:62" x14ac:dyDescent="0.25">
      <c r="A108" s="20" t="s">
        <v>649</v>
      </c>
      <c r="B108" s="20" t="s">
        <v>214</v>
      </c>
      <c r="C108" s="20" t="s">
        <v>1045</v>
      </c>
      <c r="D108" s="20" t="s">
        <v>1046</v>
      </c>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v>0.47852055573561803</v>
      </c>
      <c r="AJ108" s="20"/>
      <c r="AK108" s="20"/>
      <c r="AL108" s="20"/>
      <c r="AM108" s="20"/>
      <c r="AN108" s="20">
        <v>0.98655840145290097</v>
      </c>
      <c r="AO108" s="20"/>
      <c r="AP108" s="20"/>
      <c r="AQ108" s="20"/>
      <c r="AR108" s="20"/>
      <c r="AS108" s="20">
        <v>0.893010492454406</v>
      </c>
      <c r="AT108" s="20"/>
      <c r="AU108" s="20"/>
      <c r="AV108" s="20"/>
      <c r="AW108" s="20"/>
      <c r="AX108" s="20">
        <v>0.491955055261526</v>
      </c>
      <c r="AY108" s="20"/>
      <c r="AZ108" s="20"/>
      <c r="BA108" s="20"/>
      <c r="BB108" s="20"/>
      <c r="BC108" s="20">
        <v>0.38029158593082102</v>
      </c>
      <c r="BD108" s="20"/>
      <c r="BE108" s="20"/>
      <c r="BF108" s="20"/>
      <c r="BG108" s="20"/>
      <c r="BH108" s="20">
        <v>0.9715760982742</v>
      </c>
      <c r="BJ108" s="21">
        <f t="shared" si="1"/>
        <v>0.9715760982742</v>
      </c>
    </row>
    <row r="109" spans="1:62" x14ac:dyDescent="0.25">
      <c r="A109" s="20" t="s">
        <v>650</v>
      </c>
      <c r="B109" s="20" t="s">
        <v>206</v>
      </c>
      <c r="C109" s="20" t="s">
        <v>1045</v>
      </c>
      <c r="D109" s="20" t="s">
        <v>1046</v>
      </c>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v>3.76093866499235</v>
      </c>
      <c r="AJ109" s="20"/>
      <c r="AK109" s="20"/>
      <c r="AL109" s="20"/>
      <c r="AM109" s="20"/>
      <c r="AN109" s="20">
        <v>4.7626881631981597</v>
      </c>
      <c r="AO109" s="20"/>
      <c r="AP109" s="20"/>
      <c r="AQ109" s="20"/>
      <c r="AR109" s="20"/>
      <c r="AS109" s="20">
        <v>5.6512122440561301</v>
      </c>
      <c r="AT109" s="20"/>
      <c r="AU109" s="20"/>
      <c r="AV109" s="20"/>
      <c r="AW109" s="20"/>
      <c r="AX109" s="20">
        <v>8.5905406999275495</v>
      </c>
      <c r="AY109" s="20"/>
      <c r="AZ109" s="20"/>
      <c r="BA109" s="20"/>
      <c r="BB109" s="20"/>
      <c r="BC109" s="20">
        <v>11.033448412473801</v>
      </c>
      <c r="BD109" s="20"/>
      <c r="BE109" s="20"/>
      <c r="BF109" s="20"/>
      <c r="BG109" s="20"/>
      <c r="BH109" s="20">
        <v>11.390149502921799</v>
      </c>
      <c r="BJ109" s="21">
        <f t="shared" si="1"/>
        <v>11.390149502921799</v>
      </c>
    </row>
    <row r="110" spans="1:62" x14ac:dyDescent="0.25">
      <c r="A110" s="20" t="s">
        <v>651</v>
      </c>
      <c r="B110" s="20" t="s">
        <v>218</v>
      </c>
      <c r="C110" s="20" t="s">
        <v>1045</v>
      </c>
      <c r="D110" s="20" t="s">
        <v>1046</v>
      </c>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v>36.289077007913299</v>
      </c>
      <c r="AJ110" s="20"/>
      <c r="AK110" s="20"/>
      <c r="AL110" s="20"/>
      <c r="AM110" s="20"/>
      <c r="AN110" s="20">
        <v>33.614254723984601</v>
      </c>
      <c r="AO110" s="20"/>
      <c r="AP110" s="20"/>
      <c r="AQ110" s="20"/>
      <c r="AR110" s="20"/>
      <c r="AS110" s="20">
        <v>30.784801597549301</v>
      </c>
      <c r="AT110" s="20"/>
      <c r="AU110" s="20"/>
      <c r="AV110" s="20"/>
      <c r="AW110" s="20"/>
      <c r="AX110" s="20">
        <v>28.6128924839904</v>
      </c>
      <c r="AY110" s="20"/>
      <c r="AZ110" s="20"/>
      <c r="BA110" s="20"/>
      <c r="BB110" s="20"/>
      <c r="BC110" s="20">
        <v>26.2873081227238</v>
      </c>
      <c r="BD110" s="20"/>
      <c r="BE110" s="20"/>
      <c r="BF110" s="20"/>
      <c r="BG110" s="20"/>
      <c r="BH110" s="20">
        <v>24.946900038640699</v>
      </c>
      <c r="BJ110" s="21">
        <f t="shared" si="1"/>
        <v>24.946900038640699</v>
      </c>
    </row>
    <row r="111" spans="1:62" x14ac:dyDescent="0.25">
      <c r="A111" s="20" t="s">
        <v>6</v>
      </c>
      <c r="B111" s="20" t="s">
        <v>220</v>
      </c>
      <c r="C111" s="20" t="s">
        <v>1045</v>
      </c>
      <c r="D111" s="20" t="s">
        <v>1046</v>
      </c>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v>2.5053143374257099</v>
      </c>
      <c r="AJ111" s="20"/>
      <c r="AK111" s="20"/>
      <c r="AL111" s="20"/>
      <c r="AM111" s="20"/>
      <c r="AN111" s="20">
        <v>3.1074050664024999</v>
      </c>
      <c r="AO111" s="20"/>
      <c r="AP111" s="20"/>
      <c r="AQ111" s="20"/>
      <c r="AR111" s="20"/>
      <c r="AS111" s="20">
        <v>3.71267956800803</v>
      </c>
      <c r="AT111" s="20"/>
      <c r="AU111" s="20"/>
      <c r="AV111" s="20"/>
      <c r="AW111" s="20"/>
      <c r="AX111" s="20">
        <v>6.7421894492174097</v>
      </c>
      <c r="AY111" s="20"/>
      <c r="AZ111" s="20"/>
      <c r="BA111" s="20"/>
      <c r="BB111" s="20"/>
      <c r="BC111" s="20">
        <v>9.7131843996729099</v>
      </c>
      <c r="BD111" s="20"/>
      <c r="BE111" s="20"/>
      <c r="BF111" s="20"/>
      <c r="BG111" s="20"/>
      <c r="BH111" s="20">
        <v>9.6807677420956999</v>
      </c>
      <c r="BJ111" s="21">
        <f t="shared" si="1"/>
        <v>9.6807677420956999</v>
      </c>
    </row>
    <row r="112" spans="1:62" x14ac:dyDescent="0.25">
      <c r="A112" s="20" t="s">
        <v>652</v>
      </c>
      <c r="B112" s="20" t="s">
        <v>222</v>
      </c>
      <c r="C112" s="20" t="s">
        <v>1045</v>
      </c>
      <c r="D112" s="20" t="s">
        <v>1046</v>
      </c>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v>0.85820054103309296</v>
      </c>
      <c r="AJ112" s="20"/>
      <c r="AK112" s="20"/>
      <c r="AL112" s="20"/>
      <c r="AM112" s="20"/>
      <c r="AN112" s="20">
        <v>0.91233721892397801</v>
      </c>
      <c r="AO112" s="20"/>
      <c r="AP112" s="20"/>
      <c r="AQ112" s="20"/>
      <c r="AR112" s="20"/>
      <c r="AS112" s="20">
        <v>0.95965724329303304</v>
      </c>
      <c r="AT112" s="20"/>
      <c r="AU112" s="20"/>
      <c r="AV112" s="20"/>
      <c r="AW112" s="20"/>
      <c r="AX112" s="20">
        <v>0.90795432818698896</v>
      </c>
      <c r="AY112" s="20"/>
      <c r="AZ112" s="20"/>
      <c r="BA112" s="20"/>
      <c r="BB112" s="20"/>
      <c r="BC112" s="20">
        <v>0.86372910490202803</v>
      </c>
      <c r="BD112" s="20"/>
      <c r="BE112" s="20"/>
      <c r="BF112" s="20"/>
      <c r="BG112" s="20"/>
      <c r="BH112" s="20">
        <v>0.829367046917036</v>
      </c>
      <c r="BJ112" s="21">
        <f t="shared" si="1"/>
        <v>0.829367046917036</v>
      </c>
    </row>
    <row r="113" spans="1:62" x14ac:dyDescent="0.25">
      <c r="A113" s="20" t="s">
        <v>653</v>
      </c>
      <c r="B113" s="20" t="s">
        <v>228</v>
      </c>
      <c r="C113" s="20" t="s">
        <v>1045</v>
      </c>
      <c r="D113" s="20" t="s">
        <v>1046</v>
      </c>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v>34.133245276917698</v>
      </c>
      <c r="AJ113" s="20"/>
      <c r="AK113" s="20"/>
      <c r="AL113" s="20"/>
      <c r="AM113" s="20"/>
      <c r="AN113" s="20">
        <v>35.579647781400602</v>
      </c>
      <c r="AO113" s="20"/>
      <c r="AP113" s="20"/>
      <c r="AQ113" s="20"/>
      <c r="AR113" s="20"/>
      <c r="AS113" s="20">
        <v>40.437434818759399</v>
      </c>
      <c r="AT113" s="20"/>
      <c r="AU113" s="20"/>
      <c r="AV113" s="20"/>
      <c r="AW113" s="20"/>
      <c r="AX113" s="20">
        <v>43.604384938857798</v>
      </c>
      <c r="AY113" s="20"/>
      <c r="AZ113" s="20"/>
      <c r="BA113" s="20"/>
      <c r="BB113" s="20"/>
      <c r="BC113" s="20">
        <v>41.7769218117704</v>
      </c>
      <c r="BD113" s="20"/>
      <c r="BE113" s="20"/>
      <c r="BF113" s="20"/>
      <c r="BG113" s="20"/>
      <c r="BH113" s="20">
        <v>40.977111603891601</v>
      </c>
      <c r="BJ113" s="21">
        <f t="shared" si="1"/>
        <v>40.977111603891601</v>
      </c>
    </row>
    <row r="114" spans="1:62" x14ac:dyDescent="0.25">
      <c r="A114" s="20" t="s">
        <v>7</v>
      </c>
      <c r="B114" s="20" t="s">
        <v>224</v>
      </c>
      <c r="C114" s="20" t="s">
        <v>1045</v>
      </c>
      <c r="D114" s="20" t="s">
        <v>1046</v>
      </c>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v>0.87986281473957095</v>
      </c>
      <c r="AJ114" s="20"/>
      <c r="AK114" s="20"/>
      <c r="AL114" s="20"/>
      <c r="AM114" s="20"/>
      <c r="AN114" s="20">
        <v>1.10946363450103</v>
      </c>
      <c r="AO114" s="20"/>
      <c r="AP114" s="20"/>
      <c r="AQ114" s="20"/>
      <c r="AR114" s="20"/>
      <c r="AS114" s="20">
        <v>1.3415832427008501</v>
      </c>
      <c r="AT114" s="20"/>
      <c r="AU114" s="20"/>
      <c r="AV114" s="20"/>
      <c r="AW114" s="20"/>
      <c r="AX114" s="20">
        <v>1.5852384250045499</v>
      </c>
      <c r="AY114" s="20"/>
      <c r="AZ114" s="20"/>
      <c r="BA114" s="20"/>
      <c r="BB114" s="20"/>
      <c r="BC114" s="20">
        <v>1.6762129429010599</v>
      </c>
      <c r="BD114" s="20"/>
      <c r="BE114" s="20"/>
      <c r="BF114" s="20"/>
      <c r="BG114" s="20"/>
      <c r="BH114" s="20">
        <v>1.61477505702794</v>
      </c>
      <c r="BJ114" s="21">
        <f t="shared" si="1"/>
        <v>1.61477505702794</v>
      </c>
    </row>
    <row r="115" spans="1:62" x14ac:dyDescent="0.25">
      <c r="A115" s="20" t="s">
        <v>654</v>
      </c>
      <c r="B115" s="20" t="s">
        <v>230</v>
      </c>
      <c r="C115" s="20" t="s">
        <v>1045</v>
      </c>
      <c r="D115" s="20" t="s">
        <v>1046</v>
      </c>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v>21.894701079435599</v>
      </c>
      <c r="AJ115" s="20"/>
      <c r="AK115" s="20"/>
      <c r="AL115" s="20"/>
      <c r="AM115" s="20"/>
      <c r="AN115" s="20">
        <v>20.3771677014687</v>
      </c>
      <c r="AO115" s="20"/>
      <c r="AP115" s="20"/>
      <c r="AQ115" s="20"/>
      <c r="AR115" s="20"/>
      <c r="AS115" s="20">
        <v>19.197327979057501</v>
      </c>
      <c r="AT115" s="20"/>
      <c r="AU115" s="20"/>
      <c r="AV115" s="20"/>
      <c r="AW115" s="20"/>
      <c r="AX115" s="20">
        <v>20.081619223502901</v>
      </c>
      <c r="AY115" s="20"/>
      <c r="AZ115" s="20"/>
      <c r="BA115" s="20"/>
      <c r="BB115" s="20"/>
      <c r="BC115" s="20">
        <v>20.444484527385299</v>
      </c>
      <c r="BD115" s="20"/>
      <c r="BE115" s="20"/>
      <c r="BF115" s="20"/>
      <c r="BG115" s="20"/>
      <c r="BH115" s="20">
        <v>20.123305085563199</v>
      </c>
      <c r="BJ115" s="21">
        <f t="shared" si="1"/>
        <v>20.123305085563199</v>
      </c>
    </row>
    <row r="116" spans="1:62" x14ac:dyDescent="0.25">
      <c r="A116" s="20" t="s">
        <v>655</v>
      </c>
      <c r="B116" s="20" t="s">
        <v>232</v>
      </c>
      <c r="C116" s="20" t="s">
        <v>1045</v>
      </c>
      <c r="D116" s="20" t="s">
        <v>1046</v>
      </c>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v>1.26797362595068</v>
      </c>
      <c r="AJ116" s="20"/>
      <c r="AK116" s="20"/>
      <c r="AL116" s="20"/>
      <c r="AM116" s="20"/>
      <c r="AN116" s="20">
        <v>2.2604179624217799</v>
      </c>
      <c r="AO116" s="20"/>
      <c r="AP116" s="20"/>
      <c r="AQ116" s="20"/>
      <c r="AR116" s="20"/>
      <c r="AS116" s="20">
        <v>2.2505087585005001</v>
      </c>
      <c r="AT116" s="20"/>
      <c r="AU116" s="20"/>
      <c r="AV116" s="20"/>
      <c r="AW116" s="20"/>
      <c r="AX116" s="20">
        <v>2.1412010057416002</v>
      </c>
      <c r="AY116" s="20"/>
      <c r="AZ116" s="20"/>
      <c r="BA116" s="20"/>
      <c r="BB116" s="20"/>
      <c r="BC116" s="20">
        <v>2.2985315552376302</v>
      </c>
      <c r="BD116" s="20"/>
      <c r="BE116" s="20"/>
      <c r="BF116" s="20"/>
      <c r="BG116" s="20"/>
      <c r="BH116" s="20">
        <v>2.3547228854221198</v>
      </c>
      <c r="BJ116" s="21">
        <f t="shared" si="1"/>
        <v>2.3547228854221198</v>
      </c>
    </row>
    <row r="117" spans="1:62" x14ac:dyDescent="0.25">
      <c r="A117" s="20" t="s">
        <v>656</v>
      </c>
      <c r="B117" s="20" t="s">
        <v>244</v>
      </c>
      <c r="C117" s="20" t="s">
        <v>1045</v>
      </c>
      <c r="D117" s="20" t="s">
        <v>1046</v>
      </c>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v>14.178694195610801</v>
      </c>
      <c r="AJ117" s="20"/>
      <c r="AK117" s="20"/>
      <c r="AL117" s="20"/>
      <c r="AM117" s="20"/>
      <c r="AN117" s="20">
        <v>11.1123910773529</v>
      </c>
      <c r="AO117" s="20"/>
      <c r="AP117" s="20"/>
      <c r="AQ117" s="20"/>
      <c r="AR117" s="20"/>
      <c r="AS117" s="20">
        <v>7.8621552620159996</v>
      </c>
      <c r="AT117" s="20"/>
      <c r="AU117" s="20"/>
      <c r="AV117" s="20"/>
      <c r="AW117" s="20"/>
      <c r="AX117" s="20">
        <v>6.1166813606569903</v>
      </c>
      <c r="AY117" s="20"/>
      <c r="AZ117" s="20"/>
      <c r="BA117" s="20"/>
      <c r="BB117" s="20"/>
      <c r="BC117" s="20">
        <v>4.2365845271912699</v>
      </c>
      <c r="BD117" s="20"/>
      <c r="BE117" s="20"/>
      <c r="BF117" s="20"/>
      <c r="BG117" s="20"/>
      <c r="BH117" s="20">
        <v>3.44079642260338</v>
      </c>
      <c r="BJ117" s="21">
        <f t="shared" si="1"/>
        <v>3.44079642260338</v>
      </c>
    </row>
    <row r="118" spans="1:62" x14ac:dyDescent="0.25">
      <c r="A118" s="20" t="s">
        <v>657</v>
      </c>
      <c r="B118" s="20" t="s">
        <v>102</v>
      </c>
      <c r="C118" s="20" t="s">
        <v>1045</v>
      </c>
      <c r="D118" s="20" t="s">
        <v>1046</v>
      </c>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v>0.42596973466997401</v>
      </c>
      <c r="AJ118" s="20"/>
      <c r="AK118" s="20"/>
      <c r="AL118" s="20"/>
      <c r="AM118" s="20"/>
      <c r="AN118" s="20">
        <v>0.86240921583784602</v>
      </c>
      <c r="AO118" s="20"/>
      <c r="AP118" s="20"/>
      <c r="AQ118" s="20"/>
      <c r="AR118" s="20"/>
      <c r="AS118" s="20">
        <v>1.19762369029764</v>
      </c>
      <c r="AT118" s="20"/>
      <c r="AU118" s="20"/>
      <c r="AV118" s="20"/>
      <c r="AW118" s="20"/>
      <c r="AX118" s="20">
        <v>0.85608486089174696</v>
      </c>
      <c r="AY118" s="20"/>
      <c r="AZ118" s="20"/>
      <c r="BA118" s="20"/>
      <c r="BB118" s="20"/>
      <c r="BC118" s="20">
        <v>0.570727950527118</v>
      </c>
      <c r="BD118" s="20"/>
      <c r="BE118" s="20"/>
      <c r="BF118" s="20"/>
      <c r="BG118" s="20"/>
      <c r="BH118" s="20">
        <v>0.47479445077927401</v>
      </c>
      <c r="BJ118" s="21">
        <f t="shared" si="1"/>
        <v>0.47479445077927401</v>
      </c>
    </row>
    <row r="119" spans="1:62" x14ac:dyDescent="0.25">
      <c r="A119" s="20" t="s">
        <v>658</v>
      </c>
      <c r="B119" s="20" t="s">
        <v>234</v>
      </c>
      <c r="C119" s="20" t="s">
        <v>1045</v>
      </c>
      <c r="D119" s="20" t="s">
        <v>1046</v>
      </c>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v>2.9857342116529302</v>
      </c>
      <c r="AJ119" s="20"/>
      <c r="AK119" s="20"/>
      <c r="AL119" s="20"/>
      <c r="AM119" s="20"/>
      <c r="AN119" s="20">
        <v>2.8600100351229298</v>
      </c>
      <c r="AO119" s="20"/>
      <c r="AP119" s="20"/>
      <c r="AQ119" s="20"/>
      <c r="AR119" s="20"/>
      <c r="AS119" s="20">
        <v>2.7047840200933599</v>
      </c>
      <c r="AT119" s="20"/>
      <c r="AU119" s="20"/>
      <c r="AV119" s="20"/>
      <c r="AW119" s="20"/>
      <c r="AX119" s="20">
        <v>2.6936282208190301</v>
      </c>
      <c r="AY119" s="20"/>
      <c r="AZ119" s="20"/>
      <c r="BA119" s="20"/>
      <c r="BB119" s="20"/>
      <c r="BC119" s="20">
        <v>2.79401449614216</v>
      </c>
      <c r="BD119" s="20"/>
      <c r="BE119" s="20"/>
      <c r="BF119" s="20"/>
      <c r="BG119" s="20"/>
      <c r="BH119" s="20">
        <v>2.8045862501445402</v>
      </c>
      <c r="BJ119" s="21">
        <f t="shared" si="1"/>
        <v>2.8045862501445402</v>
      </c>
    </row>
    <row r="120" spans="1:62" x14ac:dyDescent="0.25">
      <c r="A120" s="20" t="s">
        <v>659</v>
      </c>
      <c r="B120" s="20" t="s">
        <v>396</v>
      </c>
      <c r="C120" s="20" t="s">
        <v>1045</v>
      </c>
      <c r="D120" s="20" t="s">
        <v>1046</v>
      </c>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v>7.8612886635809298</v>
      </c>
      <c r="AJ120" s="20"/>
      <c r="AK120" s="20"/>
      <c r="AL120" s="20"/>
      <c r="AM120" s="20"/>
      <c r="AN120" s="20">
        <v>9.9048684946838303</v>
      </c>
      <c r="AO120" s="20"/>
      <c r="AP120" s="20"/>
      <c r="AQ120" s="20"/>
      <c r="AR120" s="20"/>
      <c r="AS120" s="20">
        <v>12.8908308448972</v>
      </c>
      <c r="AT120" s="20"/>
      <c r="AU120" s="20"/>
      <c r="AV120" s="20"/>
      <c r="AW120" s="20"/>
      <c r="AX120" s="20">
        <v>13.598160320722799</v>
      </c>
      <c r="AY120" s="20"/>
      <c r="AZ120" s="20"/>
      <c r="BA120" s="20"/>
      <c r="BB120" s="20"/>
      <c r="BC120" s="20">
        <v>13.8390128361858</v>
      </c>
      <c r="BD120" s="20"/>
      <c r="BE120" s="20"/>
      <c r="BF120" s="20"/>
      <c r="BG120" s="20"/>
      <c r="BH120" s="20">
        <v>13.3934355430792</v>
      </c>
      <c r="BJ120" s="21">
        <f t="shared" si="1"/>
        <v>13.3934355430792</v>
      </c>
    </row>
    <row r="121" spans="1:62" x14ac:dyDescent="0.25">
      <c r="A121" s="20" t="s">
        <v>660</v>
      </c>
      <c r="B121" s="20" t="s">
        <v>238</v>
      </c>
      <c r="C121" s="20" t="s">
        <v>1045</v>
      </c>
      <c r="D121" s="20" t="s">
        <v>1046</v>
      </c>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v>0.10010412765409001</v>
      </c>
      <c r="AJ121" s="20"/>
      <c r="AK121" s="20"/>
      <c r="AL121" s="20"/>
      <c r="AM121" s="20"/>
      <c r="AN121" s="20">
        <v>0.27744164254697001</v>
      </c>
      <c r="AO121" s="20"/>
      <c r="AP121" s="20"/>
      <c r="AQ121" s="20"/>
      <c r="AR121" s="20"/>
      <c r="AS121" s="20">
        <v>0.52845207958893703</v>
      </c>
      <c r="AT121" s="20"/>
      <c r="AU121" s="20"/>
      <c r="AV121" s="20"/>
      <c r="AW121" s="20"/>
      <c r="AX121" s="20">
        <v>1.0199289948803201</v>
      </c>
      <c r="AY121" s="20"/>
      <c r="AZ121" s="20"/>
      <c r="BA121" s="20"/>
      <c r="BB121" s="20"/>
      <c r="BC121" s="20">
        <v>1.8726303365686701</v>
      </c>
      <c r="BD121" s="20"/>
      <c r="BE121" s="20"/>
      <c r="BF121" s="20"/>
      <c r="BG121" s="20"/>
      <c r="BH121" s="20">
        <v>2.6391593543642902</v>
      </c>
      <c r="BJ121" s="21">
        <f t="shared" si="1"/>
        <v>2.6391593543642902</v>
      </c>
    </row>
    <row r="122" spans="1:62" x14ac:dyDescent="0.25">
      <c r="A122" s="20" t="s">
        <v>661</v>
      </c>
      <c r="B122" s="20" t="s">
        <v>240</v>
      </c>
      <c r="C122" s="20" t="s">
        <v>1045</v>
      </c>
      <c r="D122" s="20" t="s">
        <v>1046</v>
      </c>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J122" s="21">
        <f t="shared" si="1"/>
        <v>0</v>
      </c>
    </row>
    <row r="123" spans="1:62" x14ac:dyDescent="0.25">
      <c r="A123" s="20" t="s">
        <v>662</v>
      </c>
      <c r="B123" s="20" t="s">
        <v>242</v>
      </c>
      <c r="C123" s="20" t="s">
        <v>1045</v>
      </c>
      <c r="D123" s="20" t="s">
        <v>1046</v>
      </c>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v>52.184491012379802</v>
      </c>
      <c r="AJ123" s="20"/>
      <c r="AK123" s="20"/>
      <c r="AL123" s="20"/>
      <c r="AM123" s="20"/>
      <c r="AN123" s="20">
        <v>56.318664704577998</v>
      </c>
      <c r="AO123" s="20"/>
      <c r="AP123" s="20"/>
      <c r="AQ123" s="20"/>
      <c r="AR123" s="20"/>
      <c r="AS123" s="20">
        <v>58.442992117006199</v>
      </c>
      <c r="AT123" s="20"/>
      <c r="AU123" s="20"/>
      <c r="AV123" s="20"/>
      <c r="AW123" s="20"/>
      <c r="AX123" s="20">
        <v>58.902838128930703</v>
      </c>
      <c r="AY123" s="20"/>
      <c r="AZ123" s="20"/>
      <c r="BA123" s="20"/>
      <c r="BB123" s="20"/>
      <c r="BC123" s="20">
        <v>61.1718750255354</v>
      </c>
      <c r="BD123" s="20"/>
      <c r="BE123" s="20"/>
      <c r="BF123" s="20"/>
      <c r="BG123" s="20"/>
      <c r="BH123" s="20">
        <v>73.639550732699306</v>
      </c>
      <c r="BJ123" s="21">
        <f t="shared" si="1"/>
        <v>73.639550732699306</v>
      </c>
    </row>
    <row r="124" spans="1:62" x14ac:dyDescent="0.25">
      <c r="A124" s="20" t="s">
        <v>663</v>
      </c>
      <c r="B124" s="20" t="s">
        <v>664</v>
      </c>
      <c r="C124" s="20" t="s">
        <v>1045</v>
      </c>
      <c r="D124" s="20" t="s">
        <v>1046</v>
      </c>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v>0.95571614535585603</v>
      </c>
      <c r="AJ124" s="20"/>
      <c r="AK124" s="20"/>
      <c r="AL124" s="20"/>
      <c r="AM124" s="20"/>
      <c r="AN124" s="20">
        <v>0.74744423785569247</v>
      </c>
      <c r="AO124" s="20"/>
      <c r="AP124" s="20"/>
      <c r="AQ124" s="20"/>
      <c r="AR124" s="20"/>
      <c r="AS124" s="20">
        <v>0.65368361027076494</v>
      </c>
      <c r="AT124" s="20"/>
      <c r="AU124" s="20"/>
      <c r="AV124" s="20"/>
      <c r="AW124" s="20"/>
      <c r="AX124" s="20">
        <v>0.67763177855296364</v>
      </c>
      <c r="AY124" s="20"/>
      <c r="AZ124" s="20"/>
      <c r="BA124" s="20"/>
      <c r="BB124" s="20"/>
      <c r="BC124" s="20">
        <v>0.73914423636882998</v>
      </c>
      <c r="BD124" s="20"/>
      <c r="BE124" s="20"/>
      <c r="BF124" s="20"/>
      <c r="BG124" s="20"/>
      <c r="BH124" s="20">
        <v>0.80043721638717913</v>
      </c>
      <c r="BJ124" s="21">
        <f t="shared" si="1"/>
        <v>0.80043721638717913</v>
      </c>
    </row>
    <row r="125" spans="1:62" x14ac:dyDescent="0.25">
      <c r="A125" s="20" t="s">
        <v>665</v>
      </c>
      <c r="B125" s="20" t="s">
        <v>246</v>
      </c>
      <c r="C125" s="20" t="s">
        <v>1045</v>
      </c>
      <c r="D125" s="20" t="s">
        <v>1046</v>
      </c>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v>0.53829723772487603</v>
      </c>
      <c r="AJ125" s="20"/>
      <c r="AK125" s="20"/>
      <c r="AL125" s="20"/>
      <c r="AM125" s="20"/>
      <c r="AN125" s="20">
        <v>0.48429589355124403</v>
      </c>
      <c r="AO125" s="20"/>
      <c r="AP125" s="20"/>
      <c r="AQ125" s="20"/>
      <c r="AR125" s="20"/>
      <c r="AS125" s="20">
        <v>0.41078976334668998</v>
      </c>
      <c r="AT125" s="20"/>
      <c r="AU125" s="20"/>
      <c r="AV125" s="20"/>
      <c r="AW125" s="20"/>
      <c r="AX125" s="20">
        <v>0.35458585639159701</v>
      </c>
      <c r="AY125" s="20"/>
      <c r="AZ125" s="20"/>
      <c r="BA125" s="20"/>
      <c r="BB125" s="20"/>
      <c r="BC125" s="20">
        <v>0.33838912401222598</v>
      </c>
      <c r="BD125" s="20"/>
      <c r="BE125" s="20"/>
      <c r="BF125" s="20"/>
      <c r="BG125" s="20"/>
      <c r="BH125" s="20">
        <v>0.32702035850216898</v>
      </c>
      <c r="BJ125" s="21">
        <f t="shared" si="1"/>
        <v>0.32702035850216898</v>
      </c>
    </row>
    <row r="126" spans="1:62" x14ac:dyDescent="0.25">
      <c r="A126" s="20" t="s">
        <v>666</v>
      </c>
      <c r="B126" s="20" t="s">
        <v>250</v>
      </c>
      <c r="C126" s="20" t="s">
        <v>1045</v>
      </c>
      <c r="D126" s="20" t="s">
        <v>1046</v>
      </c>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v>19.3743736170556</v>
      </c>
      <c r="AJ126" s="20"/>
      <c r="AK126" s="20"/>
      <c r="AL126" s="20"/>
      <c r="AM126" s="20"/>
      <c r="AN126" s="20">
        <v>20.053464653264299</v>
      </c>
      <c r="AO126" s="20"/>
      <c r="AP126" s="20"/>
      <c r="AQ126" s="20"/>
      <c r="AR126" s="20"/>
      <c r="AS126" s="20">
        <v>21.416742391929201</v>
      </c>
      <c r="AT126" s="20"/>
      <c r="AU126" s="20"/>
      <c r="AV126" s="20"/>
      <c r="AW126" s="20"/>
      <c r="AX126" s="20">
        <v>18.981931918938798</v>
      </c>
      <c r="AY126" s="20"/>
      <c r="AZ126" s="20"/>
      <c r="BA126" s="20"/>
      <c r="BB126" s="20"/>
      <c r="BC126" s="20">
        <v>18.9215006331338</v>
      </c>
      <c r="BD126" s="20"/>
      <c r="BE126" s="20"/>
      <c r="BF126" s="20"/>
      <c r="BG126" s="20"/>
      <c r="BH126" s="20">
        <v>34.145680300775503</v>
      </c>
      <c r="BJ126" s="21">
        <f t="shared" si="1"/>
        <v>34.145680300775503</v>
      </c>
    </row>
    <row r="127" spans="1:62" x14ac:dyDescent="0.25">
      <c r="A127" s="20" t="s">
        <v>667</v>
      </c>
      <c r="B127" s="20" t="s">
        <v>254</v>
      </c>
      <c r="C127" s="20" t="s">
        <v>1045</v>
      </c>
      <c r="D127" s="20" t="s">
        <v>1046</v>
      </c>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v>4.5159084435276098</v>
      </c>
      <c r="AJ127" s="20"/>
      <c r="AK127" s="20"/>
      <c r="AL127" s="20"/>
      <c r="AM127" s="20"/>
      <c r="AN127" s="20">
        <v>10.0274481578868</v>
      </c>
      <c r="AO127" s="20"/>
      <c r="AP127" s="20"/>
      <c r="AQ127" s="20"/>
      <c r="AR127" s="20"/>
      <c r="AS127" s="20">
        <v>5.2513720760395701</v>
      </c>
      <c r="AT127" s="20"/>
      <c r="AU127" s="20"/>
      <c r="AV127" s="20"/>
      <c r="AW127" s="20"/>
      <c r="AX127" s="20">
        <v>2.6664741973939599</v>
      </c>
      <c r="AY127" s="20"/>
      <c r="AZ127" s="20"/>
      <c r="BA127" s="20"/>
      <c r="BB127" s="20"/>
      <c r="BC127" s="20">
        <v>2.50452881386764</v>
      </c>
      <c r="BD127" s="20"/>
      <c r="BE127" s="20"/>
      <c r="BF127" s="20"/>
      <c r="BG127" s="20"/>
      <c r="BH127" s="20">
        <v>2.5264919823477099</v>
      </c>
      <c r="BJ127" s="21">
        <f t="shared" si="1"/>
        <v>2.5264919823477099</v>
      </c>
    </row>
    <row r="128" spans="1:62" x14ac:dyDescent="0.25">
      <c r="A128" s="20" t="s">
        <v>668</v>
      </c>
      <c r="B128" s="20" t="s">
        <v>256</v>
      </c>
      <c r="C128" s="20" t="s">
        <v>1045</v>
      </c>
      <c r="D128" s="20" t="s">
        <v>1046</v>
      </c>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v>10.3918021452708</v>
      </c>
      <c r="AJ128" s="20"/>
      <c r="AK128" s="20"/>
      <c r="AL128" s="20"/>
      <c r="AM128" s="20"/>
      <c r="AN128" s="20">
        <v>10.4145133801347</v>
      </c>
      <c r="AO128" s="20"/>
      <c r="AP128" s="20"/>
      <c r="AQ128" s="20"/>
      <c r="AR128" s="20"/>
      <c r="AS128" s="20">
        <v>10.6315895185248</v>
      </c>
      <c r="AT128" s="20"/>
      <c r="AU128" s="20"/>
      <c r="AV128" s="20"/>
      <c r="AW128" s="20"/>
      <c r="AX128" s="20">
        <v>10.776650280796</v>
      </c>
      <c r="AY128" s="20"/>
      <c r="AZ128" s="20"/>
      <c r="BA128" s="20"/>
      <c r="BB128" s="20"/>
      <c r="BC128" s="20">
        <v>10.916550864173599</v>
      </c>
      <c r="BD128" s="20"/>
      <c r="BE128" s="20"/>
      <c r="BF128" s="20"/>
      <c r="BG128" s="20"/>
      <c r="BH128" s="20">
        <v>12.2824498704933</v>
      </c>
      <c r="BJ128" s="21">
        <f t="shared" si="1"/>
        <v>12.2824498704933</v>
      </c>
    </row>
    <row r="129" spans="1:62" x14ac:dyDescent="0.25">
      <c r="A129" s="20" t="s">
        <v>669</v>
      </c>
      <c r="B129" s="20" t="s">
        <v>398</v>
      </c>
      <c r="C129" s="20" t="s">
        <v>1045</v>
      </c>
      <c r="D129" s="20" t="s">
        <v>1046</v>
      </c>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v>3.8391952525691102</v>
      </c>
      <c r="AJ129" s="20"/>
      <c r="AK129" s="20"/>
      <c r="AL129" s="20"/>
      <c r="AM129" s="20"/>
      <c r="AN129" s="20">
        <v>4.8639825897714903</v>
      </c>
      <c r="AO129" s="20"/>
      <c r="AP129" s="20"/>
      <c r="AQ129" s="20"/>
      <c r="AR129" s="20"/>
      <c r="AS129" s="20">
        <v>6.2873927199281301</v>
      </c>
      <c r="AT129" s="20"/>
      <c r="AU129" s="20"/>
      <c r="AV129" s="20"/>
      <c r="AW129" s="20"/>
      <c r="AX129" s="20">
        <v>6.9332011341720703</v>
      </c>
      <c r="AY129" s="20"/>
      <c r="AZ129" s="20"/>
      <c r="BA129" s="20"/>
      <c r="BB129" s="20"/>
      <c r="BC129" s="20">
        <v>6.8208594282879602</v>
      </c>
      <c r="BD129" s="20"/>
      <c r="BE129" s="20"/>
      <c r="BF129" s="20"/>
      <c r="BG129" s="20"/>
      <c r="BH129" s="20">
        <v>6.9032805582732903</v>
      </c>
      <c r="BJ129" s="21">
        <f t="shared" si="1"/>
        <v>6.9032805582732903</v>
      </c>
    </row>
    <row r="130" spans="1:62" x14ac:dyDescent="0.25">
      <c r="A130" s="20" t="s">
        <v>670</v>
      </c>
      <c r="B130" s="20" t="s">
        <v>671</v>
      </c>
      <c r="C130" s="20" t="s">
        <v>1045</v>
      </c>
      <c r="D130" s="20" t="s">
        <v>1046</v>
      </c>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v>1.5593006032944821</v>
      </c>
      <c r="AJ130" s="20"/>
      <c r="AK130" s="20"/>
      <c r="AL130" s="20"/>
      <c r="AM130" s="20"/>
      <c r="AN130" s="20">
        <v>1.3256713658340467</v>
      </c>
      <c r="AO130" s="20"/>
      <c r="AP130" s="20"/>
      <c r="AQ130" s="20"/>
      <c r="AR130" s="20"/>
      <c r="AS130" s="20">
        <v>1.198574724361533</v>
      </c>
      <c r="AT130" s="20"/>
      <c r="AU130" s="20"/>
      <c r="AV130" s="20"/>
      <c r="AW130" s="20"/>
      <c r="AX130" s="20">
        <v>1.233106517422178</v>
      </c>
      <c r="AY130" s="20"/>
      <c r="AZ130" s="20"/>
      <c r="BA130" s="20"/>
      <c r="BB130" s="20"/>
      <c r="BC130" s="20">
        <v>1.3289892541378361</v>
      </c>
      <c r="BD130" s="20"/>
      <c r="BE130" s="20"/>
      <c r="BF130" s="20"/>
      <c r="BG130" s="20"/>
      <c r="BH130" s="20">
        <v>1.4045047268630004</v>
      </c>
      <c r="BJ130" s="21">
        <f t="shared" si="1"/>
        <v>1.4045047268630004</v>
      </c>
    </row>
    <row r="131" spans="1:62" x14ac:dyDescent="0.25">
      <c r="A131" s="20" t="s">
        <v>672</v>
      </c>
      <c r="B131" s="20" t="s">
        <v>673</v>
      </c>
      <c r="C131" s="20" t="s">
        <v>1045</v>
      </c>
      <c r="D131" s="20" t="s">
        <v>1046</v>
      </c>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v>2.1963248412405321</v>
      </c>
      <c r="AJ131" s="20"/>
      <c r="AK131" s="20"/>
      <c r="AL131" s="20"/>
      <c r="AM131" s="20"/>
      <c r="AN131" s="20">
        <v>2.0201766359808975</v>
      </c>
      <c r="AO131" s="20"/>
      <c r="AP131" s="20"/>
      <c r="AQ131" s="20"/>
      <c r="AR131" s="20"/>
      <c r="AS131" s="20">
        <v>1.5322989071765949</v>
      </c>
      <c r="AT131" s="20"/>
      <c r="AU131" s="20"/>
      <c r="AV131" s="20"/>
      <c r="AW131" s="20"/>
      <c r="AX131" s="20">
        <v>1.3172533585676014</v>
      </c>
      <c r="AY131" s="20"/>
      <c r="AZ131" s="20"/>
      <c r="BA131" s="20"/>
      <c r="BB131" s="20"/>
      <c r="BC131" s="20">
        <v>1.1824204619947563</v>
      </c>
      <c r="BD131" s="20"/>
      <c r="BE131" s="20"/>
      <c r="BF131" s="20"/>
      <c r="BG131" s="20"/>
      <c r="BH131" s="20">
        <v>1.2525384546320484</v>
      </c>
      <c r="BJ131" s="21">
        <f t="shared" si="1"/>
        <v>1.2525384546320484</v>
      </c>
    </row>
    <row r="132" spans="1:62" x14ac:dyDescent="0.25">
      <c r="A132" s="20" t="s">
        <v>674</v>
      </c>
      <c r="B132" s="20" t="s">
        <v>675</v>
      </c>
      <c r="C132" s="20" t="s">
        <v>1045</v>
      </c>
      <c r="D132" s="20" t="s">
        <v>1046</v>
      </c>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v>2.6150718996653719</v>
      </c>
      <c r="AJ132" s="20"/>
      <c r="AK132" s="20"/>
      <c r="AL132" s="20"/>
      <c r="AM132" s="20"/>
      <c r="AN132" s="20">
        <v>2.4780624320875702</v>
      </c>
      <c r="AO132" s="20"/>
      <c r="AP132" s="20"/>
      <c r="AQ132" s="20"/>
      <c r="AR132" s="20"/>
      <c r="AS132" s="20">
        <v>1.8237346699747228</v>
      </c>
      <c r="AT132" s="20"/>
      <c r="AU132" s="20"/>
      <c r="AV132" s="20"/>
      <c r="AW132" s="20"/>
      <c r="AX132" s="20">
        <v>1.5581361654718784</v>
      </c>
      <c r="AY132" s="20"/>
      <c r="AZ132" s="20"/>
      <c r="BA132" s="20"/>
      <c r="BB132" s="20"/>
      <c r="BC132" s="20">
        <v>1.3250518313278525</v>
      </c>
      <c r="BD132" s="20"/>
      <c r="BE132" s="20"/>
      <c r="BF132" s="20"/>
      <c r="BG132" s="20"/>
      <c r="BH132" s="20">
        <v>1.439315050991796</v>
      </c>
      <c r="BJ132" s="21">
        <f t="shared" si="1"/>
        <v>1.439315050991796</v>
      </c>
    </row>
    <row r="133" spans="1:62" x14ac:dyDescent="0.25">
      <c r="A133" s="20" t="s">
        <v>676</v>
      </c>
      <c r="B133" s="20" t="s">
        <v>258</v>
      </c>
      <c r="C133" s="20" t="s">
        <v>1045</v>
      </c>
      <c r="D133" s="20" t="s">
        <v>1046</v>
      </c>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v>37.940511393285803</v>
      </c>
      <c r="AJ133" s="20"/>
      <c r="AK133" s="20"/>
      <c r="AL133" s="20"/>
      <c r="AM133" s="20"/>
      <c r="AN133" s="20">
        <v>43.171277527324598</v>
      </c>
      <c r="AO133" s="20"/>
      <c r="AP133" s="20"/>
      <c r="AQ133" s="20"/>
      <c r="AR133" s="20"/>
      <c r="AS133" s="20">
        <v>46.520641788354098</v>
      </c>
      <c r="AT133" s="20"/>
      <c r="AU133" s="20"/>
      <c r="AV133" s="20"/>
      <c r="AW133" s="20"/>
      <c r="AX133" s="20">
        <v>54.223573969930001</v>
      </c>
      <c r="AY133" s="20"/>
      <c r="AZ133" s="20"/>
      <c r="BA133" s="20"/>
      <c r="BB133" s="20"/>
      <c r="BC133" s="20">
        <v>61.588929319660402</v>
      </c>
      <c r="BD133" s="20"/>
      <c r="BE133" s="20"/>
      <c r="BF133" s="20"/>
      <c r="BG133" s="20"/>
      <c r="BH133" s="20">
        <v>62.596253763555502</v>
      </c>
      <c r="BJ133" s="21">
        <f t="shared" si="1"/>
        <v>62.596253763555502</v>
      </c>
    </row>
    <row r="134" spans="1:62" x14ac:dyDescent="0.25">
      <c r="A134" s="20" t="s">
        <v>677</v>
      </c>
      <c r="B134" s="20" t="s">
        <v>394</v>
      </c>
      <c r="C134" s="20" t="s">
        <v>1045</v>
      </c>
      <c r="D134" s="20" t="s">
        <v>1046</v>
      </c>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v>0.23980981392856399</v>
      </c>
      <c r="AJ134" s="20"/>
      <c r="AK134" s="20"/>
      <c r="AL134" s="20"/>
      <c r="AM134" s="20"/>
      <c r="AN134" s="20">
        <v>0.22380549345738401</v>
      </c>
      <c r="AO134" s="20"/>
      <c r="AP134" s="20"/>
      <c r="AQ134" s="20"/>
      <c r="AR134" s="20"/>
      <c r="AS134" s="20">
        <v>0.213652815239985</v>
      </c>
      <c r="AT134" s="20"/>
      <c r="AU134" s="20"/>
      <c r="AV134" s="20"/>
      <c r="AW134" s="20"/>
      <c r="AX134" s="20">
        <v>0.20242332357526499</v>
      </c>
      <c r="AY134" s="20"/>
      <c r="AZ134" s="20"/>
      <c r="BA134" s="20"/>
      <c r="BB134" s="20"/>
      <c r="BC134" s="20">
        <v>0.19285381068318699</v>
      </c>
      <c r="BD134" s="20"/>
      <c r="BE134" s="20"/>
      <c r="BF134" s="20"/>
      <c r="BG134" s="20"/>
      <c r="BH134" s="20">
        <v>0.18685001841659701</v>
      </c>
      <c r="BJ134" s="21">
        <f t="shared" ref="BJ134:BJ197" si="2">BH134</f>
        <v>0.18685001841659701</v>
      </c>
    </row>
    <row r="135" spans="1:62" x14ac:dyDescent="0.25">
      <c r="A135" s="20" t="s">
        <v>678</v>
      </c>
      <c r="B135" s="20" t="s">
        <v>679</v>
      </c>
      <c r="C135" s="20" t="s">
        <v>1045</v>
      </c>
      <c r="D135" s="20" t="s">
        <v>1046</v>
      </c>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v>1.7938391411133203</v>
      </c>
      <c r="AJ135" s="20"/>
      <c r="AK135" s="20"/>
      <c r="AL135" s="20"/>
      <c r="AM135" s="20"/>
      <c r="AN135" s="20">
        <v>1.4254666703201717</v>
      </c>
      <c r="AO135" s="20"/>
      <c r="AP135" s="20"/>
      <c r="AQ135" s="20"/>
      <c r="AR135" s="20"/>
      <c r="AS135" s="20">
        <v>1.2335816306637184</v>
      </c>
      <c r="AT135" s="20"/>
      <c r="AU135" s="20"/>
      <c r="AV135" s="20"/>
      <c r="AW135" s="20"/>
      <c r="AX135" s="20">
        <v>1.0528462029828802</v>
      </c>
      <c r="AY135" s="20"/>
      <c r="AZ135" s="20"/>
      <c r="BA135" s="20"/>
      <c r="BB135" s="20"/>
      <c r="BC135" s="20">
        <v>1.0247738380983999</v>
      </c>
      <c r="BD135" s="20"/>
      <c r="BE135" s="20"/>
      <c r="BF135" s="20"/>
      <c r="BG135" s="20"/>
      <c r="BH135" s="20">
        <v>0.94519433091813798</v>
      </c>
      <c r="BJ135" s="21">
        <f t="shared" si="2"/>
        <v>0.94519433091813798</v>
      </c>
    </row>
    <row r="136" spans="1:62" x14ac:dyDescent="0.25">
      <c r="A136" s="20" t="s">
        <v>680</v>
      </c>
      <c r="B136" s="20" t="s">
        <v>681</v>
      </c>
      <c r="C136" s="20" t="s">
        <v>1045</v>
      </c>
      <c r="D136" s="20" t="s">
        <v>1046</v>
      </c>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v>1.5252915198924428</v>
      </c>
      <c r="AJ136" s="20"/>
      <c r="AK136" s="20"/>
      <c r="AL136" s="20"/>
      <c r="AM136" s="20"/>
      <c r="AN136" s="20">
        <v>1.3103717119264746</v>
      </c>
      <c r="AO136" s="20"/>
      <c r="AP136" s="20"/>
      <c r="AQ136" s="20"/>
      <c r="AR136" s="20"/>
      <c r="AS136" s="20">
        <v>1.1746521530756129</v>
      </c>
      <c r="AT136" s="20"/>
      <c r="AU136" s="20"/>
      <c r="AV136" s="20"/>
      <c r="AW136" s="20"/>
      <c r="AX136" s="20">
        <v>1.0981781377203834</v>
      </c>
      <c r="AY136" s="20"/>
      <c r="AZ136" s="20"/>
      <c r="BA136" s="20"/>
      <c r="BB136" s="20"/>
      <c r="BC136" s="20">
        <v>1.1214023896968073</v>
      </c>
      <c r="BD136" s="20"/>
      <c r="BE136" s="20"/>
      <c r="BF136" s="20"/>
      <c r="BG136" s="20"/>
      <c r="BH136" s="20">
        <v>1.1753002366690217</v>
      </c>
      <c r="BJ136" s="21">
        <f t="shared" si="2"/>
        <v>1.1753002366690217</v>
      </c>
    </row>
    <row r="137" spans="1:62" x14ac:dyDescent="0.25">
      <c r="A137" s="20" t="s">
        <v>682</v>
      </c>
      <c r="B137" s="20" t="s">
        <v>252</v>
      </c>
      <c r="C137" s="20" t="s">
        <v>1045</v>
      </c>
      <c r="D137" s="20" t="s">
        <v>1046</v>
      </c>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v>0.515794968995965</v>
      </c>
      <c r="AJ137" s="20"/>
      <c r="AK137" s="20"/>
      <c r="AL137" s="20"/>
      <c r="AM137" s="20"/>
      <c r="AN137" s="20">
        <v>0.41075957450690598</v>
      </c>
      <c r="AO137" s="20"/>
      <c r="AP137" s="20"/>
      <c r="AQ137" s="20"/>
      <c r="AR137" s="20"/>
      <c r="AS137" s="20">
        <v>0.33223343075327599</v>
      </c>
      <c r="AT137" s="20"/>
      <c r="AU137" s="20"/>
      <c r="AV137" s="20"/>
      <c r="AW137" s="20"/>
      <c r="AX137" s="20">
        <v>0.32661004733509003</v>
      </c>
      <c r="AY137" s="20"/>
      <c r="AZ137" s="20"/>
      <c r="BA137" s="20"/>
      <c r="BB137" s="20"/>
      <c r="BC137" s="20">
        <v>0.31901147227723697</v>
      </c>
      <c r="BD137" s="20"/>
      <c r="BE137" s="20"/>
      <c r="BF137" s="20"/>
      <c r="BG137" s="20"/>
      <c r="BH137" s="20">
        <v>0.30781884214776201</v>
      </c>
      <c r="BJ137" s="21">
        <f t="shared" si="2"/>
        <v>0.30781884214776201</v>
      </c>
    </row>
    <row r="138" spans="1:62" x14ac:dyDescent="0.25">
      <c r="A138" s="20" t="s">
        <v>683</v>
      </c>
      <c r="B138" s="20" t="s">
        <v>260</v>
      </c>
      <c r="C138" s="20" t="s">
        <v>1045</v>
      </c>
      <c r="D138" s="20" t="s">
        <v>1046</v>
      </c>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v>9.4460610489607095</v>
      </c>
      <c r="AJ138" s="20"/>
      <c r="AK138" s="20"/>
      <c r="AL138" s="20"/>
      <c r="AM138" s="20"/>
      <c r="AN138" s="20">
        <v>7.5408225675350504</v>
      </c>
      <c r="AO138" s="20"/>
      <c r="AP138" s="20"/>
      <c r="AQ138" s="20"/>
      <c r="AR138" s="20"/>
      <c r="AS138" s="20">
        <v>6.1471047418047302</v>
      </c>
      <c r="AT138" s="20"/>
      <c r="AU138" s="20"/>
      <c r="AV138" s="20"/>
      <c r="AW138" s="20"/>
      <c r="AX138" s="20">
        <v>6.01833296044469</v>
      </c>
      <c r="AY138" s="20"/>
      <c r="AZ138" s="20"/>
      <c r="BA138" s="20"/>
      <c r="BB138" s="20"/>
      <c r="BC138" s="20">
        <v>5.1482707219561696</v>
      </c>
      <c r="BD138" s="20"/>
      <c r="BE138" s="20"/>
      <c r="BF138" s="20"/>
      <c r="BG138" s="20"/>
      <c r="BH138" s="20">
        <v>4.7260896225513802</v>
      </c>
      <c r="BJ138" s="21">
        <f t="shared" si="2"/>
        <v>4.7260896225513802</v>
      </c>
    </row>
    <row r="139" spans="1:62" x14ac:dyDescent="0.25">
      <c r="A139" s="20" t="s">
        <v>684</v>
      </c>
      <c r="B139" s="20" t="s">
        <v>262</v>
      </c>
      <c r="C139" s="20" t="s">
        <v>1045</v>
      </c>
      <c r="D139" s="20" t="s">
        <v>1046</v>
      </c>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v>29.8058865283522</v>
      </c>
      <c r="AJ139" s="20"/>
      <c r="AK139" s="20"/>
      <c r="AL139" s="20"/>
      <c r="AM139" s="20"/>
      <c r="AN139" s="20">
        <v>30.897125552495702</v>
      </c>
      <c r="AO139" s="20"/>
      <c r="AP139" s="20"/>
      <c r="AQ139" s="20"/>
      <c r="AR139" s="20"/>
      <c r="AS139" s="20">
        <v>32.0448880664608</v>
      </c>
      <c r="AT139" s="20"/>
      <c r="AU139" s="20"/>
      <c r="AV139" s="20"/>
      <c r="AW139" s="20"/>
      <c r="AX139" s="20">
        <v>32.897015815327002</v>
      </c>
      <c r="AY139" s="20"/>
      <c r="AZ139" s="20"/>
      <c r="BA139" s="20"/>
      <c r="BB139" s="20"/>
      <c r="BC139" s="20">
        <v>32.1215856220552</v>
      </c>
      <c r="BD139" s="20"/>
      <c r="BE139" s="20"/>
      <c r="BF139" s="20"/>
      <c r="BG139" s="20"/>
      <c r="BH139" s="20">
        <v>43.964133942268703</v>
      </c>
      <c r="BJ139" s="21">
        <f t="shared" si="2"/>
        <v>43.964133942268703</v>
      </c>
    </row>
    <row r="140" spans="1:62" x14ac:dyDescent="0.25">
      <c r="A140" s="20" t="s">
        <v>685</v>
      </c>
      <c r="B140" s="20" t="s">
        <v>248</v>
      </c>
      <c r="C140" s="20" t="s">
        <v>1045</v>
      </c>
      <c r="D140" s="20" t="s">
        <v>1046</v>
      </c>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v>24.249648552825899</v>
      </c>
      <c r="AJ140" s="20"/>
      <c r="AK140" s="20"/>
      <c r="AL140" s="20"/>
      <c r="AM140" s="20"/>
      <c r="AN140" s="20">
        <v>21.6276364677</v>
      </c>
      <c r="AO140" s="20"/>
      <c r="AP140" s="20"/>
      <c r="AQ140" s="20"/>
      <c r="AR140" s="20"/>
      <c r="AS140" s="20">
        <v>18.1396351056576</v>
      </c>
      <c r="AT140" s="20"/>
      <c r="AU140" s="20"/>
      <c r="AV140" s="20"/>
      <c r="AW140" s="20"/>
      <c r="AX140" s="20">
        <v>16.912009962474599</v>
      </c>
      <c r="AY140" s="20"/>
      <c r="AZ140" s="20"/>
      <c r="BA140" s="20"/>
      <c r="BB140" s="20"/>
      <c r="BC140" s="20">
        <v>15.009956857603299</v>
      </c>
      <c r="BD140" s="20"/>
      <c r="BE140" s="20"/>
      <c r="BF140" s="20"/>
      <c r="BG140" s="20"/>
      <c r="BH140" s="20">
        <v>13.353240264034101</v>
      </c>
      <c r="BJ140" s="21">
        <f t="shared" si="2"/>
        <v>13.353240264034101</v>
      </c>
    </row>
    <row r="141" spans="1:62" x14ac:dyDescent="0.25">
      <c r="A141" s="20" t="s">
        <v>686</v>
      </c>
      <c r="B141" s="20" t="s">
        <v>264</v>
      </c>
      <c r="C141" s="20" t="s">
        <v>1045</v>
      </c>
      <c r="D141" s="20" t="s">
        <v>1046</v>
      </c>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v>56.999457934312801</v>
      </c>
      <c r="AJ141" s="20"/>
      <c r="AK141" s="20"/>
      <c r="AL141" s="20"/>
      <c r="AM141" s="20"/>
      <c r="AN141" s="20">
        <v>56.449722556147599</v>
      </c>
      <c r="AO141" s="20"/>
      <c r="AP141" s="20"/>
      <c r="AQ141" s="20"/>
      <c r="AR141" s="20"/>
      <c r="AS141" s="20">
        <v>55.750659285448002</v>
      </c>
      <c r="AT141" s="20"/>
      <c r="AU141" s="20"/>
      <c r="AV141" s="20"/>
      <c r="AW141" s="20"/>
      <c r="AX141" s="20">
        <v>59.662201564032003</v>
      </c>
      <c r="AY141" s="20"/>
      <c r="AZ141" s="20"/>
      <c r="BA141" s="20"/>
      <c r="BB141" s="20"/>
      <c r="BC141" s="20">
        <v>59.575478932936299</v>
      </c>
      <c r="BD141" s="20"/>
      <c r="BE141" s="20"/>
      <c r="BF141" s="20"/>
      <c r="BG141" s="20"/>
      <c r="BH141" s="20">
        <v>58.321902771585002</v>
      </c>
      <c r="BJ141" s="21">
        <f t="shared" si="2"/>
        <v>58.321902771585002</v>
      </c>
    </row>
    <row r="142" spans="1:62" x14ac:dyDescent="0.25">
      <c r="A142" s="20" t="s">
        <v>687</v>
      </c>
      <c r="B142" s="20" t="s">
        <v>688</v>
      </c>
      <c r="C142" s="20" t="s">
        <v>1045</v>
      </c>
      <c r="D142" s="20" t="s">
        <v>1046</v>
      </c>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J142" s="21">
        <f t="shared" si="2"/>
        <v>0</v>
      </c>
    </row>
    <row r="143" spans="1:62" x14ac:dyDescent="0.25">
      <c r="A143" s="20" t="s">
        <v>689</v>
      </c>
      <c r="B143" s="20" t="s">
        <v>300</v>
      </c>
      <c r="C143" s="20" t="s">
        <v>1045</v>
      </c>
      <c r="D143" s="20" t="s">
        <v>1046</v>
      </c>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v>0.22001891132582599</v>
      </c>
      <c r="AJ143" s="20"/>
      <c r="AK143" s="20"/>
      <c r="AL143" s="20"/>
      <c r="AM143" s="20"/>
      <c r="AN143" s="20">
        <v>0.18540683970838701</v>
      </c>
      <c r="AO143" s="20"/>
      <c r="AP143" s="20"/>
      <c r="AQ143" s="20"/>
      <c r="AR143" s="20"/>
      <c r="AS143" s="20">
        <v>0.183188210601711</v>
      </c>
      <c r="AT143" s="20"/>
      <c r="AU143" s="20"/>
      <c r="AV143" s="20"/>
      <c r="AW143" s="20"/>
      <c r="AX143" s="20">
        <v>0.17896377411065301</v>
      </c>
      <c r="AY143" s="20"/>
      <c r="AZ143" s="20"/>
      <c r="BA143" s="20"/>
      <c r="BB143" s="20"/>
      <c r="BC143" s="20">
        <v>0.22084706743131299</v>
      </c>
      <c r="BD143" s="20"/>
      <c r="BE143" s="20"/>
      <c r="BF143" s="20"/>
      <c r="BG143" s="20"/>
      <c r="BH143" s="20">
        <v>0.25746773813845902</v>
      </c>
      <c r="BJ143" s="21">
        <f t="shared" si="2"/>
        <v>0.25746773813845902</v>
      </c>
    </row>
    <row r="144" spans="1:62" x14ac:dyDescent="0.25">
      <c r="A144" s="20" t="s">
        <v>690</v>
      </c>
      <c r="B144" s="20" t="s">
        <v>294</v>
      </c>
      <c r="C144" s="20" t="s">
        <v>1045</v>
      </c>
      <c r="D144" s="20" t="s">
        <v>1046</v>
      </c>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v>69.158910252055193</v>
      </c>
      <c r="AJ144" s="20"/>
      <c r="AK144" s="20"/>
      <c r="AL144" s="20"/>
      <c r="AM144" s="20"/>
      <c r="AN144" s="20">
        <v>68.599348534201994</v>
      </c>
      <c r="AO144" s="20"/>
      <c r="AP144" s="20"/>
      <c r="AQ144" s="20"/>
      <c r="AR144" s="20"/>
      <c r="AS144" s="20">
        <v>67.912471556372907</v>
      </c>
      <c r="AT144" s="20"/>
      <c r="AU144" s="20"/>
      <c r="AV144" s="20"/>
      <c r="AW144" s="20"/>
      <c r="AX144" s="20">
        <v>63.038334122101297</v>
      </c>
      <c r="AY144" s="20"/>
      <c r="AZ144" s="20"/>
      <c r="BA144" s="20"/>
      <c r="BB144" s="20"/>
      <c r="BC144" s="20">
        <v>57.353779345908499</v>
      </c>
      <c r="BD144" s="20"/>
      <c r="BE144" s="20"/>
      <c r="BF144" s="20"/>
      <c r="BG144" s="20"/>
      <c r="BH144" s="20">
        <v>55.768466247912897</v>
      </c>
      <c r="BJ144" s="21">
        <f t="shared" si="2"/>
        <v>55.768466247912897</v>
      </c>
    </row>
    <row r="145" spans="1:62" x14ac:dyDescent="0.25">
      <c r="A145" s="20" t="s">
        <v>691</v>
      </c>
      <c r="B145" s="20" t="s">
        <v>292</v>
      </c>
      <c r="C145" s="20" t="s">
        <v>1045</v>
      </c>
      <c r="D145" s="20" t="s">
        <v>1046</v>
      </c>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v>12.469014329139901</v>
      </c>
      <c r="AJ145" s="20"/>
      <c r="AK145" s="20"/>
      <c r="AL145" s="20"/>
      <c r="AM145" s="20"/>
      <c r="AN145" s="20">
        <v>8.46333394943907</v>
      </c>
      <c r="AO145" s="20"/>
      <c r="AP145" s="20"/>
      <c r="AQ145" s="20"/>
      <c r="AR145" s="20"/>
      <c r="AS145" s="20">
        <v>5.89913850888151</v>
      </c>
      <c r="AT145" s="20"/>
      <c r="AU145" s="20"/>
      <c r="AV145" s="20"/>
      <c r="AW145" s="20"/>
      <c r="AX145" s="20">
        <v>4.1839648633249</v>
      </c>
      <c r="AY145" s="20"/>
      <c r="AZ145" s="20"/>
      <c r="BA145" s="20"/>
      <c r="BB145" s="20"/>
      <c r="BC145" s="20">
        <v>3.8601703079679899</v>
      </c>
      <c r="BD145" s="20"/>
      <c r="BE145" s="20"/>
      <c r="BF145" s="20"/>
      <c r="BG145" s="20"/>
      <c r="BH145" s="20">
        <v>3.5121065979305901</v>
      </c>
      <c r="BJ145" s="21">
        <f t="shared" si="2"/>
        <v>3.5121065979305901</v>
      </c>
    </row>
    <row r="146" spans="1:62" x14ac:dyDescent="0.25">
      <c r="A146" s="20" t="s">
        <v>692</v>
      </c>
      <c r="B146" s="20" t="s">
        <v>268</v>
      </c>
      <c r="C146" s="20" t="s">
        <v>1045</v>
      </c>
      <c r="D146" s="20" t="s">
        <v>1046</v>
      </c>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v>0.20714924290100101</v>
      </c>
      <c r="AJ146" s="20"/>
      <c r="AK146" s="20"/>
      <c r="AL146" s="20"/>
      <c r="AM146" s="20"/>
      <c r="AN146" s="20">
        <v>0.15742024955015901</v>
      </c>
      <c r="AO146" s="20"/>
      <c r="AP146" s="20"/>
      <c r="AQ146" s="20"/>
      <c r="AR146" s="20"/>
      <c r="AS146" s="20">
        <v>0.14951592623118801</v>
      </c>
      <c r="AT146" s="20"/>
      <c r="AU146" s="20"/>
      <c r="AV146" s="20"/>
      <c r="AW146" s="20"/>
      <c r="AX146" s="20">
        <v>0.142468226764279</v>
      </c>
      <c r="AY146" s="20"/>
      <c r="AZ146" s="20"/>
      <c r="BA146" s="20"/>
      <c r="BB146" s="20"/>
      <c r="BC146" s="20">
        <v>0.13712353765728799</v>
      </c>
      <c r="BD146" s="20"/>
      <c r="BE146" s="20"/>
      <c r="BF146" s="20"/>
      <c r="BG146" s="20"/>
      <c r="BH146" s="20">
        <v>0.132347777361949</v>
      </c>
      <c r="BJ146" s="21">
        <f t="shared" si="2"/>
        <v>0.132347777361949</v>
      </c>
    </row>
    <row r="147" spans="1:62" x14ac:dyDescent="0.25">
      <c r="A147" s="20" t="s">
        <v>693</v>
      </c>
      <c r="B147" s="20" t="s">
        <v>274</v>
      </c>
      <c r="C147" s="20" t="s">
        <v>1045</v>
      </c>
      <c r="D147" s="20" t="s">
        <v>1046</v>
      </c>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v>3.89328745088023</v>
      </c>
      <c r="AJ147" s="20"/>
      <c r="AK147" s="20"/>
      <c r="AL147" s="20"/>
      <c r="AM147" s="20"/>
      <c r="AN147" s="20">
        <v>7.2853937891132396</v>
      </c>
      <c r="AO147" s="20"/>
      <c r="AP147" s="20"/>
      <c r="AQ147" s="20"/>
      <c r="AR147" s="20"/>
      <c r="AS147" s="20">
        <v>9.6624629080118698</v>
      </c>
      <c r="AT147" s="20"/>
      <c r="AU147" s="20"/>
      <c r="AV147" s="20"/>
      <c r="AW147" s="20"/>
      <c r="AX147" s="20">
        <v>14.7704021405525</v>
      </c>
      <c r="AY147" s="20"/>
      <c r="AZ147" s="20"/>
      <c r="BA147" s="20"/>
      <c r="BB147" s="20"/>
      <c r="BC147" s="20">
        <v>22.131549274599699</v>
      </c>
      <c r="BD147" s="20"/>
      <c r="BE147" s="20"/>
      <c r="BF147" s="20"/>
      <c r="BG147" s="20"/>
      <c r="BH147" s="20">
        <v>25.872181753685499</v>
      </c>
      <c r="BJ147" s="21">
        <f t="shared" si="2"/>
        <v>25.872181753685499</v>
      </c>
    </row>
    <row r="148" spans="1:62" x14ac:dyDescent="0.25">
      <c r="A148" s="20" t="s">
        <v>694</v>
      </c>
      <c r="B148" s="20" t="s">
        <v>695</v>
      </c>
      <c r="C148" s="20" t="s">
        <v>1045</v>
      </c>
      <c r="D148" s="20" t="s">
        <v>1046</v>
      </c>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v>7.1074724378935157</v>
      </c>
      <c r="AJ148" s="20"/>
      <c r="AK148" s="20"/>
      <c r="AL148" s="20"/>
      <c r="AM148" s="20"/>
      <c r="AN148" s="20">
        <v>6.4783462353265406</v>
      </c>
      <c r="AO148" s="20"/>
      <c r="AP148" s="20"/>
      <c r="AQ148" s="20"/>
      <c r="AR148" s="20"/>
      <c r="AS148" s="20">
        <v>6.3684518595469086</v>
      </c>
      <c r="AT148" s="20"/>
      <c r="AU148" s="20"/>
      <c r="AV148" s="20"/>
      <c r="AW148" s="20"/>
      <c r="AX148" s="20">
        <v>6.7143825703040827</v>
      </c>
      <c r="AY148" s="20"/>
      <c r="AZ148" s="20"/>
      <c r="BA148" s="20"/>
      <c r="BB148" s="20"/>
      <c r="BC148" s="20">
        <v>8.4273726626053129</v>
      </c>
      <c r="BD148" s="20"/>
      <c r="BE148" s="20"/>
      <c r="BF148" s="20"/>
      <c r="BG148" s="20"/>
      <c r="BH148" s="20">
        <v>9.0148092121876289</v>
      </c>
      <c r="BJ148" s="21">
        <f t="shared" si="2"/>
        <v>9.0148092121876289</v>
      </c>
    </row>
    <row r="149" spans="1:62" x14ac:dyDescent="0.25">
      <c r="A149" s="20" t="s">
        <v>696</v>
      </c>
      <c r="B149" s="20" t="s">
        <v>288</v>
      </c>
      <c r="C149" s="20" t="s">
        <v>1045</v>
      </c>
      <c r="D149" s="20" t="s">
        <v>1046</v>
      </c>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v>0.81261399740617302</v>
      </c>
      <c r="AJ149" s="20"/>
      <c r="AK149" s="20"/>
      <c r="AL149" s="20"/>
      <c r="AM149" s="20"/>
      <c r="AN149" s="20">
        <v>0.48561244371918999</v>
      </c>
      <c r="AO149" s="20"/>
      <c r="AP149" s="20"/>
      <c r="AQ149" s="20"/>
      <c r="AR149" s="20"/>
      <c r="AS149" s="20">
        <v>0.52335218292557095</v>
      </c>
      <c r="AT149" s="20"/>
      <c r="AU149" s="20"/>
      <c r="AV149" s="20"/>
      <c r="AW149" s="20"/>
      <c r="AX149" s="20">
        <v>0.649203275003716</v>
      </c>
      <c r="AY149" s="20"/>
      <c r="AZ149" s="20"/>
      <c r="BA149" s="20"/>
      <c r="BB149" s="20"/>
      <c r="BC149" s="20">
        <v>0.81736477054970502</v>
      </c>
      <c r="BD149" s="20"/>
      <c r="BE149" s="20"/>
      <c r="BF149" s="20"/>
      <c r="BG149" s="20"/>
      <c r="BH149" s="20">
        <v>0.93936472741681099</v>
      </c>
      <c r="BJ149" s="21">
        <f t="shared" si="2"/>
        <v>0.93936472741681099</v>
      </c>
    </row>
    <row r="150" spans="1:62" x14ac:dyDescent="0.25">
      <c r="A150" s="20" t="s">
        <v>697</v>
      </c>
      <c r="B150" s="20" t="s">
        <v>280</v>
      </c>
      <c r="C150" s="20" t="s">
        <v>1045</v>
      </c>
      <c r="D150" s="20" t="s">
        <v>1046</v>
      </c>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v>2.4482029598308701</v>
      </c>
      <c r="AJ150" s="20"/>
      <c r="AK150" s="20"/>
      <c r="AL150" s="20"/>
      <c r="AM150" s="20"/>
      <c r="AN150" s="20">
        <v>2.9008232065856498</v>
      </c>
      <c r="AO150" s="20"/>
      <c r="AP150" s="20"/>
      <c r="AQ150" s="20"/>
      <c r="AR150" s="20"/>
      <c r="AS150" s="20">
        <v>3.6253139318648002</v>
      </c>
      <c r="AT150" s="20"/>
      <c r="AU150" s="20"/>
      <c r="AV150" s="20"/>
      <c r="AW150" s="20"/>
      <c r="AX150" s="20">
        <v>4.6428983057359101</v>
      </c>
      <c r="AY150" s="20"/>
      <c r="AZ150" s="20"/>
      <c r="BA150" s="20"/>
      <c r="BB150" s="20"/>
      <c r="BC150" s="20">
        <v>5.8918898298619098</v>
      </c>
      <c r="BD150" s="20"/>
      <c r="BE150" s="20"/>
      <c r="BF150" s="20"/>
      <c r="BG150" s="20"/>
      <c r="BH150" s="20">
        <v>6.1970448927216797</v>
      </c>
      <c r="BJ150" s="21">
        <f t="shared" si="2"/>
        <v>6.1970448927216797</v>
      </c>
    </row>
    <row r="151" spans="1:62" x14ac:dyDescent="0.25">
      <c r="A151" s="20" t="s">
        <v>698</v>
      </c>
      <c r="B151" s="20" t="s">
        <v>699</v>
      </c>
      <c r="C151" s="20" t="s">
        <v>1045</v>
      </c>
      <c r="D151" s="20" t="s">
        <v>1046</v>
      </c>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v>1.4331290521430951</v>
      </c>
      <c r="AJ151" s="20"/>
      <c r="AK151" s="20"/>
      <c r="AL151" s="20"/>
      <c r="AM151" s="20"/>
      <c r="AN151" s="20">
        <v>1.2054721342848995</v>
      </c>
      <c r="AO151" s="20"/>
      <c r="AP151" s="20"/>
      <c r="AQ151" s="20"/>
      <c r="AR151" s="20"/>
      <c r="AS151" s="20">
        <v>1.1128548595998808</v>
      </c>
      <c r="AT151" s="20"/>
      <c r="AU151" s="20"/>
      <c r="AV151" s="20"/>
      <c r="AW151" s="20"/>
      <c r="AX151" s="20">
        <v>1.0512134718949548</v>
      </c>
      <c r="AY151" s="20"/>
      <c r="AZ151" s="20"/>
      <c r="BA151" s="20"/>
      <c r="BB151" s="20"/>
      <c r="BC151" s="20">
        <v>1.0986405294108408</v>
      </c>
      <c r="BD151" s="20"/>
      <c r="BE151" s="20"/>
      <c r="BF151" s="20"/>
      <c r="BG151" s="20"/>
      <c r="BH151" s="20">
        <v>1.1434694309686833</v>
      </c>
      <c r="BJ151" s="21">
        <f t="shared" si="2"/>
        <v>1.1434694309686833</v>
      </c>
    </row>
    <row r="152" spans="1:62" x14ac:dyDescent="0.25">
      <c r="A152" s="20" t="s">
        <v>700</v>
      </c>
      <c r="B152" s="20" t="s">
        <v>266</v>
      </c>
      <c r="C152" s="20" t="s">
        <v>1045</v>
      </c>
      <c r="D152" s="20" t="s">
        <v>1046</v>
      </c>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v>4.7660912311074801</v>
      </c>
      <c r="AJ152" s="20"/>
      <c r="AK152" s="20"/>
      <c r="AL152" s="20"/>
      <c r="AM152" s="20"/>
      <c r="AN152" s="20">
        <v>5.59716085227668</v>
      </c>
      <c r="AO152" s="20"/>
      <c r="AP152" s="20"/>
      <c r="AQ152" s="20"/>
      <c r="AR152" s="20"/>
      <c r="AS152" s="20">
        <v>6.2456170345582702</v>
      </c>
      <c r="AT152" s="20"/>
      <c r="AU152" s="20"/>
      <c r="AV152" s="20"/>
      <c r="AW152" s="20"/>
      <c r="AX152" s="20">
        <v>6.2493208164496101</v>
      </c>
      <c r="AY152" s="20"/>
      <c r="AZ152" s="20"/>
      <c r="BA152" s="20"/>
      <c r="BB152" s="20"/>
      <c r="BC152" s="20">
        <v>6.2887071303303896</v>
      </c>
      <c r="BD152" s="20"/>
      <c r="BE152" s="20"/>
      <c r="BF152" s="20"/>
      <c r="BG152" s="20"/>
      <c r="BH152" s="20">
        <v>6.2897741733876096</v>
      </c>
      <c r="BJ152" s="21">
        <f t="shared" si="2"/>
        <v>6.2897741733876096</v>
      </c>
    </row>
    <row r="153" spans="1:62" x14ac:dyDescent="0.25">
      <c r="A153" s="20" t="s">
        <v>701</v>
      </c>
      <c r="B153" s="20" t="s">
        <v>276</v>
      </c>
      <c r="C153" s="20" t="s">
        <v>1045</v>
      </c>
      <c r="D153" s="20" t="s">
        <v>1046</v>
      </c>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v>1.8950080021692799</v>
      </c>
      <c r="AJ153" s="20"/>
      <c r="AK153" s="20"/>
      <c r="AL153" s="20"/>
      <c r="AM153" s="20"/>
      <c r="AN153" s="20">
        <v>1.8275440756389401</v>
      </c>
      <c r="AO153" s="20"/>
      <c r="AP153" s="20"/>
      <c r="AQ153" s="20"/>
      <c r="AR153" s="20"/>
      <c r="AS153" s="20">
        <v>1.7151830291974399</v>
      </c>
      <c r="AT153" s="20"/>
      <c r="AU153" s="20"/>
      <c r="AV153" s="20"/>
      <c r="AW153" s="20"/>
      <c r="AX153" s="20">
        <v>1.9935513140513501</v>
      </c>
      <c r="AY153" s="20"/>
      <c r="AZ153" s="20"/>
      <c r="BA153" s="20"/>
      <c r="BB153" s="20"/>
      <c r="BC153" s="20">
        <v>2.2192961878611599</v>
      </c>
      <c r="BD153" s="20"/>
      <c r="BE153" s="20"/>
      <c r="BF153" s="20"/>
      <c r="BG153" s="20"/>
      <c r="BH153" s="20">
        <v>2.0633597379590798</v>
      </c>
      <c r="BJ153" s="21">
        <f t="shared" si="2"/>
        <v>2.0633597379590798</v>
      </c>
    </row>
    <row r="154" spans="1:62" x14ac:dyDescent="0.25">
      <c r="A154" s="20" t="s">
        <v>702</v>
      </c>
      <c r="B154" s="20" t="s">
        <v>278</v>
      </c>
      <c r="C154" s="20" t="s">
        <v>1045</v>
      </c>
      <c r="D154" s="20" t="s">
        <v>1046</v>
      </c>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v>4.2386008709415304</v>
      </c>
      <c r="AJ154" s="20"/>
      <c r="AK154" s="20"/>
      <c r="AL154" s="20"/>
      <c r="AM154" s="20"/>
      <c r="AN154" s="20">
        <v>4.7638100813392397</v>
      </c>
      <c r="AO154" s="20"/>
      <c r="AP154" s="20"/>
      <c r="AQ154" s="20"/>
      <c r="AR154" s="20"/>
      <c r="AS154" s="20">
        <v>5.5583966113952199</v>
      </c>
      <c r="AT154" s="20"/>
      <c r="AU154" s="20"/>
      <c r="AV154" s="20"/>
      <c r="AW154" s="20"/>
      <c r="AX154" s="20">
        <v>6.1849335421839697</v>
      </c>
      <c r="AY154" s="20"/>
      <c r="AZ154" s="20"/>
      <c r="BA154" s="20"/>
      <c r="BB154" s="20"/>
      <c r="BC154" s="20">
        <v>8.0288498873961291</v>
      </c>
      <c r="BD154" s="20"/>
      <c r="BE154" s="20"/>
      <c r="BF154" s="20"/>
      <c r="BG154" s="20"/>
      <c r="BH154" s="20">
        <v>9.8984880693625001</v>
      </c>
      <c r="BJ154" s="21">
        <f t="shared" si="2"/>
        <v>9.8984880693625001</v>
      </c>
    </row>
    <row r="155" spans="1:62" x14ac:dyDescent="0.25">
      <c r="A155" s="20" t="s">
        <v>703</v>
      </c>
      <c r="B155" s="20" t="s">
        <v>304</v>
      </c>
      <c r="C155" s="20" t="s">
        <v>1045</v>
      </c>
      <c r="D155" s="20" t="s">
        <v>1046</v>
      </c>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v>0.317908961985639</v>
      </c>
      <c r="AJ155" s="20"/>
      <c r="AK155" s="20"/>
      <c r="AL155" s="20"/>
      <c r="AM155" s="20"/>
      <c r="AN155" s="20">
        <v>0.25421747536413403</v>
      </c>
      <c r="AO155" s="20"/>
      <c r="AP155" s="20"/>
      <c r="AQ155" s="20"/>
      <c r="AR155" s="20"/>
      <c r="AS155" s="20">
        <v>0.20560400610944601</v>
      </c>
      <c r="AT155" s="20"/>
      <c r="AU155" s="20"/>
      <c r="AV155" s="20"/>
      <c r="AW155" s="20"/>
      <c r="AX155" s="20">
        <v>0.16610081356088499</v>
      </c>
      <c r="AY155" s="20"/>
      <c r="AZ155" s="20"/>
      <c r="BA155" s="20"/>
      <c r="BB155" s="20"/>
      <c r="BC155" s="20">
        <v>0.14770838883867099</v>
      </c>
      <c r="BD155" s="20"/>
      <c r="BE155" s="20"/>
      <c r="BF155" s="20"/>
      <c r="BG155" s="20"/>
      <c r="BH155" s="20">
        <v>0.13601460292319001</v>
      </c>
      <c r="BJ155" s="21">
        <f t="shared" si="2"/>
        <v>0.13601460292319001</v>
      </c>
    </row>
    <row r="156" spans="1:62" x14ac:dyDescent="0.25">
      <c r="A156" s="20" t="s">
        <v>704</v>
      </c>
      <c r="B156" s="20" t="s">
        <v>705</v>
      </c>
      <c r="C156" s="20" t="s">
        <v>1045</v>
      </c>
      <c r="D156" s="20" t="s">
        <v>1046</v>
      </c>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v>3.6254737213851809</v>
      </c>
      <c r="AJ156" s="20"/>
      <c r="AK156" s="20"/>
      <c r="AL156" s="20"/>
      <c r="AM156" s="20"/>
      <c r="AN156" s="20">
        <v>3.0042564820801805</v>
      </c>
      <c r="AO156" s="20"/>
      <c r="AP156" s="20"/>
      <c r="AQ156" s="20"/>
      <c r="AR156" s="20"/>
      <c r="AS156" s="20">
        <v>2.8903054605919403</v>
      </c>
      <c r="AT156" s="20"/>
      <c r="AU156" s="20"/>
      <c r="AV156" s="20"/>
      <c r="AW156" s="20"/>
      <c r="AX156" s="20">
        <v>2.7793473551736692</v>
      </c>
      <c r="AY156" s="20"/>
      <c r="AZ156" s="20"/>
      <c r="BA156" s="20"/>
      <c r="BB156" s="20"/>
      <c r="BC156" s="20">
        <v>2.9731911191831988</v>
      </c>
      <c r="BD156" s="20"/>
      <c r="BE156" s="20"/>
      <c r="BF156" s="20"/>
      <c r="BG156" s="20"/>
      <c r="BH156" s="20">
        <v>2.976365209680579</v>
      </c>
      <c r="BJ156" s="21">
        <f t="shared" si="2"/>
        <v>2.976365209680579</v>
      </c>
    </row>
    <row r="157" spans="1:62" x14ac:dyDescent="0.25">
      <c r="A157" s="20" t="s">
        <v>706</v>
      </c>
      <c r="B157" s="20" t="s">
        <v>298</v>
      </c>
      <c r="C157" s="20" t="s">
        <v>1045</v>
      </c>
      <c r="D157" s="20" t="s">
        <v>1046</v>
      </c>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v>12.622678277423301</v>
      </c>
      <c r="BD157" s="20"/>
      <c r="BE157" s="20"/>
      <c r="BF157" s="20"/>
      <c r="BG157" s="20"/>
      <c r="BH157" s="20">
        <v>13.190077678932401</v>
      </c>
      <c r="BJ157" s="21">
        <f t="shared" si="2"/>
        <v>13.190077678932401</v>
      </c>
    </row>
    <row r="158" spans="1:62" x14ac:dyDescent="0.25">
      <c r="A158" s="20" t="s">
        <v>707</v>
      </c>
      <c r="B158" s="20" t="s">
        <v>296</v>
      </c>
      <c r="C158" s="20" t="s">
        <v>1045</v>
      </c>
      <c r="D158" s="20" t="s">
        <v>1046</v>
      </c>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v>0.30758031174670197</v>
      </c>
      <c r="AJ158" s="20"/>
      <c r="AK158" s="20"/>
      <c r="AL158" s="20"/>
      <c r="AM158" s="20"/>
      <c r="AN158" s="20">
        <v>0.32305819137890701</v>
      </c>
      <c r="AO158" s="20"/>
      <c r="AP158" s="20"/>
      <c r="AQ158" s="20"/>
      <c r="AR158" s="20"/>
      <c r="AS158" s="20">
        <v>0.34228205275798601</v>
      </c>
      <c r="AT158" s="20"/>
      <c r="AU158" s="20"/>
      <c r="AV158" s="20"/>
      <c r="AW158" s="20"/>
      <c r="AX158" s="20">
        <v>0.45419516023886503</v>
      </c>
      <c r="AY158" s="20"/>
      <c r="AZ158" s="20"/>
      <c r="BA158" s="20"/>
      <c r="BB158" s="20"/>
      <c r="BC158" s="20">
        <v>0.59207632959124601</v>
      </c>
      <c r="BD158" s="20"/>
      <c r="BE158" s="20"/>
      <c r="BF158" s="20"/>
      <c r="BG158" s="20"/>
      <c r="BH158" s="20">
        <v>0.59544447801282396</v>
      </c>
      <c r="BJ158" s="21">
        <f t="shared" si="2"/>
        <v>0.59544447801282396</v>
      </c>
    </row>
    <row r="159" spans="1:62" x14ac:dyDescent="0.25">
      <c r="A159" s="20" t="s">
        <v>708</v>
      </c>
      <c r="B159" s="20" t="s">
        <v>709</v>
      </c>
      <c r="C159" s="20" t="s">
        <v>1045</v>
      </c>
      <c r="D159" s="20" t="s">
        <v>1046</v>
      </c>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v>60.4771218047849</v>
      </c>
      <c r="AJ159" s="20"/>
      <c r="AK159" s="20"/>
      <c r="AL159" s="20"/>
      <c r="AM159" s="20"/>
      <c r="AN159" s="20">
        <v>56.288466219270497</v>
      </c>
      <c r="AO159" s="20"/>
      <c r="AP159" s="20"/>
      <c r="AQ159" s="20"/>
      <c r="AR159" s="20"/>
      <c r="AS159" s="20">
        <v>58.628751790045897</v>
      </c>
      <c r="AT159" s="20"/>
      <c r="AU159" s="20"/>
      <c r="AV159" s="20"/>
      <c r="AW159" s="20"/>
      <c r="AX159" s="20">
        <v>58.320387746225101</v>
      </c>
      <c r="AY159" s="20"/>
      <c r="AZ159" s="20"/>
      <c r="BA159" s="20"/>
      <c r="BB159" s="20"/>
      <c r="BC159" s="20">
        <v>44.871890085406598</v>
      </c>
      <c r="BD159" s="20"/>
      <c r="BE159" s="20"/>
      <c r="BF159" s="20"/>
      <c r="BG159" s="20"/>
      <c r="BH159" s="20">
        <v>39.309969130197899</v>
      </c>
      <c r="BJ159" s="21">
        <f t="shared" si="2"/>
        <v>39.309969130197899</v>
      </c>
    </row>
    <row r="160" spans="1:62" x14ac:dyDescent="0.25">
      <c r="A160" s="20" t="s">
        <v>710</v>
      </c>
      <c r="B160" s="20" t="s">
        <v>302</v>
      </c>
      <c r="C160" s="20" t="s">
        <v>1045</v>
      </c>
      <c r="D160" s="20" t="s">
        <v>1046</v>
      </c>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v>0.91483895680001104</v>
      </c>
      <c r="AJ160" s="20"/>
      <c r="AK160" s="20"/>
      <c r="AL160" s="20"/>
      <c r="AM160" s="20"/>
      <c r="AN160" s="20">
        <v>1.0573426260538401</v>
      </c>
      <c r="AO160" s="20"/>
      <c r="AP160" s="20"/>
      <c r="AQ160" s="20"/>
      <c r="AR160" s="20"/>
      <c r="AS160" s="20">
        <v>1.0714862945327499</v>
      </c>
      <c r="AT160" s="20"/>
      <c r="AU160" s="20"/>
      <c r="AV160" s="20"/>
      <c r="AW160" s="20"/>
      <c r="AX160" s="20">
        <v>0.96953254738227601</v>
      </c>
      <c r="AY160" s="20"/>
      <c r="AZ160" s="20"/>
      <c r="BA160" s="20"/>
      <c r="BB160" s="20"/>
      <c r="BC160" s="20">
        <v>0.88239779384927497</v>
      </c>
      <c r="BD160" s="20"/>
      <c r="BE160" s="20"/>
      <c r="BF160" s="20"/>
      <c r="BG160" s="20"/>
      <c r="BH160" s="20">
        <v>0.79680138543819401</v>
      </c>
      <c r="BJ160" s="21">
        <f t="shared" si="2"/>
        <v>0.79680138543819401</v>
      </c>
    </row>
    <row r="161" spans="1:62" x14ac:dyDescent="0.25">
      <c r="A161" s="20" t="s">
        <v>711</v>
      </c>
      <c r="B161" s="20" t="s">
        <v>284</v>
      </c>
      <c r="C161" s="20" t="s">
        <v>1045</v>
      </c>
      <c r="D161" s="20" t="s">
        <v>1046</v>
      </c>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v>5.5172175236513903</v>
      </c>
      <c r="AJ161" s="20"/>
      <c r="AK161" s="20"/>
      <c r="AL161" s="20"/>
      <c r="AM161" s="20"/>
      <c r="AN161" s="20">
        <v>3.83733096369013</v>
      </c>
      <c r="AO161" s="20"/>
      <c r="AP161" s="20"/>
      <c r="AQ161" s="20"/>
      <c r="AR161" s="20"/>
      <c r="AS161" s="20">
        <v>2.11571718298265</v>
      </c>
      <c r="AT161" s="20"/>
      <c r="AU161" s="20"/>
      <c r="AV161" s="20"/>
      <c r="AW161" s="20"/>
      <c r="AX161" s="20">
        <v>1.8426568449126499</v>
      </c>
      <c r="AY161" s="20"/>
      <c r="AZ161" s="20"/>
      <c r="BA161" s="20"/>
      <c r="BB161" s="20"/>
      <c r="BC161" s="20">
        <v>2.3578270312413001</v>
      </c>
      <c r="BD161" s="20"/>
      <c r="BE161" s="20"/>
      <c r="BF161" s="20"/>
      <c r="BG161" s="20"/>
      <c r="BH161" s="20">
        <v>3.3966767332978698</v>
      </c>
      <c r="BJ161" s="21">
        <f t="shared" si="2"/>
        <v>3.3966767332978698</v>
      </c>
    </row>
    <row r="162" spans="1:62" x14ac:dyDescent="0.25">
      <c r="A162" s="20" t="s">
        <v>712</v>
      </c>
      <c r="B162" s="20" t="s">
        <v>286</v>
      </c>
      <c r="C162" s="20" t="s">
        <v>1045</v>
      </c>
      <c r="D162" s="20" t="s">
        <v>1046</v>
      </c>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v>0.34218389661557103</v>
      </c>
      <c r="AJ162" s="20"/>
      <c r="AK162" s="20"/>
      <c r="AL162" s="20"/>
      <c r="AM162" s="20"/>
      <c r="AN162" s="20">
        <v>0.66387519536164497</v>
      </c>
      <c r="AO162" s="20"/>
      <c r="AP162" s="20"/>
      <c r="AQ162" s="20"/>
      <c r="AR162" s="20"/>
      <c r="AS162" s="20">
        <v>1.3114873057512899</v>
      </c>
      <c r="AT162" s="20"/>
      <c r="AU162" s="20"/>
      <c r="AV162" s="20"/>
      <c r="AW162" s="20"/>
      <c r="AX162" s="20">
        <v>1.60776624664691</v>
      </c>
      <c r="AY162" s="20"/>
      <c r="AZ162" s="20"/>
      <c r="BA162" s="20"/>
      <c r="BB162" s="20"/>
      <c r="BC162" s="20">
        <v>1.99014224116171</v>
      </c>
      <c r="BD162" s="20"/>
      <c r="BE162" s="20"/>
      <c r="BF162" s="20"/>
      <c r="BG162" s="20"/>
      <c r="BH162" s="20">
        <v>2.24510921983142</v>
      </c>
      <c r="BJ162" s="21">
        <f t="shared" si="2"/>
        <v>2.24510921983142</v>
      </c>
    </row>
    <row r="163" spans="1:62" x14ac:dyDescent="0.25">
      <c r="A163" s="20" t="s">
        <v>713</v>
      </c>
      <c r="B163" s="20" t="s">
        <v>270</v>
      </c>
      <c r="C163" s="20" t="s">
        <v>1045</v>
      </c>
      <c r="D163" s="20" t="s">
        <v>1046</v>
      </c>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v>11.9855908142397</v>
      </c>
      <c r="AJ163" s="20"/>
      <c r="AK163" s="20"/>
      <c r="AL163" s="20"/>
      <c r="AM163" s="20"/>
      <c r="AN163" s="20">
        <v>2.45982514986544</v>
      </c>
      <c r="AO163" s="20"/>
      <c r="AP163" s="20"/>
      <c r="AQ163" s="20"/>
      <c r="AR163" s="20"/>
      <c r="AS163" s="20">
        <v>2.0782204957818302</v>
      </c>
      <c r="AT163" s="20"/>
      <c r="AU163" s="20"/>
      <c r="AV163" s="20"/>
      <c r="AW163" s="20"/>
      <c r="AX163" s="20">
        <v>1.73881140390306</v>
      </c>
      <c r="AY163" s="20"/>
      <c r="AZ163" s="20"/>
      <c r="BA163" s="20"/>
      <c r="BB163" s="20"/>
      <c r="BC163" s="20">
        <v>1.4741001653100301</v>
      </c>
      <c r="BD163" s="20"/>
      <c r="BE163" s="20"/>
      <c r="BF163" s="20"/>
      <c r="BG163" s="20"/>
      <c r="BH163" s="20">
        <v>1.2498117945781999</v>
      </c>
      <c r="BJ163" s="21">
        <f t="shared" si="2"/>
        <v>1.2498117945781999</v>
      </c>
    </row>
    <row r="164" spans="1:62" x14ac:dyDescent="0.25">
      <c r="A164" s="20" t="s">
        <v>714</v>
      </c>
      <c r="B164" s="20" t="s">
        <v>272</v>
      </c>
      <c r="C164" s="20" t="s">
        <v>1045</v>
      </c>
      <c r="D164" s="20" t="s">
        <v>1046</v>
      </c>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v>3.82140625575714</v>
      </c>
      <c r="AJ164" s="20"/>
      <c r="AK164" s="20"/>
      <c r="AL164" s="20"/>
      <c r="AM164" s="20"/>
      <c r="AN164" s="20">
        <v>4.5228037863152704</v>
      </c>
      <c r="AO164" s="20"/>
      <c r="AP164" s="20"/>
      <c r="AQ164" s="20"/>
      <c r="AR164" s="20"/>
      <c r="AS164" s="20">
        <v>5.4533819175994802</v>
      </c>
      <c r="AT164" s="20"/>
      <c r="AU164" s="20"/>
      <c r="AV164" s="20"/>
      <c r="AW164" s="20"/>
      <c r="AX164" s="20">
        <v>6.6767550039688102</v>
      </c>
      <c r="AY164" s="20"/>
      <c r="AZ164" s="20"/>
      <c r="BA164" s="20"/>
      <c r="BB164" s="20"/>
      <c r="BC164" s="20">
        <v>8.5563790252315997</v>
      </c>
      <c r="BD164" s="20"/>
      <c r="BE164" s="20"/>
      <c r="BF164" s="20"/>
      <c r="BG164" s="20"/>
      <c r="BH164" s="20">
        <v>8.2893489161108302</v>
      </c>
      <c r="BJ164" s="21">
        <f t="shared" si="2"/>
        <v>8.2893489161108302</v>
      </c>
    </row>
    <row r="165" spans="1:62" x14ac:dyDescent="0.25">
      <c r="A165" s="20" t="s">
        <v>715</v>
      </c>
      <c r="B165" s="20" t="s">
        <v>716</v>
      </c>
      <c r="C165" s="20" t="s">
        <v>1045</v>
      </c>
      <c r="D165" s="20" t="s">
        <v>1046</v>
      </c>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v>9.8471484145088528</v>
      </c>
      <c r="AJ165" s="20"/>
      <c r="AK165" s="20"/>
      <c r="AL165" s="20"/>
      <c r="AM165" s="20"/>
      <c r="AN165" s="20">
        <v>11.275607139280384</v>
      </c>
      <c r="AO165" s="20"/>
      <c r="AP165" s="20"/>
      <c r="AQ165" s="20"/>
      <c r="AR165" s="20"/>
      <c r="AS165" s="20">
        <v>12.864451176141912</v>
      </c>
      <c r="AT165" s="20"/>
      <c r="AU165" s="20"/>
      <c r="AV165" s="20"/>
      <c r="AW165" s="20"/>
      <c r="AX165" s="20">
        <v>13.810362806229531</v>
      </c>
      <c r="AY165" s="20"/>
      <c r="AZ165" s="20"/>
      <c r="BA165" s="20"/>
      <c r="BB165" s="20"/>
      <c r="BC165" s="20">
        <v>14.883872535843091</v>
      </c>
      <c r="BD165" s="20"/>
      <c r="BE165" s="20"/>
      <c r="BF165" s="20"/>
      <c r="BG165" s="20"/>
      <c r="BH165" s="20">
        <v>15.225349907134389</v>
      </c>
      <c r="BJ165" s="21">
        <f t="shared" si="2"/>
        <v>15.225349907134389</v>
      </c>
    </row>
    <row r="166" spans="1:62" x14ac:dyDescent="0.25">
      <c r="A166" s="20" t="s">
        <v>717</v>
      </c>
      <c r="B166" s="20" t="s">
        <v>306</v>
      </c>
      <c r="C166" s="20" t="s">
        <v>1045</v>
      </c>
      <c r="D166" s="20" t="s">
        <v>1046</v>
      </c>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v>8.5231732449183895</v>
      </c>
      <c r="AJ166" s="20"/>
      <c r="AK166" s="20"/>
      <c r="AL166" s="20"/>
      <c r="AM166" s="20"/>
      <c r="AN166" s="20">
        <v>6.9744301523261196</v>
      </c>
      <c r="AO166" s="20"/>
      <c r="AP166" s="20"/>
      <c r="AQ166" s="20"/>
      <c r="AR166" s="20"/>
      <c r="AS166" s="20">
        <v>7.08147145898766</v>
      </c>
      <c r="AT166" s="20"/>
      <c r="AU166" s="20"/>
      <c r="AV166" s="20"/>
      <c r="AW166" s="20"/>
      <c r="AX166" s="20">
        <v>5.2428533230456802</v>
      </c>
      <c r="AY166" s="20"/>
      <c r="AZ166" s="20"/>
      <c r="BA166" s="20"/>
      <c r="BB166" s="20"/>
      <c r="BC166" s="20">
        <v>4.6682618821749902</v>
      </c>
      <c r="BD166" s="20"/>
      <c r="BE166" s="20"/>
      <c r="BF166" s="20"/>
      <c r="BG166" s="20"/>
      <c r="BH166" s="20">
        <v>3.8184014348287598</v>
      </c>
      <c r="BJ166" s="21">
        <f t="shared" si="2"/>
        <v>3.8184014348287598</v>
      </c>
    </row>
    <row r="167" spans="1:62" x14ac:dyDescent="0.25">
      <c r="A167" s="20" t="s">
        <v>718</v>
      </c>
      <c r="B167" s="20" t="s">
        <v>316</v>
      </c>
      <c r="C167" s="20" t="s">
        <v>1045</v>
      </c>
      <c r="D167" s="20" t="s">
        <v>1046</v>
      </c>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v>22.352955137447601</v>
      </c>
      <c r="AJ167" s="20"/>
      <c r="AK167" s="20"/>
      <c r="AL167" s="20"/>
      <c r="AM167" s="20"/>
      <c r="AN167" s="20">
        <v>23.0774109662893</v>
      </c>
      <c r="AO167" s="20"/>
      <c r="AP167" s="20"/>
      <c r="AQ167" s="20"/>
      <c r="AR167" s="20"/>
      <c r="AS167" s="20">
        <v>23.643671100063301</v>
      </c>
      <c r="AT167" s="20"/>
      <c r="AU167" s="20"/>
      <c r="AV167" s="20"/>
      <c r="AW167" s="20"/>
      <c r="AX167" s="20">
        <v>24.227861275215002</v>
      </c>
      <c r="AY167" s="20"/>
      <c r="AZ167" s="20"/>
      <c r="BA167" s="20"/>
      <c r="BB167" s="20"/>
      <c r="BC167" s="20">
        <v>24.826158436339298</v>
      </c>
      <c r="BD167" s="20"/>
      <c r="BE167" s="20"/>
      <c r="BF167" s="20"/>
      <c r="BG167" s="20"/>
      <c r="BH167" s="20">
        <v>24.4339041798737</v>
      </c>
      <c r="BJ167" s="21">
        <f t="shared" si="2"/>
        <v>24.4339041798737</v>
      </c>
    </row>
    <row r="168" spans="1:62" x14ac:dyDescent="0.25">
      <c r="A168" s="20" t="s">
        <v>719</v>
      </c>
      <c r="B168" s="20" t="s">
        <v>322</v>
      </c>
      <c r="C168" s="20" t="s">
        <v>1045</v>
      </c>
      <c r="D168" s="20" t="s">
        <v>1046</v>
      </c>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v>1.45937427798486</v>
      </c>
      <c r="AJ168" s="20"/>
      <c r="AK168" s="20"/>
      <c r="AL168" s="20"/>
      <c r="AM168" s="20"/>
      <c r="AN168" s="20">
        <v>1.5594998115769501</v>
      </c>
      <c r="AO168" s="20"/>
      <c r="AP168" s="20"/>
      <c r="AQ168" s="20"/>
      <c r="AR168" s="20"/>
      <c r="AS168" s="20">
        <v>1.0892222324280501</v>
      </c>
      <c r="AT168" s="20"/>
      <c r="AU168" s="20"/>
      <c r="AV168" s="20"/>
      <c r="AW168" s="20"/>
      <c r="AX168" s="20">
        <v>0.922929002814592</v>
      </c>
      <c r="AY168" s="20"/>
      <c r="AZ168" s="20"/>
      <c r="BA168" s="20"/>
      <c r="BB168" s="20"/>
      <c r="BC168" s="20">
        <v>0.776234210799295</v>
      </c>
      <c r="BD168" s="20"/>
      <c r="BE168" s="20"/>
      <c r="BF168" s="20"/>
      <c r="BG168" s="20"/>
      <c r="BH168" s="20">
        <v>0.951072208218253</v>
      </c>
      <c r="BJ168" s="21">
        <f t="shared" si="2"/>
        <v>0.951072208218253</v>
      </c>
    </row>
    <row r="169" spans="1:62" x14ac:dyDescent="0.25">
      <c r="A169" s="20" t="s">
        <v>720</v>
      </c>
      <c r="B169" s="20" t="s">
        <v>324</v>
      </c>
      <c r="C169" s="20" t="s">
        <v>1045</v>
      </c>
      <c r="D169" s="20" t="s">
        <v>1046</v>
      </c>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v>0.47755038586356902</v>
      </c>
      <c r="AJ169" s="20"/>
      <c r="AK169" s="20"/>
      <c r="AL169" s="20"/>
      <c r="AM169" s="20"/>
      <c r="AN169" s="20">
        <v>0.42702306672912999</v>
      </c>
      <c r="AO169" s="20"/>
      <c r="AP169" s="20"/>
      <c r="AQ169" s="20"/>
      <c r="AR169" s="20"/>
      <c r="AS169" s="20">
        <v>0.39704997666645098</v>
      </c>
      <c r="AT169" s="20"/>
      <c r="AU169" s="20"/>
      <c r="AV169" s="20"/>
      <c r="AW169" s="20"/>
      <c r="AX169" s="20">
        <v>0.46415940978647002</v>
      </c>
      <c r="AY169" s="20"/>
      <c r="AZ169" s="20"/>
      <c r="BA169" s="20"/>
      <c r="BB169" s="20"/>
      <c r="BC169" s="20">
        <v>0.57714880918546496</v>
      </c>
      <c r="BD169" s="20"/>
      <c r="BE169" s="20"/>
      <c r="BF169" s="20"/>
      <c r="BG169" s="20"/>
      <c r="BH169" s="20">
        <v>0.65812408759901297</v>
      </c>
      <c r="BJ169" s="21">
        <f t="shared" si="2"/>
        <v>0.65812408759901297</v>
      </c>
    </row>
    <row r="170" spans="1:62" x14ac:dyDescent="0.25">
      <c r="A170" s="20" t="s">
        <v>721</v>
      </c>
      <c r="B170" s="20" t="s">
        <v>320</v>
      </c>
      <c r="C170" s="20" t="s">
        <v>1045</v>
      </c>
      <c r="D170" s="20" t="s">
        <v>1046</v>
      </c>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v>0.99940548631894699</v>
      </c>
      <c r="AJ170" s="20"/>
      <c r="AK170" s="20"/>
      <c r="AL170" s="20"/>
      <c r="AM170" s="20"/>
      <c r="AN170" s="20">
        <v>0.57713959996348796</v>
      </c>
      <c r="AO170" s="20"/>
      <c r="AP170" s="20"/>
      <c r="AQ170" s="20"/>
      <c r="AR170" s="20"/>
      <c r="AS170" s="20">
        <v>0.60454062949093601</v>
      </c>
      <c r="AT170" s="20"/>
      <c r="AU170" s="20"/>
      <c r="AV170" s="20"/>
      <c r="AW170" s="20"/>
      <c r="AX170" s="20">
        <v>0.64911465690782499</v>
      </c>
      <c r="AY170" s="20"/>
      <c r="AZ170" s="20"/>
      <c r="BA170" s="20"/>
      <c r="BB170" s="20"/>
      <c r="BC170" s="20">
        <v>0.65065892003830095</v>
      </c>
      <c r="BD170" s="20"/>
      <c r="BE170" s="20"/>
      <c r="BF170" s="20"/>
      <c r="BG170" s="20"/>
      <c r="BH170" s="20">
        <v>0.66198270577991003</v>
      </c>
      <c r="BJ170" s="21">
        <f t="shared" si="2"/>
        <v>0.66198270577991003</v>
      </c>
    </row>
    <row r="171" spans="1:62" x14ac:dyDescent="0.25">
      <c r="A171" s="20" t="s">
        <v>9</v>
      </c>
      <c r="B171" s="20" t="s">
        <v>312</v>
      </c>
      <c r="C171" s="20" t="s">
        <v>1045</v>
      </c>
      <c r="D171" s="20" t="s">
        <v>1046</v>
      </c>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v>7.92659726469864</v>
      </c>
      <c r="AJ171" s="20"/>
      <c r="AK171" s="20"/>
      <c r="AL171" s="20"/>
      <c r="AM171" s="20"/>
      <c r="AN171" s="20">
        <v>8.7125827699699503</v>
      </c>
      <c r="AO171" s="20"/>
      <c r="AP171" s="20"/>
      <c r="AQ171" s="20"/>
      <c r="AR171" s="20"/>
      <c r="AS171" s="20">
        <v>9.79196824767258</v>
      </c>
      <c r="AT171" s="20"/>
      <c r="AU171" s="20"/>
      <c r="AV171" s="20"/>
      <c r="AW171" s="20"/>
      <c r="AX171" s="20">
        <v>10.6304471698689</v>
      </c>
      <c r="AY171" s="20"/>
      <c r="AZ171" s="20"/>
      <c r="BA171" s="20"/>
      <c r="BB171" s="20"/>
      <c r="BC171" s="20">
        <v>11.018261594169299</v>
      </c>
      <c r="BD171" s="20"/>
      <c r="BE171" s="20"/>
      <c r="BF171" s="20"/>
      <c r="BG171" s="20"/>
      <c r="BH171" s="20">
        <v>11.6956827411211</v>
      </c>
      <c r="BJ171" s="21">
        <f t="shared" si="2"/>
        <v>11.6956827411211</v>
      </c>
    </row>
    <row r="172" spans="1:62" x14ac:dyDescent="0.25">
      <c r="A172" s="20" t="s">
        <v>722</v>
      </c>
      <c r="B172" s="20" t="s">
        <v>723</v>
      </c>
      <c r="C172" s="20" t="s">
        <v>1045</v>
      </c>
      <c r="D172" s="20" t="s">
        <v>1046</v>
      </c>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v>11.002158840695694</v>
      </c>
      <c r="AJ172" s="20"/>
      <c r="AK172" s="20"/>
      <c r="AL172" s="20"/>
      <c r="AM172" s="20"/>
      <c r="AN172" s="20">
        <v>11.294729290156761</v>
      </c>
      <c r="AO172" s="20"/>
      <c r="AP172" s="20"/>
      <c r="AQ172" s="20"/>
      <c r="AR172" s="20"/>
      <c r="AS172" s="20">
        <v>11.505849030086997</v>
      </c>
      <c r="AT172" s="20"/>
      <c r="AU172" s="20"/>
      <c r="AV172" s="20"/>
      <c r="AW172" s="20"/>
      <c r="AX172" s="20">
        <v>12.298767216808267</v>
      </c>
      <c r="AY172" s="20"/>
      <c r="AZ172" s="20"/>
      <c r="BA172" s="20"/>
      <c r="BB172" s="20"/>
      <c r="BC172" s="20">
        <v>14.504915670636821</v>
      </c>
      <c r="BD172" s="20"/>
      <c r="BE172" s="20"/>
      <c r="BF172" s="20"/>
      <c r="BG172" s="20"/>
      <c r="BH172" s="20">
        <v>15.8401362895896</v>
      </c>
      <c r="BJ172" s="21">
        <f t="shared" si="2"/>
        <v>15.8401362895896</v>
      </c>
    </row>
    <row r="173" spans="1:62" x14ac:dyDescent="0.25">
      <c r="A173" s="20" t="s">
        <v>11</v>
      </c>
      <c r="B173" s="20" t="s">
        <v>328</v>
      </c>
      <c r="C173" s="20" t="s">
        <v>1045</v>
      </c>
      <c r="D173" s="20" t="s">
        <v>1046</v>
      </c>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v>4.5417445391032603</v>
      </c>
      <c r="AJ173" s="20"/>
      <c r="AK173" s="20"/>
      <c r="AL173" s="20"/>
      <c r="AM173" s="20"/>
      <c r="AN173" s="20">
        <v>5.35122349985825</v>
      </c>
      <c r="AO173" s="20"/>
      <c r="AP173" s="20"/>
      <c r="AQ173" s="20"/>
      <c r="AR173" s="20"/>
      <c r="AS173" s="20">
        <v>6.5108607854889096</v>
      </c>
      <c r="AT173" s="20"/>
      <c r="AU173" s="20"/>
      <c r="AV173" s="20"/>
      <c r="AW173" s="20"/>
      <c r="AX173" s="20">
        <v>7.8095523126519701</v>
      </c>
      <c r="AY173" s="20"/>
      <c r="AZ173" s="20"/>
      <c r="BA173" s="20"/>
      <c r="BB173" s="20"/>
      <c r="BC173" s="20">
        <v>10.770230356201299</v>
      </c>
      <c r="BD173" s="20"/>
      <c r="BE173" s="20"/>
      <c r="BF173" s="20"/>
      <c r="BG173" s="20"/>
      <c r="BH173" s="20">
        <v>14.235611163916399</v>
      </c>
      <c r="BJ173" s="21">
        <f t="shared" si="2"/>
        <v>14.235611163916399</v>
      </c>
    </row>
    <row r="174" spans="1:62" x14ac:dyDescent="0.25">
      <c r="A174" s="20" t="s">
        <v>724</v>
      </c>
      <c r="B174" s="20" t="s">
        <v>310</v>
      </c>
      <c r="C174" s="20" t="s">
        <v>1045</v>
      </c>
      <c r="D174" s="20" t="s">
        <v>1046</v>
      </c>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v>2.2942117060106901</v>
      </c>
      <c r="AJ174" s="20"/>
      <c r="AK174" s="20"/>
      <c r="AL174" s="20"/>
      <c r="AM174" s="20"/>
      <c r="AN174" s="20">
        <v>3.22672182406495</v>
      </c>
      <c r="AO174" s="20"/>
      <c r="AP174" s="20"/>
      <c r="AQ174" s="20"/>
      <c r="AR174" s="20"/>
      <c r="AS174" s="20">
        <v>3.0239916394781901</v>
      </c>
      <c r="AT174" s="20"/>
      <c r="AU174" s="20"/>
      <c r="AV174" s="20"/>
      <c r="AW174" s="20"/>
      <c r="AX174" s="20">
        <v>2.6638219925810498</v>
      </c>
      <c r="AY174" s="20"/>
      <c r="AZ174" s="20"/>
      <c r="BA174" s="20"/>
      <c r="BB174" s="20"/>
      <c r="BC174" s="20">
        <v>2.15306942164935</v>
      </c>
      <c r="BD174" s="20"/>
      <c r="BE174" s="20"/>
      <c r="BF174" s="20"/>
      <c r="BG174" s="20"/>
      <c r="BH174" s="20">
        <v>1.8176455528395099</v>
      </c>
      <c r="BJ174" s="21">
        <f t="shared" si="2"/>
        <v>1.8176455528395099</v>
      </c>
    </row>
    <row r="175" spans="1:62" x14ac:dyDescent="0.25">
      <c r="A175" s="20" t="s">
        <v>10</v>
      </c>
      <c r="B175" s="20" t="s">
        <v>318</v>
      </c>
      <c r="C175" s="20" t="s">
        <v>1045</v>
      </c>
      <c r="D175" s="20" t="s">
        <v>1046</v>
      </c>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v>15.2477355634999</v>
      </c>
      <c r="AJ175" s="20"/>
      <c r="AK175" s="20"/>
      <c r="AL175" s="20"/>
      <c r="AM175" s="20"/>
      <c r="AN175" s="20">
        <v>16.017285978395002</v>
      </c>
      <c r="AO175" s="20"/>
      <c r="AP175" s="20"/>
      <c r="AQ175" s="20"/>
      <c r="AR175" s="20"/>
      <c r="AS175" s="20">
        <v>17.593878442831599</v>
      </c>
      <c r="AT175" s="20"/>
      <c r="AU175" s="20"/>
      <c r="AV175" s="20"/>
      <c r="AW175" s="20"/>
      <c r="AX175" s="20">
        <v>20.314707310012199</v>
      </c>
      <c r="AY175" s="20"/>
      <c r="AZ175" s="20"/>
      <c r="BA175" s="20"/>
      <c r="BB175" s="20"/>
      <c r="BC175" s="20">
        <v>21.6854462103347</v>
      </c>
      <c r="BD175" s="20"/>
      <c r="BE175" s="20"/>
      <c r="BF175" s="20"/>
      <c r="BG175" s="20"/>
      <c r="BH175" s="20">
        <v>22.959700352830001</v>
      </c>
      <c r="BJ175" s="21">
        <f t="shared" si="2"/>
        <v>22.959700352830001</v>
      </c>
    </row>
    <row r="176" spans="1:62" x14ac:dyDescent="0.25">
      <c r="A176" s="20" t="s">
        <v>725</v>
      </c>
      <c r="B176" s="20" t="s">
        <v>726</v>
      </c>
      <c r="C176" s="20" t="s">
        <v>1045</v>
      </c>
      <c r="D176" s="20" t="s">
        <v>1046</v>
      </c>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v>6.6620820702056465</v>
      </c>
      <c r="AJ176" s="20"/>
      <c r="AK176" s="20"/>
      <c r="AL176" s="20"/>
      <c r="AM176" s="20"/>
      <c r="AN176" s="20">
        <v>7.5144536607179697</v>
      </c>
      <c r="AO176" s="20"/>
      <c r="AP176" s="20"/>
      <c r="AQ176" s="20"/>
      <c r="AR176" s="20"/>
      <c r="AS176" s="20">
        <v>8.5195642828322722</v>
      </c>
      <c r="AT176" s="20"/>
      <c r="AU176" s="20"/>
      <c r="AV176" s="20"/>
      <c r="AW176" s="20"/>
      <c r="AX176" s="20">
        <v>9.7591565984260651</v>
      </c>
      <c r="AY176" s="20"/>
      <c r="AZ176" s="20"/>
      <c r="BA176" s="20"/>
      <c r="BB176" s="20"/>
      <c r="BC176" s="20">
        <v>11.054517813143541</v>
      </c>
      <c r="BD176" s="20"/>
      <c r="BE176" s="20"/>
      <c r="BF176" s="20"/>
      <c r="BG176" s="20"/>
      <c r="BH176" s="20">
        <v>11.568148603260475</v>
      </c>
      <c r="BJ176" s="21">
        <f t="shared" si="2"/>
        <v>11.568148603260475</v>
      </c>
    </row>
    <row r="177" spans="1:62" x14ac:dyDescent="0.25">
      <c r="A177" s="20" t="s">
        <v>727</v>
      </c>
      <c r="B177" s="20" t="s">
        <v>728</v>
      </c>
      <c r="C177" s="20" t="s">
        <v>1045</v>
      </c>
      <c r="D177" s="20" t="s">
        <v>1046</v>
      </c>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v>5.964453772197392</v>
      </c>
      <c r="AJ177" s="20"/>
      <c r="AK177" s="20"/>
      <c r="AL177" s="20"/>
      <c r="AM177" s="20"/>
      <c r="AN177" s="20">
        <v>6.6323548825150516</v>
      </c>
      <c r="AO177" s="20"/>
      <c r="AP177" s="20"/>
      <c r="AQ177" s="20"/>
      <c r="AR177" s="20"/>
      <c r="AS177" s="20">
        <v>7.4521394112297861</v>
      </c>
      <c r="AT177" s="20"/>
      <c r="AU177" s="20"/>
      <c r="AV177" s="20"/>
      <c r="AW177" s="20"/>
      <c r="AX177" s="20">
        <v>8.4808062615094943</v>
      </c>
      <c r="AY177" s="20"/>
      <c r="AZ177" s="20"/>
      <c r="BA177" s="20"/>
      <c r="BB177" s="20"/>
      <c r="BC177" s="20">
        <v>9.5426124171027311</v>
      </c>
      <c r="BD177" s="20"/>
      <c r="BE177" s="20"/>
      <c r="BF177" s="20"/>
      <c r="BG177" s="20"/>
      <c r="BH177" s="20">
        <v>10.042576851337776</v>
      </c>
      <c r="BJ177" s="21">
        <f t="shared" si="2"/>
        <v>10.042576851337776</v>
      </c>
    </row>
    <row r="178" spans="1:62" x14ac:dyDescent="0.25">
      <c r="A178" s="20" t="s">
        <v>729</v>
      </c>
      <c r="B178" s="20" t="s">
        <v>330</v>
      </c>
      <c r="C178" s="20" t="s">
        <v>1045</v>
      </c>
      <c r="D178" s="20" t="s">
        <v>1046</v>
      </c>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v>16.775569914119</v>
      </c>
      <c r="AJ178" s="20"/>
      <c r="AK178" s="20"/>
      <c r="AL178" s="20"/>
      <c r="AM178" s="20"/>
      <c r="AN178" s="20">
        <v>24.620277535467501</v>
      </c>
      <c r="AO178" s="20"/>
      <c r="AP178" s="20"/>
      <c r="AQ178" s="20"/>
      <c r="AR178" s="20"/>
      <c r="AS178" s="20">
        <v>27.847064597127002</v>
      </c>
      <c r="AT178" s="20"/>
      <c r="AU178" s="20"/>
      <c r="AV178" s="20"/>
      <c r="AW178" s="20"/>
      <c r="AX178" s="20">
        <v>26.573153758978702</v>
      </c>
      <c r="AY178" s="20"/>
      <c r="AZ178" s="20"/>
      <c r="BA178" s="20"/>
      <c r="BB178" s="20"/>
      <c r="BC178" s="20">
        <v>27.7272809110294</v>
      </c>
      <c r="BD178" s="20"/>
      <c r="BE178" s="20"/>
      <c r="BF178" s="20"/>
      <c r="BG178" s="20"/>
      <c r="BH178" s="20">
        <v>41.085873617455</v>
      </c>
      <c r="BJ178" s="21">
        <f t="shared" si="2"/>
        <v>41.085873617455</v>
      </c>
    </row>
    <row r="179" spans="1:62" x14ac:dyDescent="0.25">
      <c r="A179" s="20" t="s">
        <v>730</v>
      </c>
      <c r="B179" s="20" t="s">
        <v>731</v>
      </c>
      <c r="C179" s="20" t="s">
        <v>1045</v>
      </c>
      <c r="D179" s="20" t="s">
        <v>1046</v>
      </c>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v>5.4755788785518211</v>
      </c>
      <c r="AJ179" s="20"/>
      <c r="AK179" s="20"/>
      <c r="AL179" s="20"/>
      <c r="AM179" s="20"/>
      <c r="AN179" s="20">
        <v>5.0740396509843739</v>
      </c>
      <c r="AO179" s="20"/>
      <c r="AP179" s="20"/>
      <c r="AQ179" s="20"/>
      <c r="AR179" s="20"/>
      <c r="AS179" s="20">
        <v>5.3963053337813482</v>
      </c>
      <c r="AT179" s="20"/>
      <c r="AU179" s="20"/>
      <c r="AV179" s="20"/>
      <c r="AW179" s="20"/>
      <c r="AX179" s="20">
        <v>5.2600974936457536</v>
      </c>
      <c r="AY179" s="20"/>
      <c r="AZ179" s="20"/>
      <c r="BA179" s="20"/>
      <c r="BB179" s="20"/>
      <c r="BC179" s="20">
        <v>5.7153703750041949</v>
      </c>
      <c r="BD179" s="20"/>
      <c r="BE179" s="20"/>
      <c r="BF179" s="20"/>
      <c r="BG179" s="20"/>
      <c r="BH179" s="20">
        <v>5.7160935098906975</v>
      </c>
      <c r="BJ179" s="21">
        <f t="shared" si="2"/>
        <v>5.7160935098906975</v>
      </c>
    </row>
    <row r="180" spans="1:62" x14ac:dyDescent="0.25">
      <c r="A180" s="20" t="s">
        <v>732</v>
      </c>
      <c r="B180" s="20" t="s">
        <v>332</v>
      </c>
      <c r="C180" s="20" t="s">
        <v>1045</v>
      </c>
      <c r="D180" s="20" t="s">
        <v>1046</v>
      </c>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v>5.76929673180544</v>
      </c>
      <c r="AJ180" s="20"/>
      <c r="AK180" s="20"/>
      <c r="AL180" s="20"/>
      <c r="AM180" s="20"/>
      <c r="AN180" s="20">
        <v>2.99291640474729</v>
      </c>
      <c r="AO180" s="20"/>
      <c r="AP180" s="20"/>
      <c r="AQ180" s="20"/>
      <c r="AR180" s="20"/>
      <c r="AS180" s="20">
        <v>3.02488048378448</v>
      </c>
      <c r="AT180" s="20"/>
      <c r="AU180" s="20"/>
      <c r="AV180" s="20"/>
      <c r="AW180" s="20"/>
      <c r="AX180" s="20">
        <v>2.0678187226155398</v>
      </c>
      <c r="AY180" s="20"/>
      <c r="AZ180" s="20"/>
      <c r="BA180" s="20"/>
      <c r="BB180" s="20"/>
      <c r="BC180" s="20">
        <v>2.3179811700175001</v>
      </c>
      <c r="BD180" s="20"/>
      <c r="BE180" s="20"/>
      <c r="BF180" s="20"/>
      <c r="BG180" s="20"/>
      <c r="BH180" s="20">
        <v>1.92084606074688</v>
      </c>
      <c r="BJ180" s="21">
        <f t="shared" si="2"/>
        <v>1.92084606074688</v>
      </c>
    </row>
    <row r="181" spans="1:62" x14ac:dyDescent="0.25">
      <c r="A181" s="20" t="s">
        <v>733</v>
      </c>
      <c r="B181" s="20" t="s">
        <v>336</v>
      </c>
      <c r="C181" s="20" t="s">
        <v>1045</v>
      </c>
      <c r="D181" s="20" t="s">
        <v>1046</v>
      </c>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v>2.5392046167356699</v>
      </c>
      <c r="AJ181" s="20"/>
      <c r="AK181" s="20"/>
      <c r="AL181" s="20"/>
      <c r="AM181" s="20"/>
      <c r="AN181" s="20">
        <v>2.5874640493038101</v>
      </c>
      <c r="AO181" s="20"/>
      <c r="AP181" s="20"/>
      <c r="AQ181" s="20"/>
      <c r="AR181" s="20"/>
      <c r="AS181" s="20">
        <v>2.7539404856985601</v>
      </c>
      <c r="AT181" s="20"/>
      <c r="AU181" s="20"/>
      <c r="AV181" s="20"/>
      <c r="AW181" s="20"/>
      <c r="AX181" s="20">
        <v>3.5417999151026098</v>
      </c>
      <c r="AY181" s="20"/>
      <c r="AZ181" s="20"/>
      <c r="BA181" s="20"/>
      <c r="BB181" s="20"/>
      <c r="BC181" s="20">
        <v>4.34494515407515</v>
      </c>
      <c r="BD181" s="20"/>
      <c r="BE181" s="20"/>
      <c r="BF181" s="20"/>
      <c r="BG181" s="20"/>
      <c r="BH181" s="20">
        <v>4.7010275273908499</v>
      </c>
      <c r="BJ181" s="21">
        <f t="shared" si="2"/>
        <v>4.7010275273908499</v>
      </c>
    </row>
    <row r="182" spans="1:62" x14ac:dyDescent="0.25">
      <c r="A182" s="20" t="s">
        <v>734</v>
      </c>
      <c r="B182" s="20" t="s">
        <v>342</v>
      </c>
      <c r="C182" s="20" t="s">
        <v>1045</v>
      </c>
      <c r="D182" s="20" t="s">
        <v>1046</v>
      </c>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v>0.29791551230609797</v>
      </c>
      <c r="AJ182" s="20"/>
      <c r="AK182" s="20"/>
      <c r="AL182" s="20"/>
      <c r="AM182" s="20"/>
      <c r="AN182" s="20">
        <v>0.236002179979243</v>
      </c>
      <c r="AO182" s="20"/>
      <c r="AP182" s="20"/>
      <c r="AQ182" s="20"/>
      <c r="AR182" s="20"/>
      <c r="AS182" s="20">
        <v>0.255810610701383</v>
      </c>
      <c r="AT182" s="20"/>
      <c r="AU182" s="20"/>
      <c r="AV182" s="20"/>
      <c r="AW182" s="20"/>
      <c r="AX182" s="20">
        <v>0.28083976744130501</v>
      </c>
      <c r="AY182" s="20"/>
      <c r="AZ182" s="20"/>
      <c r="BA182" s="20"/>
      <c r="BB182" s="20"/>
      <c r="BC182" s="20">
        <v>0.28619533892356003</v>
      </c>
      <c r="BD182" s="20"/>
      <c r="BE182" s="20"/>
      <c r="BF182" s="20"/>
      <c r="BG182" s="20"/>
      <c r="BH182" s="20">
        <v>0.28964514080047399</v>
      </c>
      <c r="BJ182" s="21">
        <f t="shared" si="2"/>
        <v>0.28964514080047399</v>
      </c>
    </row>
    <row r="183" spans="1:62" x14ac:dyDescent="0.25">
      <c r="A183" s="20" t="s">
        <v>735</v>
      </c>
      <c r="B183" s="20" t="s">
        <v>344</v>
      </c>
      <c r="C183" s="20" t="s">
        <v>1045</v>
      </c>
      <c r="D183" s="20" t="s">
        <v>1046</v>
      </c>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v>0.248712858372934</v>
      </c>
      <c r="AJ183" s="20"/>
      <c r="AK183" s="20"/>
      <c r="AL183" s="20"/>
      <c r="AM183" s="20"/>
      <c r="AN183" s="20">
        <v>0.29690396373557498</v>
      </c>
      <c r="AO183" s="20"/>
      <c r="AP183" s="20"/>
      <c r="AQ183" s="20"/>
      <c r="AR183" s="20"/>
      <c r="AS183" s="20">
        <v>0.40816864936538999</v>
      </c>
      <c r="AT183" s="20"/>
      <c r="AU183" s="20"/>
      <c r="AV183" s="20"/>
      <c r="AW183" s="20"/>
      <c r="AX183" s="20">
        <v>0.29889005832307802</v>
      </c>
      <c r="AY183" s="20"/>
      <c r="AZ183" s="20"/>
      <c r="BA183" s="20"/>
      <c r="BB183" s="20"/>
      <c r="BC183" s="20">
        <v>0.22420621429947701</v>
      </c>
      <c r="BD183" s="20"/>
      <c r="BE183" s="20"/>
      <c r="BF183" s="20"/>
      <c r="BG183" s="20"/>
      <c r="BH183" s="20">
        <v>0.21039053908913699</v>
      </c>
      <c r="BJ183" s="21">
        <f t="shared" si="2"/>
        <v>0.21039053908913699</v>
      </c>
    </row>
    <row r="184" spans="1:62" x14ac:dyDescent="0.25">
      <c r="A184" s="20" t="s">
        <v>736</v>
      </c>
      <c r="B184" s="20" t="s">
        <v>334</v>
      </c>
      <c r="C184" s="20" t="s">
        <v>1045</v>
      </c>
      <c r="D184" s="20" t="s">
        <v>1046</v>
      </c>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v>18.563191729074202</v>
      </c>
      <c r="AJ184" s="20"/>
      <c r="AK184" s="20"/>
      <c r="AL184" s="20"/>
      <c r="AM184" s="20"/>
      <c r="AN184" s="20">
        <v>27.522457258765598</v>
      </c>
      <c r="AO184" s="20"/>
      <c r="AP184" s="20"/>
      <c r="AQ184" s="20"/>
      <c r="AR184" s="20"/>
      <c r="AS184" s="20">
        <v>32.909147804318401</v>
      </c>
      <c r="AT184" s="20"/>
      <c r="AU184" s="20"/>
      <c r="AV184" s="20"/>
      <c r="AW184" s="20"/>
      <c r="AX184" s="20">
        <v>30.356156125985802</v>
      </c>
      <c r="AY184" s="20"/>
      <c r="AZ184" s="20"/>
      <c r="BA184" s="20"/>
      <c r="BB184" s="20"/>
      <c r="BC184" s="20">
        <v>28.270639960918398</v>
      </c>
      <c r="BD184" s="20"/>
      <c r="BE184" s="20"/>
      <c r="BF184" s="20"/>
      <c r="BG184" s="20"/>
      <c r="BH184" s="20">
        <v>26.602789911230101</v>
      </c>
      <c r="BJ184" s="21">
        <f t="shared" si="2"/>
        <v>26.602789911230101</v>
      </c>
    </row>
    <row r="185" spans="1:62" x14ac:dyDescent="0.25">
      <c r="A185" s="20" t="s">
        <v>737</v>
      </c>
      <c r="B185" s="20" t="s">
        <v>338</v>
      </c>
      <c r="C185" s="20" t="s">
        <v>1045</v>
      </c>
      <c r="D185" s="20" t="s">
        <v>1046</v>
      </c>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v>0.78693514495167405</v>
      </c>
      <c r="AJ185" s="20"/>
      <c r="AK185" s="20"/>
      <c r="AL185" s="20"/>
      <c r="AM185" s="20"/>
      <c r="AN185" s="20">
        <v>0.71090976984598397</v>
      </c>
      <c r="AO185" s="20"/>
      <c r="AP185" s="20"/>
      <c r="AQ185" s="20"/>
      <c r="AR185" s="20"/>
      <c r="AS185" s="20">
        <v>0.46707781522728398</v>
      </c>
      <c r="AT185" s="20"/>
      <c r="AU185" s="20"/>
      <c r="AV185" s="20"/>
      <c r="AW185" s="20"/>
      <c r="AX185" s="20">
        <v>0.49231916713009299</v>
      </c>
      <c r="AY185" s="20"/>
      <c r="AZ185" s="20"/>
      <c r="BA185" s="20"/>
      <c r="BB185" s="20"/>
      <c r="BC185" s="20">
        <v>0.37128786974899097</v>
      </c>
      <c r="BD185" s="20"/>
      <c r="BE185" s="20"/>
      <c r="BF185" s="20"/>
      <c r="BG185" s="20"/>
      <c r="BH185" s="20">
        <v>0.33837660862431201</v>
      </c>
      <c r="BJ185" s="21">
        <f t="shared" si="2"/>
        <v>0.33837660862431201</v>
      </c>
    </row>
    <row r="186" spans="1:62" x14ac:dyDescent="0.25">
      <c r="A186" s="20" t="s">
        <v>738</v>
      </c>
      <c r="B186" s="20" t="s">
        <v>346</v>
      </c>
      <c r="C186" s="20" t="s">
        <v>1045</v>
      </c>
      <c r="D186" s="20" t="s">
        <v>1046</v>
      </c>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v>2.9526466348257201</v>
      </c>
      <c r="AJ186" s="20"/>
      <c r="AK186" s="20"/>
      <c r="AL186" s="20"/>
      <c r="AM186" s="20"/>
      <c r="AN186" s="20">
        <v>2.4998147277690199</v>
      </c>
      <c r="AO186" s="20"/>
      <c r="AP186" s="20"/>
      <c r="AQ186" s="20"/>
      <c r="AR186" s="20"/>
      <c r="AS186" s="20">
        <v>2.14427183903469</v>
      </c>
      <c r="AT186" s="20"/>
      <c r="AU186" s="20"/>
      <c r="AV186" s="20"/>
      <c r="AW186" s="20"/>
      <c r="AX186" s="20">
        <v>1.8784269164798599</v>
      </c>
      <c r="AY186" s="20"/>
      <c r="AZ186" s="20"/>
      <c r="BA186" s="20"/>
      <c r="BB186" s="20"/>
      <c r="BC186" s="20">
        <v>1.6653850834078201</v>
      </c>
      <c r="BD186" s="20"/>
      <c r="BE186" s="20"/>
      <c r="BF186" s="20"/>
      <c r="BG186" s="20"/>
      <c r="BH186" s="20">
        <v>1.6041808365599399</v>
      </c>
      <c r="BJ186" s="21">
        <f t="shared" si="2"/>
        <v>1.6041808365599399</v>
      </c>
    </row>
    <row r="187" spans="1:62" x14ac:dyDescent="0.25">
      <c r="A187" s="20" t="s">
        <v>739</v>
      </c>
      <c r="B187" s="20" t="s">
        <v>350</v>
      </c>
      <c r="C187" s="20" t="s">
        <v>1045</v>
      </c>
      <c r="D187" s="20" t="s">
        <v>1046</v>
      </c>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v>9.1503827191937201</v>
      </c>
      <c r="AJ187" s="20"/>
      <c r="AK187" s="20"/>
      <c r="AL187" s="20"/>
      <c r="AM187" s="20"/>
      <c r="AN187" s="20">
        <v>9.1625788794543901</v>
      </c>
      <c r="AO187" s="20"/>
      <c r="AP187" s="20"/>
      <c r="AQ187" s="20"/>
      <c r="AR187" s="20"/>
      <c r="AS187" s="20">
        <v>9.3505340163672095</v>
      </c>
      <c r="AT187" s="20"/>
      <c r="AU187" s="20"/>
      <c r="AV187" s="20"/>
      <c r="AW187" s="20"/>
      <c r="AX187" s="20">
        <v>9.3626857580262204</v>
      </c>
      <c r="AY187" s="20"/>
      <c r="AZ187" s="20"/>
      <c r="BA187" s="20"/>
      <c r="BB187" s="20"/>
      <c r="BC187" s="20">
        <v>8.2209177040228099</v>
      </c>
      <c r="BD187" s="20"/>
      <c r="BE187" s="20"/>
      <c r="BF187" s="20"/>
      <c r="BG187" s="20"/>
      <c r="BH187" s="20">
        <v>7.4654963920333097</v>
      </c>
      <c r="BJ187" s="21">
        <f t="shared" si="2"/>
        <v>7.4654963920333097</v>
      </c>
    </row>
    <row r="188" spans="1:62" x14ac:dyDescent="0.25">
      <c r="A188" s="20" t="s">
        <v>740</v>
      </c>
      <c r="B188" s="20" t="s">
        <v>236</v>
      </c>
      <c r="C188" s="20" t="s">
        <v>1045</v>
      </c>
      <c r="D188" s="20" t="s">
        <v>1046</v>
      </c>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v>0.168873933773767</v>
      </c>
      <c r="AJ188" s="20"/>
      <c r="AK188" s="20"/>
      <c r="AL188" s="20"/>
      <c r="AM188" s="20"/>
      <c r="AN188" s="20">
        <v>0.16147552319990099</v>
      </c>
      <c r="AO188" s="20"/>
      <c r="AP188" s="20"/>
      <c r="AQ188" s="20"/>
      <c r="AR188" s="20"/>
      <c r="AS188" s="20">
        <v>0.15841792753466699</v>
      </c>
      <c r="AT188" s="20"/>
      <c r="AU188" s="20"/>
      <c r="AV188" s="20"/>
      <c r="AW188" s="20"/>
      <c r="AX188" s="20">
        <v>0.16838052512114601</v>
      </c>
      <c r="AY188" s="20"/>
      <c r="AZ188" s="20"/>
      <c r="BA188" s="20"/>
      <c r="BB188" s="20"/>
      <c r="BC188" s="20">
        <v>0.17962894317366301</v>
      </c>
      <c r="BD188" s="20"/>
      <c r="BE188" s="20"/>
      <c r="BF188" s="20"/>
      <c r="BG188" s="20"/>
      <c r="BH188" s="20">
        <v>0.19263521902745301</v>
      </c>
      <c r="BJ188" s="21">
        <f t="shared" si="2"/>
        <v>0.19263521902745301</v>
      </c>
    </row>
    <row r="189" spans="1:62" x14ac:dyDescent="0.25">
      <c r="A189" s="20" t="s">
        <v>12</v>
      </c>
      <c r="B189" s="20" t="s">
        <v>348</v>
      </c>
      <c r="C189" s="20" t="s">
        <v>1045</v>
      </c>
      <c r="D189" s="20" t="s">
        <v>1046</v>
      </c>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v>4.4061470615861804</v>
      </c>
      <c r="AJ189" s="20"/>
      <c r="AK189" s="20"/>
      <c r="AL189" s="20"/>
      <c r="AM189" s="20"/>
      <c r="AN189" s="20">
        <v>5.2867554483430999</v>
      </c>
      <c r="AO189" s="20"/>
      <c r="AP189" s="20"/>
      <c r="AQ189" s="20"/>
      <c r="AR189" s="20"/>
      <c r="AS189" s="20">
        <v>6.3381752003348302</v>
      </c>
      <c r="AT189" s="20"/>
      <c r="AU189" s="20"/>
      <c r="AV189" s="20"/>
      <c r="AW189" s="20"/>
      <c r="AX189" s="20">
        <v>7.3585662711705098</v>
      </c>
      <c r="AY189" s="20"/>
      <c r="AZ189" s="20"/>
      <c r="BA189" s="20"/>
      <c r="BB189" s="20"/>
      <c r="BC189" s="20">
        <v>7.2067713465970202</v>
      </c>
      <c r="BD189" s="20"/>
      <c r="BE189" s="20"/>
      <c r="BF189" s="20"/>
      <c r="BG189" s="20"/>
      <c r="BH189" s="20">
        <v>8.0895935893659008</v>
      </c>
      <c r="BJ189" s="21">
        <f t="shared" si="2"/>
        <v>8.0895935893659008</v>
      </c>
    </row>
    <row r="190" spans="1:62" x14ac:dyDescent="0.25">
      <c r="A190" s="20" t="s">
        <v>741</v>
      </c>
      <c r="B190" s="20" t="s">
        <v>340</v>
      </c>
      <c r="C190" s="20" t="s">
        <v>1045</v>
      </c>
      <c r="D190" s="20" t="s">
        <v>1046</v>
      </c>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v>4.6486968821047299</v>
      </c>
      <c r="AJ190" s="20"/>
      <c r="AK190" s="20"/>
      <c r="AL190" s="20"/>
      <c r="AM190" s="20"/>
      <c r="AN190" s="20">
        <v>3.9188355532086399</v>
      </c>
      <c r="AO190" s="20"/>
      <c r="AP190" s="20"/>
      <c r="AQ190" s="20"/>
      <c r="AR190" s="20"/>
      <c r="AS190" s="20">
        <v>3.3305278458929299</v>
      </c>
      <c r="AT190" s="20"/>
      <c r="AU190" s="20"/>
      <c r="AV190" s="20"/>
      <c r="AW190" s="20"/>
      <c r="AX190" s="20">
        <v>2.9029972083479398</v>
      </c>
      <c r="AY190" s="20"/>
      <c r="AZ190" s="20"/>
      <c r="BA190" s="20"/>
      <c r="BB190" s="20"/>
      <c r="BC190" s="20">
        <v>2.58135547612296</v>
      </c>
      <c r="BD190" s="20"/>
      <c r="BE190" s="20"/>
      <c r="BF190" s="20"/>
      <c r="BG190" s="20"/>
      <c r="BH190" s="20">
        <v>2.35666668624757</v>
      </c>
      <c r="BJ190" s="21">
        <f t="shared" si="2"/>
        <v>2.35666668624757</v>
      </c>
    </row>
    <row r="191" spans="1:62" x14ac:dyDescent="0.25">
      <c r="A191" s="20" t="s">
        <v>742</v>
      </c>
      <c r="B191" s="20" t="s">
        <v>743</v>
      </c>
      <c r="C191" s="20" t="s">
        <v>1045</v>
      </c>
      <c r="D191" s="20" t="s">
        <v>1046</v>
      </c>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v>2.1485705469779153</v>
      </c>
      <c r="AJ191" s="20"/>
      <c r="AK191" s="20"/>
      <c r="AL191" s="20"/>
      <c r="AM191" s="20"/>
      <c r="AN191" s="20">
        <v>2.1653541157832539</v>
      </c>
      <c r="AO191" s="20"/>
      <c r="AP191" s="20"/>
      <c r="AQ191" s="20"/>
      <c r="AR191" s="20"/>
      <c r="AS191" s="20">
        <v>2.1919733595261159</v>
      </c>
      <c r="AT191" s="20"/>
      <c r="AU191" s="20"/>
      <c r="AV191" s="20"/>
      <c r="AW191" s="20"/>
      <c r="AX191" s="20">
        <v>2.0659014209742255</v>
      </c>
      <c r="AY191" s="20"/>
      <c r="AZ191" s="20"/>
      <c r="BA191" s="20"/>
      <c r="BB191" s="20"/>
      <c r="BC191" s="20">
        <v>1.9964150021168374</v>
      </c>
      <c r="BD191" s="20"/>
      <c r="BE191" s="20"/>
      <c r="BF191" s="20"/>
      <c r="BG191" s="20"/>
      <c r="BH191" s="20">
        <v>1.9260679185372938</v>
      </c>
      <c r="BJ191" s="21">
        <f t="shared" si="2"/>
        <v>1.9260679185372938</v>
      </c>
    </row>
    <row r="192" spans="1:62" x14ac:dyDescent="0.25">
      <c r="A192" s="20" t="s">
        <v>744</v>
      </c>
      <c r="B192" s="20" t="s">
        <v>745</v>
      </c>
      <c r="C192" s="20" t="s">
        <v>1045</v>
      </c>
      <c r="D192" s="20" t="s">
        <v>1046</v>
      </c>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v>13.0211221454857</v>
      </c>
      <c r="AJ192" s="20"/>
      <c r="AK192" s="20"/>
      <c r="AL192" s="20"/>
      <c r="AM192" s="20"/>
      <c r="AN192" s="20">
        <v>13.17843866171</v>
      </c>
      <c r="AO192" s="20"/>
      <c r="AP192" s="20"/>
      <c r="AQ192" s="20"/>
      <c r="AR192" s="20"/>
      <c r="AS192" s="20">
        <v>12.7826457113716</v>
      </c>
      <c r="AT192" s="20"/>
      <c r="AU192" s="20"/>
      <c r="AV192" s="20"/>
      <c r="AW192" s="20"/>
      <c r="AX192" s="20">
        <v>12.6669386858336</v>
      </c>
      <c r="AY192" s="20"/>
      <c r="AZ192" s="20"/>
      <c r="BA192" s="20"/>
      <c r="BB192" s="20"/>
      <c r="BC192" s="20">
        <v>11.803107455281401</v>
      </c>
      <c r="BD192" s="20"/>
      <c r="BE192" s="20"/>
      <c r="BF192" s="20"/>
      <c r="BG192" s="20"/>
      <c r="BH192" s="20">
        <v>10.6300660621578</v>
      </c>
      <c r="BJ192" s="21">
        <f t="shared" si="2"/>
        <v>10.6300660621578</v>
      </c>
    </row>
    <row r="193" spans="1:62" x14ac:dyDescent="0.25">
      <c r="A193" s="20" t="s">
        <v>746</v>
      </c>
      <c r="B193" s="20" t="s">
        <v>352</v>
      </c>
      <c r="C193" s="20" t="s">
        <v>1045</v>
      </c>
      <c r="D193" s="20" t="s">
        <v>1046</v>
      </c>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v>65.008877639681202</v>
      </c>
      <c r="AJ193" s="20"/>
      <c r="AK193" s="20"/>
      <c r="AL193" s="20"/>
      <c r="AM193" s="20"/>
      <c r="AN193" s="20">
        <v>72.1874819118636</v>
      </c>
      <c r="AO193" s="20"/>
      <c r="AP193" s="20"/>
      <c r="AQ193" s="20"/>
      <c r="AR193" s="20"/>
      <c r="AS193" s="20">
        <v>60.610865561384003</v>
      </c>
      <c r="AT193" s="20"/>
      <c r="AU193" s="20"/>
      <c r="AV193" s="20"/>
      <c r="AW193" s="20"/>
      <c r="AX193" s="20">
        <v>77.190521481042495</v>
      </c>
      <c r="AY193" s="20"/>
      <c r="AZ193" s="20"/>
      <c r="BA193" s="20"/>
      <c r="BB193" s="20"/>
      <c r="BC193" s="20">
        <v>82.492340753084207</v>
      </c>
      <c r="BD193" s="20"/>
      <c r="BE193" s="20"/>
      <c r="BF193" s="20"/>
      <c r="BG193" s="20"/>
      <c r="BH193" s="20">
        <v>75.4976278935561</v>
      </c>
      <c r="BJ193" s="21">
        <f t="shared" si="2"/>
        <v>75.4976278935561</v>
      </c>
    </row>
    <row r="194" spans="1:62" x14ac:dyDescent="0.25">
      <c r="A194" s="20" t="s">
        <v>747</v>
      </c>
      <c r="B194" s="20" t="s">
        <v>748</v>
      </c>
      <c r="C194" s="20" t="s">
        <v>1045</v>
      </c>
      <c r="D194" s="20" t="s">
        <v>1046</v>
      </c>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v>0.57824050641479796</v>
      </c>
      <c r="AJ194" s="20"/>
      <c r="AK194" s="20"/>
      <c r="AL194" s="20"/>
      <c r="AM194" s="20"/>
      <c r="AN194" s="20">
        <v>0.58800899189531997</v>
      </c>
      <c r="AO194" s="20"/>
      <c r="AP194" s="20"/>
      <c r="AQ194" s="20"/>
      <c r="AR194" s="20"/>
      <c r="AS194" s="20">
        <v>0.57369939695335403</v>
      </c>
      <c r="AT194" s="20"/>
      <c r="AU194" s="20"/>
      <c r="AV194" s="20"/>
      <c r="AW194" s="20"/>
      <c r="AX194" s="20">
        <v>0.67808568528802804</v>
      </c>
      <c r="AY194" s="20"/>
      <c r="AZ194" s="20"/>
      <c r="BA194" s="20"/>
      <c r="BB194" s="20"/>
      <c r="BC194" s="20">
        <v>0.76842822234454999</v>
      </c>
      <c r="BD194" s="20"/>
      <c r="BE194" s="20"/>
      <c r="BF194" s="20"/>
      <c r="BG194" s="20"/>
      <c r="BH194" s="20">
        <v>1.16313480315329</v>
      </c>
      <c r="BJ194" s="21">
        <f t="shared" si="2"/>
        <v>1.16313480315329</v>
      </c>
    </row>
    <row r="195" spans="1:62" x14ac:dyDescent="0.25">
      <c r="A195" s="20" t="s">
        <v>749</v>
      </c>
      <c r="B195" s="20" t="s">
        <v>358</v>
      </c>
      <c r="C195" s="20" t="s">
        <v>1045</v>
      </c>
      <c r="D195" s="20" t="s">
        <v>1046</v>
      </c>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v>7.8098943465949304</v>
      </c>
      <c r="AJ195" s="20"/>
      <c r="AK195" s="20"/>
      <c r="AL195" s="20"/>
      <c r="AM195" s="20"/>
      <c r="AN195" s="20">
        <v>8.0441461721137504</v>
      </c>
      <c r="AO195" s="20"/>
      <c r="AP195" s="20"/>
      <c r="AQ195" s="20"/>
      <c r="AR195" s="20"/>
      <c r="AS195" s="20">
        <v>8.12856536703781</v>
      </c>
      <c r="AT195" s="20"/>
      <c r="AU195" s="20"/>
      <c r="AV195" s="20"/>
      <c r="AW195" s="20"/>
      <c r="AX195" s="20">
        <v>8.1237846704395995</v>
      </c>
      <c r="AY195" s="20"/>
      <c r="AZ195" s="20"/>
      <c r="BA195" s="20"/>
      <c r="BB195" s="20"/>
      <c r="BC195" s="20">
        <v>7.8198230335539698</v>
      </c>
      <c r="BD195" s="20"/>
      <c r="BE195" s="20"/>
      <c r="BF195" s="20"/>
      <c r="BG195" s="20"/>
      <c r="BH195" s="20">
        <v>8.1162178599152703</v>
      </c>
      <c r="BJ195" s="21">
        <f t="shared" si="2"/>
        <v>8.1162178599152703</v>
      </c>
    </row>
    <row r="196" spans="1:62" x14ac:dyDescent="0.25">
      <c r="A196" s="20" t="s">
        <v>750</v>
      </c>
      <c r="B196" s="20" t="s">
        <v>360</v>
      </c>
      <c r="C196" s="20" t="s">
        <v>1045</v>
      </c>
      <c r="D196" s="20" t="s">
        <v>1046</v>
      </c>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v>2.20213120580076</v>
      </c>
      <c r="AJ196" s="20"/>
      <c r="AK196" s="20"/>
      <c r="AL196" s="20"/>
      <c r="AM196" s="20"/>
      <c r="AN196" s="20">
        <v>3.9440159451896801</v>
      </c>
      <c r="AO196" s="20"/>
      <c r="AP196" s="20"/>
      <c r="AQ196" s="20"/>
      <c r="AR196" s="20"/>
      <c r="AS196" s="20">
        <v>4.3266194000779103</v>
      </c>
      <c r="AT196" s="20"/>
      <c r="AU196" s="20"/>
      <c r="AV196" s="20"/>
      <c r="AW196" s="20"/>
      <c r="AX196" s="20">
        <v>4.8044621418414097</v>
      </c>
      <c r="AY196" s="20"/>
      <c r="AZ196" s="20"/>
      <c r="BA196" s="20"/>
      <c r="BB196" s="20"/>
      <c r="BC196" s="20">
        <v>4.24325864762117</v>
      </c>
      <c r="BD196" s="20"/>
      <c r="BE196" s="20"/>
      <c r="BF196" s="20"/>
      <c r="BG196" s="20"/>
      <c r="BH196" s="20">
        <v>3.8030809844141902</v>
      </c>
      <c r="BJ196" s="21">
        <f t="shared" si="2"/>
        <v>3.8030809844141902</v>
      </c>
    </row>
    <row r="197" spans="1:62" x14ac:dyDescent="0.25">
      <c r="A197" s="20" t="s">
        <v>751</v>
      </c>
      <c r="B197" s="20" t="s">
        <v>752</v>
      </c>
      <c r="C197" s="20" t="s">
        <v>1045</v>
      </c>
      <c r="D197" s="20" t="s">
        <v>1046</v>
      </c>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v>1.3368802853782111</v>
      </c>
      <c r="AJ197" s="20"/>
      <c r="AK197" s="20"/>
      <c r="AL197" s="20"/>
      <c r="AM197" s="20"/>
      <c r="AN197" s="20">
        <v>0.98534582050013841</v>
      </c>
      <c r="AO197" s="20"/>
      <c r="AP197" s="20"/>
      <c r="AQ197" s="20"/>
      <c r="AR197" s="20"/>
      <c r="AS197" s="20">
        <v>0.89983976379194819</v>
      </c>
      <c r="AT197" s="20"/>
      <c r="AU197" s="20"/>
      <c r="AV197" s="20"/>
      <c r="AW197" s="20"/>
      <c r="AX197" s="20">
        <v>0.73823202448437608</v>
      </c>
      <c r="AY197" s="20"/>
      <c r="AZ197" s="20"/>
      <c r="BA197" s="20"/>
      <c r="BB197" s="20"/>
      <c r="BC197" s="20">
        <v>0.7103702741170016</v>
      </c>
      <c r="BD197" s="20"/>
      <c r="BE197" s="20"/>
      <c r="BF197" s="20"/>
      <c r="BG197" s="20"/>
      <c r="BH197" s="20">
        <v>0.65301573564477744</v>
      </c>
      <c r="BJ197" s="21">
        <f t="shared" si="2"/>
        <v>0.65301573564477744</v>
      </c>
    </row>
    <row r="198" spans="1:62" x14ac:dyDescent="0.25">
      <c r="A198" s="20" t="s">
        <v>753</v>
      </c>
      <c r="B198" s="20" t="s">
        <v>368</v>
      </c>
      <c r="C198" s="20" t="s">
        <v>1045</v>
      </c>
      <c r="D198" s="20" t="s">
        <v>1046</v>
      </c>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v>30.550129013602898</v>
      </c>
      <c r="AJ198" s="20"/>
      <c r="AK198" s="20"/>
      <c r="AL198" s="20"/>
      <c r="AM198" s="20"/>
      <c r="AN198" s="20">
        <v>27.170847903882901</v>
      </c>
      <c r="AO198" s="20"/>
      <c r="AP198" s="20"/>
      <c r="AQ198" s="20"/>
      <c r="AR198" s="20"/>
      <c r="AS198" s="20">
        <v>24.6041502929586</v>
      </c>
      <c r="AT198" s="20"/>
      <c r="AU198" s="20"/>
      <c r="AV198" s="20"/>
      <c r="AW198" s="20"/>
      <c r="AX198" s="20">
        <v>26.275039674313</v>
      </c>
      <c r="AY198" s="20"/>
      <c r="AZ198" s="20"/>
      <c r="BA198" s="20"/>
      <c r="BB198" s="20"/>
      <c r="BC198" s="20">
        <v>30.0098320982069</v>
      </c>
      <c r="BD198" s="20"/>
      <c r="BE198" s="20"/>
      <c r="BF198" s="20"/>
      <c r="BG198" s="20"/>
      <c r="BH198" s="20">
        <v>32.294942494654201</v>
      </c>
      <c r="BJ198" s="21">
        <f t="shared" ref="BJ198:BJ251" si="3">BH198</f>
        <v>32.294942494654201</v>
      </c>
    </row>
    <row r="199" spans="1:62" x14ac:dyDescent="0.25">
      <c r="A199" s="20" t="s">
        <v>754</v>
      </c>
      <c r="B199" s="20" t="s">
        <v>402</v>
      </c>
      <c r="C199" s="20" t="s">
        <v>1045</v>
      </c>
      <c r="D199" s="20" t="s">
        <v>1046</v>
      </c>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v>7.0113935845440798</v>
      </c>
      <c r="AJ199" s="20"/>
      <c r="AK199" s="20"/>
      <c r="AL199" s="20"/>
      <c r="AM199" s="20"/>
      <c r="AN199" s="20">
        <v>4.2661480635202498</v>
      </c>
      <c r="AO199" s="20"/>
      <c r="AP199" s="20"/>
      <c r="AQ199" s="20"/>
      <c r="AR199" s="20"/>
      <c r="AS199" s="20">
        <v>2.8557428607407802</v>
      </c>
      <c r="AT199" s="20"/>
      <c r="AU199" s="20"/>
      <c r="AV199" s="20"/>
      <c r="AW199" s="20"/>
      <c r="AX199" s="20">
        <v>1.6942605475841901</v>
      </c>
      <c r="AY199" s="20"/>
      <c r="AZ199" s="20"/>
      <c r="BA199" s="20"/>
      <c r="BB199" s="20"/>
      <c r="BC199" s="20">
        <v>1.60145325120099</v>
      </c>
      <c r="BD199" s="20"/>
      <c r="BE199" s="20"/>
      <c r="BF199" s="20"/>
      <c r="BG199" s="20"/>
      <c r="BH199" s="20">
        <v>1.2513445422805001</v>
      </c>
      <c r="BJ199" s="21">
        <f t="shared" si="3"/>
        <v>1.2513445422805001</v>
      </c>
    </row>
    <row r="200" spans="1:62" x14ac:dyDescent="0.25">
      <c r="A200" s="20" t="s">
        <v>755</v>
      </c>
      <c r="B200" s="20" t="s">
        <v>370</v>
      </c>
      <c r="C200" s="20" t="s">
        <v>1045</v>
      </c>
      <c r="D200" s="20" t="s">
        <v>1046</v>
      </c>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v>3.5986527376629902</v>
      </c>
      <c r="AJ200" s="20"/>
      <c r="AK200" s="20"/>
      <c r="AL200" s="20"/>
      <c r="AM200" s="20"/>
      <c r="AN200" s="20">
        <v>3.3022889199156999</v>
      </c>
      <c r="AO200" s="20"/>
      <c r="AP200" s="20"/>
      <c r="AQ200" s="20"/>
      <c r="AR200" s="20"/>
      <c r="AS200" s="20">
        <v>2.35179925558116</v>
      </c>
      <c r="AT200" s="20"/>
      <c r="AU200" s="20"/>
      <c r="AV200" s="20"/>
      <c r="AW200" s="20"/>
      <c r="AX200" s="20">
        <v>2.1146341900616901</v>
      </c>
      <c r="AY200" s="20"/>
      <c r="AZ200" s="20"/>
      <c r="BA200" s="20"/>
      <c r="BB200" s="20"/>
      <c r="BC200" s="20">
        <v>1.9765079177398199</v>
      </c>
      <c r="BD200" s="20"/>
      <c r="BE200" s="20"/>
      <c r="BF200" s="20"/>
      <c r="BG200" s="20"/>
      <c r="BH200" s="20">
        <v>1.73995141736156</v>
      </c>
      <c r="BJ200" s="21">
        <f t="shared" si="3"/>
        <v>1.73995141736156</v>
      </c>
    </row>
    <row r="201" spans="1:62" x14ac:dyDescent="0.25">
      <c r="A201" s="20" t="s">
        <v>13</v>
      </c>
      <c r="B201" s="20" t="s">
        <v>378</v>
      </c>
      <c r="C201" s="20" t="s">
        <v>1045</v>
      </c>
      <c r="D201" s="20" t="s">
        <v>1046</v>
      </c>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v>24.1102638907307</v>
      </c>
      <c r="AJ201" s="20"/>
      <c r="AK201" s="20"/>
      <c r="AL201" s="20"/>
      <c r="AM201" s="20"/>
      <c r="AN201" s="20">
        <v>28.4695927078204</v>
      </c>
      <c r="AO201" s="20"/>
      <c r="AP201" s="20"/>
      <c r="AQ201" s="20"/>
      <c r="AR201" s="20"/>
      <c r="AS201" s="20">
        <v>34.497903747732103</v>
      </c>
      <c r="AT201" s="20"/>
      <c r="AU201" s="20"/>
      <c r="AV201" s="20"/>
      <c r="AW201" s="20"/>
      <c r="AX201" s="20">
        <v>38.050988859825502</v>
      </c>
      <c r="AY201" s="20"/>
      <c r="AZ201" s="20"/>
      <c r="BA201" s="20"/>
      <c r="BB201" s="20"/>
      <c r="BC201" s="20">
        <v>42.6227726497604</v>
      </c>
      <c r="BD201" s="20"/>
      <c r="BE201" s="20"/>
      <c r="BF201" s="20"/>
      <c r="BG201" s="20"/>
      <c r="BH201" s="20">
        <v>45.391791910402702</v>
      </c>
      <c r="BJ201" s="21">
        <f t="shared" si="3"/>
        <v>45.391791910402702</v>
      </c>
    </row>
    <row r="202" spans="1:62" x14ac:dyDescent="0.25">
      <c r="A202" s="20" t="s">
        <v>756</v>
      </c>
      <c r="B202" s="20" t="s">
        <v>384</v>
      </c>
      <c r="C202" s="20" t="s">
        <v>1045</v>
      </c>
      <c r="D202" s="20" t="s">
        <v>1046</v>
      </c>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v>1.3551430339683601</v>
      </c>
      <c r="AJ202" s="20"/>
      <c r="AK202" s="20"/>
      <c r="AL202" s="20"/>
      <c r="AM202" s="20"/>
      <c r="AN202" s="20">
        <v>1.16302375040363</v>
      </c>
      <c r="AO202" s="20"/>
      <c r="AP202" s="20"/>
      <c r="AQ202" s="20"/>
      <c r="AR202" s="20"/>
      <c r="AS202" s="20">
        <v>0.96547475844941999</v>
      </c>
      <c r="AT202" s="20"/>
      <c r="AU202" s="20"/>
      <c r="AV202" s="20"/>
      <c r="AW202" s="20"/>
      <c r="AX202" s="20">
        <v>0.69698661427725195</v>
      </c>
      <c r="AY202" s="20"/>
      <c r="AZ202" s="20"/>
      <c r="BA202" s="20"/>
      <c r="BB202" s="20"/>
      <c r="BC202" s="20">
        <v>0.52453832075518303</v>
      </c>
      <c r="BD202" s="20"/>
      <c r="BE202" s="20"/>
      <c r="BF202" s="20"/>
      <c r="BG202" s="20"/>
      <c r="BH202" s="20">
        <v>0.442947201036342</v>
      </c>
      <c r="BJ202" s="21">
        <f t="shared" si="3"/>
        <v>0.442947201036342</v>
      </c>
    </row>
    <row r="203" spans="1:62" x14ac:dyDescent="0.25">
      <c r="A203" s="20" t="s">
        <v>757</v>
      </c>
      <c r="B203" s="20" t="s">
        <v>376</v>
      </c>
      <c r="C203" s="20" t="s">
        <v>1045</v>
      </c>
      <c r="D203" s="20" t="s">
        <v>1046</v>
      </c>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v>5.65327502386035</v>
      </c>
      <c r="AJ203" s="20"/>
      <c r="AK203" s="20"/>
      <c r="AL203" s="20"/>
      <c r="AM203" s="20"/>
      <c r="AN203" s="20">
        <v>2.7456826255202502</v>
      </c>
      <c r="AO203" s="20"/>
      <c r="AP203" s="20"/>
      <c r="AQ203" s="20"/>
      <c r="AR203" s="20"/>
      <c r="AS203" s="20">
        <v>2.4193065792205299</v>
      </c>
      <c r="AT203" s="20"/>
      <c r="AU203" s="20"/>
      <c r="AV203" s="20"/>
      <c r="AW203" s="20"/>
      <c r="AX203" s="20">
        <v>2.9502465949857499</v>
      </c>
      <c r="AY203" s="20"/>
      <c r="AZ203" s="20"/>
      <c r="BA203" s="20"/>
      <c r="BB203" s="20"/>
      <c r="BC203" s="20">
        <v>1.6872169922550599</v>
      </c>
      <c r="BD203" s="20"/>
      <c r="BE203" s="20"/>
      <c r="BF203" s="20"/>
      <c r="BG203" s="20"/>
      <c r="BH203" s="20">
        <v>1.4134572948795501</v>
      </c>
      <c r="BJ203" s="21">
        <f t="shared" si="3"/>
        <v>1.4134572948795501</v>
      </c>
    </row>
    <row r="204" spans="1:62" x14ac:dyDescent="0.25">
      <c r="A204" s="20" t="s">
        <v>758</v>
      </c>
      <c r="B204" s="20" t="s">
        <v>154</v>
      </c>
      <c r="C204" s="20" t="s">
        <v>1045</v>
      </c>
      <c r="D204" s="20" t="s">
        <v>1046</v>
      </c>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v>0.90173763471324297</v>
      </c>
      <c r="AJ204" s="20"/>
      <c r="AK204" s="20"/>
      <c r="AL204" s="20"/>
      <c r="AM204" s="20"/>
      <c r="AN204" s="20">
        <v>0.707439937746287</v>
      </c>
      <c r="AO204" s="20"/>
      <c r="AP204" s="20"/>
      <c r="AQ204" s="20"/>
      <c r="AR204" s="20"/>
      <c r="AS204" s="20">
        <v>0.54566233458755498</v>
      </c>
      <c r="AT204" s="20"/>
      <c r="AU204" s="20"/>
      <c r="AV204" s="20"/>
      <c r="AW204" s="20"/>
      <c r="AX204" s="20">
        <v>0.60564574356428902</v>
      </c>
      <c r="AY204" s="20"/>
      <c r="AZ204" s="20"/>
      <c r="BA204" s="20"/>
      <c r="BB204" s="20"/>
      <c r="BC204" s="20">
        <v>0.66780318851015497</v>
      </c>
      <c r="BD204" s="20"/>
      <c r="BE204" s="20"/>
      <c r="BF204" s="20"/>
      <c r="BG204" s="20"/>
      <c r="BH204" s="20">
        <v>0.68627161339363196</v>
      </c>
      <c r="BJ204" s="21">
        <f t="shared" si="3"/>
        <v>0.68627161339363196</v>
      </c>
    </row>
    <row r="205" spans="1:62" x14ac:dyDescent="0.25">
      <c r="A205" s="20" t="s">
        <v>759</v>
      </c>
      <c r="B205" s="20" t="s">
        <v>364</v>
      </c>
      <c r="C205" s="20" t="s">
        <v>1045</v>
      </c>
      <c r="D205" s="20" t="s">
        <v>1046</v>
      </c>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v>13.765855687253101</v>
      </c>
      <c r="AJ205" s="20"/>
      <c r="AK205" s="20"/>
      <c r="AL205" s="20"/>
      <c r="AM205" s="20"/>
      <c r="AN205" s="20">
        <v>14.141062801932399</v>
      </c>
      <c r="AO205" s="20"/>
      <c r="AP205" s="20"/>
      <c r="AQ205" s="20"/>
      <c r="AR205" s="20"/>
      <c r="AS205" s="20">
        <v>14.752005835156799</v>
      </c>
      <c r="AT205" s="20"/>
      <c r="AU205" s="20"/>
      <c r="AV205" s="20"/>
      <c r="AW205" s="20"/>
      <c r="AX205" s="20">
        <v>14.424457971411</v>
      </c>
      <c r="AY205" s="20"/>
      <c r="AZ205" s="20"/>
      <c r="BA205" s="20"/>
      <c r="BB205" s="20"/>
      <c r="BC205" s="20">
        <v>14.333659172368799</v>
      </c>
      <c r="BD205" s="20"/>
      <c r="BE205" s="20"/>
      <c r="BF205" s="20"/>
      <c r="BG205" s="20"/>
      <c r="BH205" s="20">
        <v>14.8422013152513</v>
      </c>
      <c r="BJ205" s="21">
        <f t="shared" si="3"/>
        <v>14.8422013152513</v>
      </c>
    </row>
    <row r="206" spans="1:62" x14ac:dyDescent="0.25">
      <c r="A206" s="20" t="s">
        <v>760</v>
      </c>
      <c r="B206" s="20" t="s">
        <v>386</v>
      </c>
      <c r="C206" s="20" t="s">
        <v>1045</v>
      </c>
      <c r="D206" s="20" t="s">
        <v>1046</v>
      </c>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v>7.5660096351960702</v>
      </c>
      <c r="AJ206" s="20"/>
      <c r="AK206" s="20"/>
      <c r="AL206" s="20"/>
      <c r="AM206" s="20"/>
      <c r="AN206" s="20">
        <v>0.307684308053019</v>
      </c>
      <c r="AO206" s="20"/>
      <c r="AP206" s="20"/>
      <c r="AQ206" s="20"/>
      <c r="AR206" s="20"/>
      <c r="AS206" s="20">
        <v>0.27198197095464899</v>
      </c>
      <c r="AT206" s="20"/>
      <c r="AU206" s="20"/>
      <c r="AV206" s="20"/>
      <c r="AW206" s="20"/>
      <c r="AX206" s="20">
        <v>0.24412603470109301</v>
      </c>
      <c r="AY206" s="20"/>
      <c r="AZ206" s="20"/>
      <c r="BA206" s="20"/>
      <c r="BB206" s="20"/>
      <c r="BC206" s="20">
        <v>0.25042492397498001</v>
      </c>
      <c r="BD206" s="20"/>
      <c r="BE206" s="20"/>
      <c r="BF206" s="20"/>
      <c r="BG206" s="20"/>
      <c r="BH206" s="20">
        <v>0.23445588361806799</v>
      </c>
      <c r="BJ206" s="21">
        <f t="shared" si="3"/>
        <v>0.23445588361806799</v>
      </c>
    </row>
    <row r="207" spans="1:62" x14ac:dyDescent="0.25">
      <c r="A207" s="20" t="s">
        <v>761</v>
      </c>
      <c r="B207" s="20" t="s">
        <v>372</v>
      </c>
      <c r="C207" s="20" t="s">
        <v>1045</v>
      </c>
      <c r="D207" s="20" t="s">
        <v>1046</v>
      </c>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v>1.0429968679309101</v>
      </c>
      <c r="AJ207" s="20"/>
      <c r="AK207" s="20"/>
      <c r="AL207" s="20"/>
      <c r="AM207" s="20"/>
      <c r="AN207" s="20">
        <v>6.3760794306356896</v>
      </c>
      <c r="AO207" s="20"/>
      <c r="AP207" s="20"/>
      <c r="AQ207" s="20"/>
      <c r="AR207" s="20"/>
      <c r="AS207" s="20">
        <v>9.0535273825024802</v>
      </c>
      <c r="AT207" s="20"/>
      <c r="AU207" s="20"/>
      <c r="AV207" s="20"/>
      <c r="AW207" s="20"/>
      <c r="AX207" s="20">
        <v>9.1994010897293208</v>
      </c>
      <c r="AY207" s="20"/>
      <c r="AZ207" s="20"/>
      <c r="BA207" s="20"/>
      <c r="BB207" s="20"/>
      <c r="BC207" s="20">
        <v>9.1186864488821406</v>
      </c>
      <c r="BD207" s="20"/>
      <c r="BE207" s="20"/>
      <c r="BF207" s="20"/>
      <c r="BG207" s="20"/>
      <c r="BH207" s="20">
        <v>9.1226220840076895</v>
      </c>
      <c r="BJ207" s="21">
        <f t="shared" si="3"/>
        <v>9.1226220840076895</v>
      </c>
    </row>
    <row r="208" spans="1:62" x14ac:dyDescent="0.25">
      <c r="A208" s="20" t="s">
        <v>762</v>
      </c>
      <c r="B208" s="20" t="s">
        <v>763</v>
      </c>
      <c r="C208" s="20" t="s">
        <v>1045</v>
      </c>
      <c r="D208" s="20" t="s">
        <v>1046</v>
      </c>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v>2.8738518963399238</v>
      </c>
      <c r="AJ208" s="20"/>
      <c r="AK208" s="20"/>
      <c r="AL208" s="20"/>
      <c r="AM208" s="20"/>
      <c r="AN208" s="20">
        <v>2.6052584891465425</v>
      </c>
      <c r="AO208" s="20"/>
      <c r="AP208" s="20"/>
      <c r="AQ208" s="20"/>
      <c r="AR208" s="20"/>
      <c r="AS208" s="20">
        <v>2.0347728621689369</v>
      </c>
      <c r="AT208" s="20"/>
      <c r="AU208" s="20"/>
      <c r="AV208" s="20"/>
      <c r="AW208" s="20"/>
      <c r="AX208" s="20">
        <v>1.8095764166772939</v>
      </c>
      <c r="AY208" s="20"/>
      <c r="AZ208" s="20"/>
      <c r="BA208" s="20"/>
      <c r="BB208" s="20"/>
      <c r="BC208" s="20">
        <v>1.7351533347754429</v>
      </c>
      <c r="BD208" s="20"/>
      <c r="BE208" s="20"/>
      <c r="BF208" s="20"/>
      <c r="BG208" s="20"/>
      <c r="BH208" s="20">
        <v>1.8671681203577735</v>
      </c>
      <c r="BJ208" s="21">
        <f t="shared" si="3"/>
        <v>1.8671681203577735</v>
      </c>
    </row>
    <row r="209" spans="1:62" x14ac:dyDescent="0.25">
      <c r="A209" s="20" t="s">
        <v>764</v>
      </c>
      <c r="B209" s="20" t="s">
        <v>390</v>
      </c>
      <c r="C209" s="20" t="s">
        <v>1045</v>
      </c>
      <c r="D209" s="20" t="s">
        <v>1046</v>
      </c>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v>2.56456661006963</v>
      </c>
      <c r="BD209" s="20"/>
      <c r="BE209" s="20"/>
      <c r="BF209" s="20"/>
      <c r="BG209" s="20"/>
      <c r="BH209" s="20">
        <v>6.6785620396809904</v>
      </c>
      <c r="BJ209" s="21">
        <f t="shared" si="3"/>
        <v>6.6785620396809904</v>
      </c>
    </row>
    <row r="210" spans="1:62" x14ac:dyDescent="0.25">
      <c r="A210" s="20" t="s">
        <v>765</v>
      </c>
      <c r="B210" s="20" t="s">
        <v>766</v>
      </c>
      <c r="C210" s="20" t="s">
        <v>1045</v>
      </c>
      <c r="D210" s="20" t="s">
        <v>1046</v>
      </c>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v>2.8725734764345514</v>
      </c>
      <c r="AJ210" s="20"/>
      <c r="AK210" s="20"/>
      <c r="AL210" s="20"/>
      <c r="AM210" s="20"/>
      <c r="AN210" s="20">
        <v>2.604401188918096</v>
      </c>
      <c r="AO210" s="20"/>
      <c r="AP210" s="20"/>
      <c r="AQ210" s="20"/>
      <c r="AR210" s="20"/>
      <c r="AS210" s="20">
        <v>2.0345664898349778</v>
      </c>
      <c r="AT210" s="20"/>
      <c r="AU210" s="20"/>
      <c r="AV210" s="20"/>
      <c r="AW210" s="20"/>
      <c r="AX210" s="20">
        <v>1.8098635878965497</v>
      </c>
      <c r="AY210" s="20"/>
      <c r="AZ210" s="20"/>
      <c r="BA210" s="20"/>
      <c r="BB210" s="20"/>
      <c r="BC210" s="20">
        <v>1.7357793239356389</v>
      </c>
      <c r="BD210" s="20"/>
      <c r="BE210" s="20"/>
      <c r="BF210" s="20"/>
      <c r="BG210" s="20"/>
      <c r="BH210" s="20">
        <v>1.8677203890013849</v>
      </c>
      <c r="BJ210" s="21">
        <f t="shared" si="3"/>
        <v>1.8677203890013849</v>
      </c>
    </row>
    <row r="211" spans="1:62" x14ac:dyDescent="0.25">
      <c r="A211" s="20" t="s">
        <v>767</v>
      </c>
      <c r="B211" s="20" t="s">
        <v>768</v>
      </c>
      <c r="C211" s="20" t="s">
        <v>1045</v>
      </c>
      <c r="D211" s="20" t="s">
        <v>1046</v>
      </c>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v>4.6052091596158959</v>
      </c>
      <c r="AJ211" s="20"/>
      <c r="AK211" s="20"/>
      <c r="AL211" s="20"/>
      <c r="AM211" s="20"/>
      <c r="AN211" s="20">
        <v>4.4558587393709015</v>
      </c>
      <c r="AO211" s="20"/>
      <c r="AP211" s="20"/>
      <c r="AQ211" s="20"/>
      <c r="AR211" s="20"/>
      <c r="AS211" s="20">
        <v>4.7602467409593077</v>
      </c>
      <c r="AT211" s="20"/>
      <c r="AU211" s="20"/>
      <c r="AV211" s="20"/>
      <c r="AW211" s="20"/>
      <c r="AX211" s="20">
        <v>4.774988534602385</v>
      </c>
      <c r="AY211" s="20"/>
      <c r="AZ211" s="20"/>
      <c r="BA211" s="20"/>
      <c r="BB211" s="20"/>
      <c r="BC211" s="20">
        <v>5.1787426553694633</v>
      </c>
      <c r="BD211" s="20"/>
      <c r="BE211" s="20"/>
      <c r="BF211" s="20"/>
      <c r="BG211" s="20"/>
      <c r="BH211" s="20">
        <v>5.2515621300012629</v>
      </c>
      <c r="BJ211" s="21">
        <f t="shared" si="3"/>
        <v>5.2515621300012629</v>
      </c>
    </row>
    <row r="212" spans="1:62" x14ac:dyDescent="0.25">
      <c r="A212" s="20" t="s">
        <v>769</v>
      </c>
      <c r="B212" s="20" t="s">
        <v>366</v>
      </c>
      <c r="C212" s="20" t="s">
        <v>1045</v>
      </c>
      <c r="D212" s="20" t="s">
        <v>1046</v>
      </c>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v>4.9148139995597599</v>
      </c>
      <c r="AJ212" s="20"/>
      <c r="AK212" s="20"/>
      <c r="AL212" s="20"/>
      <c r="AM212" s="20"/>
      <c r="AN212" s="20">
        <v>3.9269973109297198</v>
      </c>
      <c r="AO212" s="20"/>
      <c r="AP212" s="20"/>
      <c r="AQ212" s="20"/>
      <c r="AR212" s="20"/>
      <c r="AS212" s="20">
        <v>3.1823218920416401</v>
      </c>
      <c r="AT212" s="20"/>
      <c r="AU212" s="20"/>
      <c r="AV212" s="20"/>
      <c r="AW212" s="20"/>
      <c r="AX212" s="20">
        <v>2.24165175714678</v>
      </c>
      <c r="AY212" s="20"/>
      <c r="AZ212" s="20"/>
      <c r="BA212" s="20"/>
      <c r="BB212" s="20"/>
      <c r="BC212" s="20">
        <v>1.5800561797752799</v>
      </c>
      <c r="BD212" s="20"/>
      <c r="BE212" s="20"/>
      <c r="BF212" s="20"/>
      <c r="BG212" s="20"/>
      <c r="BH212" s="20">
        <v>1.2577228596646099</v>
      </c>
      <c r="BJ212" s="21">
        <f t="shared" si="3"/>
        <v>1.2577228596646099</v>
      </c>
    </row>
    <row r="213" spans="1:62" x14ac:dyDescent="0.25">
      <c r="A213" s="20" t="s">
        <v>770</v>
      </c>
      <c r="B213" s="20" t="s">
        <v>404</v>
      </c>
      <c r="C213" s="20" t="s">
        <v>1045</v>
      </c>
      <c r="D213" s="20" t="s">
        <v>1046</v>
      </c>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v>4.4163751971705398</v>
      </c>
      <c r="AJ213" s="20"/>
      <c r="AK213" s="20"/>
      <c r="AL213" s="20"/>
      <c r="AM213" s="20"/>
      <c r="AN213" s="20">
        <v>4.9951775340376399</v>
      </c>
      <c r="AO213" s="20"/>
      <c r="AP213" s="20"/>
      <c r="AQ213" s="20"/>
      <c r="AR213" s="20"/>
      <c r="AS213" s="20">
        <v>5.72146495795121</v>
      </c>
      <c r="AT213" s="20"/>
      <c r="AU213" s="20"/>
      <c r="AV213" s="20"/>
      <c r="AW213" s="20"/>
      <c r="AX213" s="20">
        <v>6.8422903298583897</v>
      </c>
      <c r="AY213" s="20"/>
      <c r="AZ213" s="20"/>
      <c r="BA213" s="20"/>
      <c r="BB213" s="20"/>
      <c r="BC213" s="20">
        <v>7.6645160294205601</v>
      </c>
      <c r="BD213" s="20"/>
      <c r="BE213" s="20"/>
      <c r="BF213" s="20"/>
      <c r="BG213" s="20"/>
      <c r="BH213" s="20">
        <v>8.6258115014503396</v>
      </c>
      <c r="BJ213" s="21">
        <f t="shared" si="3"/>
        <v>8.6258115014503396</v>
      </c>
    </row>
    <row r="214" spans="1:62" x14ac:dyDescent="0.25">
      <c r="A214" s="20" t="s">
        <v>771</v>
      </c>
      <c r="B214" s="20" t="s">
        <v>380</v>
      </c>
      <c r="C214" s="20" t="s">
        <v>1045</v>
      </c>
      <c r="D214" s="20" t="s">
        <v>1046</v>
      </c>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v>0.78244177539913595</v>
      </c>
      <c r="AJ214" s="20"/>
      <c r="AK214" s="20"/>
      <c r="AL214" s="20"/>
      <c r="AM214" s="20"/>
      <c r="AN214" s="20">
        <v>1.2926281244464299</v>
      </c>
      <c r="AO214" s="20"/>
      <c r="AP214" s="20"/>
      <c r="AQ214" s="20"/>
      <c r="AR214" s="20"/>
      <c r="AS214" s="20">
        <v>2.1606868836525401</v>
      </c>
      <c r="AT214" s="20"/>
      <c r="AU214" s="20"/>
      <c r="AV214" s="20"/>
      <c r="AW214" s="20"/>
      <c r="AX214" s="20">
        <v>2.4231448015224002</v>
      </c>
      <c r="AY214" s="20"/>
      <c r="AZ214" s="20"/>
      <c r="BA214" s="20"/>
      <c r="BB214" s="20"/>
      <c r="BC214" s="20">
        <v>2.7061552506280901</v>
      </c>
      <c r="BD214" s="20"/>
      <c r="BE214" s="20"/>
      <c r="BF214" s="20"/>
      <c r="BG214" s="20"/>
      <c r="BH214" s="20">
        <v>3.2654178994069198</v>
      </c>
      <c r="BJ214" s="21">
        <f t="shared" si="3"/>
        <v>3.2654178994069198</v>
      </c>
    </row>
    <row r="215" spans="1:62" x14ac:dyDescent="0.25">
      <c r="A215" s="20" t="s">
        <v>772</v>
      </c>
      <c r="B215" s="20" t="s">
        <v>382</v>
      </c>
      <c r="C215" s="20" t="s">
        <v>1045</v>
      </c>
      <c r="D215" s="20" t="s">
        <v>1046</v>
      </c>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v>8.8749177680760702</v>
      </c>
      <c r="AJ215" s="20"/>
      <c r="AK215" s="20"/>
      <c r="AL215" s="20"/>
      <c r="AM215" s="20"/>
      <c r="AN215" s="20">
        <v>8.7582294034558092</v>
      </c>
      <c r="AO215" s="20"/>
      <c r="AP215" s="20"/>
      <c r="AQ215" s="20"/>
      <c r="AR215" s="20"/>
      <c r="AS215" s="20">
        <v>8.5996946675436394</v>
      </c>
      <c r="AT215" s="20"/>
      <c r="AU215" s="20"/>
      <c r="AV215" s="20"/>
      <c r="AW215" s="20"/>
      <c r="AX215" s="20">
        <v>9.8809830294882808</v>
      </c>
      <c r="AY215" s="20"/>
      <c r="AZ215" s="20"/>
      <c r="BA215" s="20"/>
      <c r="BB215" s="20"/>
      <c r="BC215" s="20">
        <v>12.3648464296851</v>
      </c>
      <c r="BD215" s="20"/>
      <c r="BE215" s="20"/>
      <c r="BF215" s="20"/>
      <c r="BG215" s="20"/>
      <c r="BH215" s="20">
        <v>11.412964093317299</v>
      </c>
      <c r="BJ215" s="21">
        <f t="shared" si="3"/>
        <v>11.412964093317299</v>
      </c>
    </row>
    <row r="216" spans="1:62" x14ac:dyDescent="0.25">
      <c r="A216" s="20" t="s">
        <v>15</v>
      </c>
      <c r="B216" s="20" t="s">
        <v>408</v>
      </c>
      <c r="C216" s="20" t="s">
        <v>1045</v>
      </c>
      <c r="D216" s="20" t="s">
        <v>1046</v>
      </c>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v>9.2155291434024598</v>
      </c>
      <c r="AJ216" s="20"/>
      <c r="AK216" s="20"/>
      <c r="AL216" s="20"/>
      <c r="AM216" s="20"/>
      <c r="AN216" s="20">
        <v>10.60441477695</v>
      </c>
      <c r="AO216" s="20"/>
      <c r="AP216" s="20"/>
      <c r="AQ216" s="20"/>
      <c r="AR216" s="20"/>
      <c r="AS216" s="20">
        <v>11.3138623605827</v>
      </c>
      <c r="AT216" s="20"/>
      <c r="AU216" s="20"/>
      <c r="AV216" s="20"/>
      <c r="AW216" s="20"/>
      <c r="AX216" s="20">
        <v>12.466995335521601</v>
      </c>
      <c r="AY216" s="20"/>
      <c r="AZ216" s="20"/>
      <c r="BA216" s="20"/>
      <c r="BB216" s="20"/>
      <c r="BC216" s="20">
        <v>14.761086757326099</v>
      </c>
      <c r="BD216" s="20"/>
      <c r="BE216" s="20"/>
      <c r="BF216" s="20"/>
      <c r="BG216" s="20"/>
      <c r="BH216" s="20">
        <v>16.767558750380601</v>
      </c>
      <c r="BJ216" s="21">
        <f t="shared" si="3"/>
        <v>16.767558750380601</v>
      </c>
    </row>
    <row r="217" spans="1:62" x14ac:dyDescent="0.25">
      <c r="A217" s="20" t="s">
        <v>773</v>
      </c>
      <c r="B217" s="20" t="s">
        <v>406</v>
      </c>
      <c r="C217" s="20" t="s">
        <v>1045</v>
      </c>
      <c r="D217" s="20" t="s">
        <v>1046</v>
      </c>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v>8.3554724084531795</v>
      </c>
      <c r="AJ217" s="20"/>
      <c r="AK217" s="20"/>
      <c r="AL217" s="20"/>
      <c r="AM217" s="20"/>
      <c r="AN217" s="20">
        <v>2.5981183855980898</v>
      </c>
      <c r="AO217" s="20"/>
      <c r="AP217" s="20"/>
      <c r="AQ217" s="20"/>
      <c r="AR217" s="20"/>
      <c r="AS217" s="20">
        <v>2.1486018341378998</v>
      </c>
      <c r="AT217" s="20"/>
      <c r="AU217" s="20"/>
      <c r="AV217" s="20"/>
      <c r="AW217" s="20"/>
      <c r="AX217" s="20">
        <v>2.4530119260357699</v>
      </c>
      <c r="AY217" s="20"/>
      <c r="AZ217" s="20"/>
      <c r="BA217" s="20"/>
      <c r="BB217" s="20"/>
      <c r="BC217" s="20">
        <v>2.5542514424027898</v>
      </c>
      <c r="BD217" s="20"/>
      <c r="BE217" s="20"/>
      <c r="BF217" s="20"/>
      <c r="BG217" s="20"/>
      <c r="BH217" s="20">
        <v>2.45374795061268</v>
      </c>
      <c r="BJ217" s="21">
        <f t="shared" si="3"/>
        <v>2.45374795061268</v>
      </c>
    </row>
    <row r="218" spans="1:62" x14ac:dyDescent="0.25">
      <c r="A218" s="20" t="s">
        <v>774</v>
      </c>
      <c r="B218" s="20" t="s">
        <v>775</v>
      </c>
      <c r="C218" s="20" t="s">
        <v>1045</v>
      </c>
      <c r="D218" s="20" t="s">
        <v>1046</v>
      </c>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v>40.272995573044803</v>
      </c>
      <c r="AY218" s="20"/>
      <c r="AZ218" s="20"/>
      <c r="BA218" s="20"/>
      <c r="BB218" s="20"/>
      <c r="BC218" s="20">
        <v>79.094339622641499</v>
      </c>
      <c r="BD218" s="20"/>
      <c r="BE218" s="20"/>
      <c r="BF218" s="20"/>
      <c r="BG218" s="20"/>
      <c r="BH218" s="20">
        <v>70.447799716092405</v>
      </c>
      <c r="BJ218" s="21">
        <f t="shared" si="3"/>
        <v>70.447799716092405</v>
      </c>
    </row>
    <row r="219" spans="1:62" x14ac:dyDescent="0.25">
      <c r="A219" s="20" t="s">
        <v>776</v>
      </c>
      <c r="B219" s="20" t="s">
        <v>374</v>
      </c>
      <c r="C219" s="20" t="s">
        <v>1045</v>
      </c>
      <c r="D219" s="20" t="s">
        <v>1046</v>
      </c>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v>5.2685233692497198</v>
      </c>
      <c r="AJ219" s="20"/>
      <c r="AK219" s="20"/>
      <c r="AL219" s="20"/>
      <c r="AM219" s="20"/>
      <c r="AN219" s="20">
        <v>6.7116018930159198</v>
      </c>
      <c r="AO219" s="20"/>
      <c r="AP219" s="20"/>
      <c r="AQ219" s="20"/>
      <c r="AR219" s="20"/>
      <c r="AS219" s="20">
        <v>8.1006481504300503</v>
      </c>
      <c r="AT219" s="20"/>
      <c r="AU219" s="20"/>
      <c r="AV219" s="20"/>
      <c r="AW219" s="20"/>
      <c r="AX219" s="20">
        <v>10.137807475182299</v>
      </c>
      <c r="AY219" s="20"/>
      <c r="AZ219" s="20"/>
      <c r="BA219" s="20"/>
      <c r="BB219" s="20"/>
      <c r="BC219" s="20">
        <v>12.268884090201</v>
      </c>
      <c r="BD219" s="20"/>
      <c r="BE219" s="20"/>
      <c r="BF219" s="20"/>
      <c r="BG219" s="20"/>
      <c r="BH219" s="20">
        <v>13.258906821739201</v>
      </c>
      <c r="BJ219" s="21">
        <f t="shared" si="3"/>
        <v>13.258906821739201</v>
      </c>
    </row>
    <row r="220" spans="1:62" x14ac:dyDescent="0.25">
      <c r="A220" s="20" t="s">
        <v>777</v>
      </c>
      <c r="B220" s="20" t="s">
        <v>412</v>
      </c>
      <c r="C220" s="20" t="s">
        <v>1045</v>
      </c>
      <c r="D220" s="20" t="s">
        <v>1046</v>
      </c>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v>5.7353552841941902</v>
      </c>
      <c r="AJ220" s="20"/>
      <c r="AK220" s="20"/>
      <c r="AL220" s="20"/>
      <c r="AM220" s="20"/>
      <c r="AN220" s="20">
        <v>5.7955079702276597</v>
      </c>
      <c r="AO220" s="20"/>
      <c r="AP220" s="20"/>
      <c r="AQ220" s="20"/>
      <c r="AR220" s="20"/>
      <c r="AS220" s="20">
        <v>5.08909413876074</v>
      </c>
      <c r="AT220" s="20"/>
      <c r="AU220" s="20"/>
      <c r="AV220" s="20"/>
      <c r="AW220" s="20"/>
      <c r="AX220" s="20">
        <v>4.8332743427643603</v>
      </c>
      <c r="AY220" s="20"/>
      <c r="AZ220" s="20"/>
      <c r="BA220" s="20"/>
      <c r="BB220" s="20"/>
      <c r="BC220" s="20">
        <v>8.0206260416565094</v>
      </c>
      <c r="BD220" s="20"/>
      <c r="BE220" s="20"/>
      <c r="BF220" s="20"/>
      <c r="BG220" s="20"/>
      <c r="BH220" s="20">
        <v>4.7301343884173397</v>
      </c>
      <c r="BJ220" s="21">
        <f t="shared" si="3"/>
        <v>4.7301343884173397</v>
      </c>
    </row>
    <row r="221" spans="1:62" x14ac:dyDescent="0.25">
      <c r="A221" s="20" t="s">
        <v>778</v>
      </c>
      <c r="B221" s="20" t="s">
        <v>779</v>
      </c>
      <c r="C221" s="20" t="s">
        <v>1045</v>
      </c>
      <c r="D221" s="20" t="s">
        <v>1046</v>
      </c>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v>43.826839826839802</v>
      </c>
      <c r="AJ221" s="20"/>
      <c r="AK221" s="20"/>
      <c r="AL221" s="20"/>
      <c r="AM221" s="20"/>
      <c r="AN221" s="20">
        <v>45.904525890178697</v>
      </c>
      <c r="AO221" s="20"/>
      <c r="AP221" s="20"/>
      <c r="AQ221" s="20"/>
      <c r="AR221" s="20"/>
      <c r="AS221" s="20">
        <v>47.759059122695497</v>
      </c>
      <c r="AT221" s="20"/>
      <c r="AU221" s="20"/>
      <c r="AV221" s="20"/>
      <c r="AW221" s="20"/>
      <c r="AX221" s="20">
        <v>37.599243856332698</v>
      </c>
      <c r="AY221" s="20"/>
      <c r="AZ221" s="20"/>
      <c r="BA221" s="20"/>
      <c r="BB221" s="20"/>
      <c r="BC221" s="20">
        <v>35.088568386409797</v>
      </c>
      <c r="BD221" s="20"/>
      <c r="BE221" s="20"/>
      <c r="BF221" s="20"/>
      <c r="BG221" s="20"/>
      <c r="BH221" s="20">
        <v>34.037100672704497</v>
      </c>
      <c r="BJ221" s="21">
        <f t="shared" si="3"/>
        <v>34.037100672704497</v>
      </c>
    </row>
    <row r="222" spans="1:62" x14ac:dyDescent="0.25">
      <c r="A222" s="20" t="s">
        <v>780</v>
      </c>
      <c r="B222" s="20" t="s">
        <v>114</v>
      </c>
      <c r="C222" s="20" t="s">
        <v>1045</v>
      </c>
      <c r="D222" s="20" t="s">
        <v>1046</v>
      </c>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v>1.2477630999012801</v>
      </c>
      <c r="AJ222" s="20"/>
      <c r="AK222" s="20"/>
      <c r="AL222" s="20"/>
      <c r="AM222" s="20"/>
      <c r="AN222" s="20">
        <v>1.2794727630721601</v>
      </c>
      <c r="AO222" s="20"/>
      <c r="AP222" s="20"/>
      <c r="AQ222" s="20"/>
      <c r="AR222" s="20"/>
      <c r="AS222" s="20">
        <v>1.2563941864396699</v>
      </c>
      <c r="AT222" s="20"/>
      <c r="AU222" s="20"/>
      <c r="AV222" s="20"/>
      <c r="AW222" s="20"/>
      <c r="AX222" s="20">
        <v>3.4968650960296501</v>
      </c>
      <c r="AY222" s="20"/>
      <c r="AZ222" s="20"/>
      <c r="BA222" s="20"/>
      <c r="BB222" s="20"/>
      <c r="BC222" s="20">
        <v>3.5046291392843898</v>
      </c>
      <c r="BD222" s="20"/>
      <c r="BE222" s="20"/>
      <c r="BF222" s="20"/>
      <c r="BG222" s="20"/>
      <c r="BH222" s="20">
        <v>3.68277137079953</v>
      </c>
      <c r="BJ222" s="21">
        <f t="shared" si="3"/>
        <v>3.68277137079953</v>
      </c>
    </row>
    <row r="223" spans="1:62" x14ac:dyDescent="0.25">
      <c r="A223" s="20" t="s">
        <v>781</v>
      </c>
      <c r="B223" s="20" t="s">
        <v>424</v>
      </c>
      <c r="C223" s="20" t="s">
        <v>1045</v>
      </c>
      <c r="D223" s="20" t="s">
        <v>1046</v>
      </c>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v>2.2404356866305299</v>
      </c>
      <c r="AJ223" s="20"/>
      <c r="AK223" s="20"/>
      <c r="AL223" s="20"/>
      <c r="AM223" s="20"/>
      <c r="AN223" s="20">
        <v>2.3710601953277601</v>
      </c>
      <c r="AO223" s="20"/>
      <c r="AP223" s="20"/>
      <c r="AQ223" s="20"/>
      <c r="AR223" s="20"/>
      <c r="AS223" s="20">
        <v>2.8286870978627601</v>
      </c>
      <c r="AT223" s="20"/>
      <c r="AU223" s="20"/>
      <c r="AV223" s="20"/>
      <c r="AW223" s="20"/>
      <c r="AX223" s="20">
        <v>3.6459486441819502</v>
      </c>
      <c r="AY223" s="20"/>
      <c r="AZ223" s="20"/>
      <c r="BA223" s="20"/>
      <c r="BB223" s="20"/>
      <c r="BC223" s="20">
        <v>3.9941785530596801</v>
      </c>
      <c r="BD223" s="20"/>
      <c r="BE223" s="20"/>
      <c r="BF223" s="20"/>
      <c r="BG223" s="20"/>
      <c r="BH223" s="20">
        <v>3.7900067601441201</v>
      </c>
      <c r="BJ223" s="21">
        <f t="shared" si="3"/>
        <v>3.7900067601441201</v>
      </c>
    </row>
    <row r="224" spans="1:62" x14ac:dyDescent="0.25">
      <c r="A224" s="20" t="s">
        <v>782</v>
      </c>
      <c r="B224" s="20" t="s">
        <v>420</v>
      </c>
      <c r="C224" s="20" t="s">
        <v>1045</v>
      </c>
      <c r="D224" s="20" t="s">
        <v>1046</v>
      </c>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v>0.93437011910186696</v>
      </c>
      <c r="AJ224" s="20"/>
      <c r="AK224" s="20"/>
      <c r="AL224" s="20"/>
      <c r="AM224" s="20"/>
      <c r="AN224" s="20">
        <v>1.3662450376977</v>
      </c>
      <c r="AO224" s="20"/>
      <c r="AP224" s="20"/>
      <c r="AQ224" s="20"/>
      <c r="AR224" s="20"/>
      <c r="AS224" s="20">
        <v>2.0063077850620199</v>
      </c>
      <c r="AT224" s="20"/>
      <c r="AU224" s="20"/>
      <c r="AV224" s="20"/>
      <c r="AW224" s="20"/>
      <c r="AX224" s="20">
        <v>3.28471985739457</v>
      </c>
      <c r="AY224" s="20"/>
      <c r="AZ224" s="20"/>
      <c r="BA224" s="20"/>
      <c r="BB224" s="20"/>
      <c r="BC224" s="20">
        <v>4.8343577037038203</v>
      </c>
      <c r="BD224" s="20"/>
      <c r="BE224" s="20"/>
      <c r="BF224" s="20"/>
      <c r="BG224" s="20"/>
      <c r="BH224" s="20">
        <v>5.7582326519589504</v>
      </c>
      <c r="BJ224" s="21">
        <f t="shared" si="3"/>
        <v>5.7582326519589504</v>
      </c>
    </row>
    <row r="225" spans="1:62" x14ac:dyDescent="0.25">
      <c r="A225" s="20" t="s">
        <v>783</v>
      </c>
      <c r="B225" s="20" t="s">
        <v>416</v>
      </c>
      <c r="C225" s="20" t="s">
        <v>1045</v>
      </c>
      <c r="D225" s="20" t="s">
        <v>1046</v>
      </c>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v>8.0965988998894893</v>
      </c>
      <c r="AJ225" s="20"/>
      <c r="AK225" s="20"/>
      <c r="AL225" s="20"/>
      <c r="AM225" s="20"/>
      <c r="AN225" s="20">
        <v>6.0222532255248202</v>
      </c>
      <c r="AO225" s="20"/>
      <c r="AP225" s="20"/>
      <c r="AQ225" s="20"/>
      <c r="AR225" s="20"/>
      <c r="AS225" s="20">
        <v>4.8376761515074298</v>
      </c>
      <c r="AT225" s="20"/>
      <c r="AU225" s="20"/>
      <c r="AV225" s="20"/>
      <c r="AW225" s="20"/>
      <c r="AX225" s="20">
        <v>4.1207495825163001</v>
      </c>
      <c r="AY225" s="20"/>
      <c r="AZ225" s="20"/>
      <c r="BA225" s="20"/>
      <c r="BB225" s="20"/>
      <c r="BC225" s="20">
        <v>3.6687305848190199</v>
      </c>
      <c r="BD225" s="20"/>
      <c r="BE225" s="20"/>
      <c r="BF225" s="20"/>
      <c r="BG225" s="20"/>
      <c r="BH225" s="20">
        <v>3.2429108962603101</v>
      </c>
      <c r="BJ225" s="21">
        <f t="shared" si="3"/>
        <v>3.2429108962603101</v>
      </c>
    </row>
    <row r="226" spans="1:62" x14ac:dyDescent="0.25">
      <c r="A226" s="20" t="s">
        <v>784</v>
      </c>
      <c r="B226" s="20" t="s">
        <v>434</v>
      </c>
      <c r="C226" s="20" t="s">
        <v>1045</v>
      </c>
      <c r="D226" s="20" t="s">
        <v>1046</v>
      </c>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v>8.3560523446019594</v>
      </c>
      <c r="AJ226" s="20"/>
      <c r="AK226" s="20"/>
      <c r="AL226" s="20"/>
      <c r="AM226" s="20"/>
      <c r="AN226" s="20">
        <v>6.5320999711079999</v>
      </c>
      <c r="AO226" s="20"/>
      <c r="AP226" s="20"/>
      <c r="AQ226" s="20"/>
      <c r="AR226" s="20"/>
      <c r="AS226" s="20">
        <v>4.8539804892634999</v>
      </c>
      <c r="AT226" s="20"/>
      <c r="AU226" s="20"/>
      <c r="AV226" s="20"/>
      <c r="AW226" s="20"/>
      <c r="AX226" s="20">
        <v>4.4873257075482096</v>
      </c>
      <c r="AY226" s="20"/>
      <c r="AZ226" s="20"/>
      <c r="BA226" s="20"/>
      <c r="BB226" s="20"/>
      <c r="BC226" s="20">
        <v>3.9266004825470899</v>
      </c>
      <c r="BD226" s="20"/>
      <c r="BE226" s="20"/>
      <c r="BF226" s="20"/>
      <c r="BG226" s="20"/>
      <c r="BH226" s="20">
        <v>3.6547115828746302</v>
      </c>
      <c r="BJ226" s="21">
        <f t="shared" si="3"/>
        <v>3.6547115828746302</v>
      </c>
    </row>
    <row r="227" spans="1:62" x14ac:dyDescent="0.25">
      <c r="A227" s="20" t="s">
        <v>785</v>
      </c>
      <c r="B227" s="20" t="s">
        <v>786</v>
      </c>
      <c r="C227" s="20" t="s">
        <v>1045</v>
      </c>
      <c r="D227" s="20" t="s">
        <v>1046</v>
      </c>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v>1.2096224016557</v>
      </c>
      <c r="AJ227" s="20"/>
      <c r="AK227" s="20"/>
      <c r="AL227" s="20"/>
      <c r="AM227" s="20"/>
      <c r="AN227" s="20">
        <v>1.1376175069094201</v>
      </c>
      <c r="AO227" s="20"/>
      <c r="AP227" s="20"/>
      <c r="AQ227" s="20"/>
      <c r="AR227" s="20"/>
      <c r="AS227" s="20">
        <v>1.25143858779369</v>
      </c>
      <c r="AT227" s="20"/>
      <c r="AU227" s="20"/>
      <c r="AV227" s="20"/>
      <c r="AW227" s="20"/>
      <c r="AX227" s="20">
        <v>1.1405795065573701</v>
      </c>
      <c r="AY227" s="20"/>
      <c r="AZ227" s="20"/>
      <c r="BA227" s="20"/>
      <c r="BB227" s="20"/>
      <c r="BC227" s="20">
        <v>1.0389529306929599</v>
      </c>
      <c r="BD227" s="20"/>
      <c r="BE227" s="20"/>
      <c r="BF227" s="20"/>
      <c r="BG227" s="20"/>
      <c r="BH227" s="20">
        <v>0.91444294860162101</v>
      </c>
      <c r="BJ227" s="21">
        <f t="shared" si="3"/>
        <v>0.91444294860162101</v>
      </c>
    </row>
    <row r="228" spans="1:62" x14ac:dyDescent="0.25">
      <c r="A228" s="20" t="s">
        <v>787</v>
      </c>
      <c r="B228" s="20" t="s">
        <v>426</v>
      </c>
      <c r="C228" s="20" t="s">
        <v>1045</v>
      </c>
      <c r="D228" s="20" t="s">
        <v>1046</v>
      </c>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v>3.0593156213216699</v>
      </c>
      <c r="AJ228" s="20"/>
      <c r="AK228" s="20"/>
      <c r="AL228" s="20"/>
      <c r="AM228" s="20"/>
      <c r="AN228" s="20">
        <v>3.4143645256494501</v>
      </c>
      <c r="AO228" s="20"/>
      <c r="AP228" s="20"/>
      <c r="AQ228" s="20"/>
      <c r="AR228" s="20"/>
      <c r="AS228" s="20">
        <v>3.7631003697726202</v>
      </c>
      <c r="AT228" s="20"/>
      <c r="AU228" s="20"/>
      <c r="AV228" s="20"/>
      <c r="AW228" s="20"/>
      <c r="AX228" s="20">
        <v>4.2644113506117503</v>
      </c>
      <c r="AY228" s="20"/>
      <c r="AZ228" s="20"/>
      <c r="BA228" s="20"/>
      <c r="BB228" s="20"/>
      <c r="BC228" s="20">
        <v>4.8313082628647299</v>
      </c>
      <c r="BD228" s="20"/>
      <c r="BE228" s="20"/>
      <c r="BF228" s="20"/>
      <c r="BG228" s="20"/>
      <c r="BH228" s="20">
        <v>5.3979466892719197</v>
      </c>
      <c r="BJ228" s="21">
        <f t="shared" si="3"/>
        <v>5.3979466892719197</v>
      </c>
    </row>
    <row r="229" spans="1:62" x14ac:dyDescent="0.25">
      <c r="A229" s="20" t="s">
        <v>788</v>
      </c>
      <c r="B229" s="20" t="s">
        <v>428</v>
      </c>
      <c r="C229" s="20" t="s">
        <v>1045</v>
      </c>
      <c r="D229" s="20" t="s">
        <v>1046</v>
      </c>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v>4.1464795925048099</v>
      </c>
      <c r="AJ229" s="20"/>
      <c r="AK229" s="20"/>
      <c r="AL229" s="20"/>
      <c r="AM229" s="20"/>
      <c r="AN229" s="20">
        <v>3.6648576375636401</v>
      </c>
      <c r="AO229" s="20"/>
      <c r="AP229" s="20"/>
      <c r="AQ229" s="20"/>
      <c r="AR229" s="20"/>
      <c r="AS229" s="20">
        <v>3.29287528194451</v>
      </c>
      <c r="AT229" s="20"/>
      <c r="AU229" s="20"/>
      <c r="AV229" s="20"/>
      <c r="AW229" s="20"/>
      <c r="AX229" s="20">
        <v>3.4552286047159</v>
      </c>
      <c r="AY229" s="20"/>
      <c r="AZ229" s="20"/>
      <c r="BA229" s="20"/>
      <c r="BB229" s="20"/>
      <c r="BC229" s="20">
        <v>3.6312161404116399</v>
      </c>
      <c r="BD229" s="20"/>
      <c r="BE229" s="20"/>
      <c r="BF229" s="20"/>
      <c r="BG229" s="20"/>
      <c r="BH229" s="20">
        <v>3.6676303298021899</v>
      </c>
      <c r="BJ229" s="21">
        <f t="shared" si="3"/>
        <v>3.6676303298021899</v>
      </c>
    </row>
    <row r="230" spans="1:62" x14ac:dyDescent="0.25">
      <c r="A230" s="20" t="s">
        <v>789</v>
      </c>
      <c r="B230" s="20" t="s">
        <v>430</v>
      </c>
      <c r="C230" s="20" t="s">
        <v>1045</v>
      </c>
      <c r="D230" s="20" t="s">
        <v>1046</v>
      </c>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v>0.46137418425354099</v>
      </c>
      <c r="AJ230" s="20"/>
      <c r="AK230" s="20"/>
      <c r="AL230" s="20"/>
      <c r="AM230" s="20"/>
      <c r="AN230" s="20">
        <v>0.41548295298690902</v>
      </c>
      <c r="AO230" s="20"/>
      <c r="AP230" s="20"/>
      <c r="AQ230" s="20"/>
      <c r="AR230" s="20"/>
      <c r="AS230" s="20">
        <v>0.37576325945501399</v>
      </c>
      <c r="AT230" s="20"/>
      <c r="AU230" s="20"/>
      <c r="AV230" s="20"/>
      <c r="AW230" s="20"/>
      <c r="AX230" s="20">
        <v>0.34684563003706897</v>
      </c>
      <c r="AY230" s="20"/>
      <c r="AZ230" s="20"/>
      <c r="BA230" s="20"/>
      <c r="BB230" s="20"/>
      <c r="BC230" s="20">
        <v>0.40578261849534802</v>
      </c>
      <c r="BD230" s="20"/>
      <c r="BE230" s="20"/>
      <c r="BF230" s="20"/>
      <c r="BG230" s="20"/>
      <c r="BH230" s="20">
        <v>0.50384971716490601</v>
      </c>
      <c r="BJ230" s="21">
        <f t="shared" si="3"/>
        <v>0.50384971716490601</v>
      </c>
    </row>
    <row r="231" spans="1:62" x14ac:dyDescent="0.25">
      <c r="A231" s="20" t="s">
        <v>790</v>
      </c>
      <c r="B231" s="20" t="s">
        <v>432</v>
      </c>
      <c r="C231" s="20" t="s">
        <v>1045</v>
      </c>
      <c r="D231" s="20" t="s">
        <v>1046</v>
      </c>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v>2.15518939345885</v>
      </c>
      <c r="AJ231" s="20"/>
      <c r="AK231" s="20"/>
      <c r="AL231" s="20"/>
      <c r="AM231" s="20"/>
      <c r="AN231" s="20">
        <v>2.0781353165766498</v>
      </c>
      <c r="AO231" s="20"/>
      <c r="AP231" s="20"/>
      <c r="AQ231" s="20"/>
      <c r="AR231" s="20"/>
      <c r="AS231" s="20">
        <v>2.0255531623680199</v>
      </c>
      <c r="AT231" s="20"/>
      <c r="AU231" s="20"/>
      <c r="AV231" s="20"/>
      <c r="AW231" s="20"/>
      <c r="AX231" s="20">
        <v>1.9440377325186999</v>
      </c>
      <c r="AY231" s="20"/>
      <c r="AZ231" s="20"/>
      <c r="BA231" s="20"/>
      <c r="BB231" s="20"/>
      <c r="BC231" s="20">
        <v>1.89050772436436</v>
      </c>
      <c r="BD231" s="20"/>
      <c r="BE231" s="20"/>
      <c r="BF231" s="20"/>
      <c r="BG231" s="20"/>
      <c r="BH231" s="20">
        <v>3.76900110251173</v>
      </c>
      <c r="BJ231" s="21">
        <f t="shared" si="3"/>
        <v>3.76900110251173</v>
      </c>
    </row>
    <row r="232" spans="1:62" x14ac:dyDescent="0.25">
      <c r="A232" s="20" t="s">
        <v>791</v>
      </c>
      <c r="B232" s="20" t="s">
        <v>436</v>
      </c>
      <c r="C232" s="20" t="s">
        <v>1045</v>
      </c>
      <c r="D232" s="20" t="s">
        <v>1046</v>
      </c>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v>3.5317636605952898</v>
      </c>
      <c r="AJ232" s="20"/>
      <c r="AK232" s="20"/>
      <c r="AL232" s="20"/>
      <c r="AM232" s="20"/>
      <c r="AN232" s="20">
        <v>2.8503305516419202</v>
      </c>
      <c r="AO232" s="20"/>
      <c r="AP232" s="20"/>
      <c r="AQ232" s="20"/>
      <c r="AR232" s="20"/>
      <c r="AS232" s="20">
        <v>2.3038539123049202</v>
      </c>
      <c r="AT232" s="20"/>
      <c r="AU232" s="20"/>
      <c r="AV232" s="20"/>
      <c r="AW232" s="20"/>
      <c r="AX232" s="20">
        <v>1.8877656282236399</v>
      </c>
      <c r="AY232" s="20"/>
      <c r="AZ232" s="20"/>
      <c r="BA232" s="20"/>
      <c r="BB232" s="20"/>
      <c r="BC232" s="20">
        <v>1.56711102065737</v>
      </c>
      <c r="BD232" s="20"/>
      <c r="BE232" s="20"/>
      <c r="BF232" s="20"/>
      <c r="BG232" s="20"/>
      <c r="BH232" s="20">
        <v>1.4219443323920899</v>
      </c>
      <c r="BJ232" s="21">
        <f t="shared" si="3"/>
        <v>1.4219443323920899</v>
      </c>
    </row>
    <row r="233" spans="1:62" x14ac:dyDescent="0.25">
      <c r="A233" s="20" t="s">
        <v>792</v>
      </c>
      <c r="B233" s="20" t="s">
        <v>418</v>
      </c>
      <c r="C233" s="20" t="s">
        <v>1045</v>
      </c>
      <c r="D233" s="20" t="s">
        <v>1046</v>
      </c>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v>2.2547737845491702</v>
      </c>
      <c r="AJ233" s="20"/>
      <c r="AK233" s="20"/>
      <c r="AL233" s="20"/>
      <c r="AM233" s="20"/>
      <c r="AN233" s="20">
        <v>3.6987286599428399</v>
      </c>
      <c r="AO233" s="20"/>
      <c r="AP233" s="20"/>
      <c r="AQ233" s="20"/>
      <c r="AR233" s="20"/>
      <c r="AS233" s="20">
        <v>2.7306166025184502</v>
      </c>
      <c r="AT233" s="20"/>
      <c r="AU233" s="20"/>
      <c r="AV233" s="20"/>
      <c r="AW233" s="20"/>
      <c r="AX233" s="20">
        <v>1.9732091661205799</v>
      </c>
      <c r="AY233" s="20"/>
      <c r="AZ233" s="20"/>
      <c r="BA233" s="20"/>
      <c r="BB233" s="20"/>
      <c r="BC233" s="20">
        <v>0.67603498689168995</v>
      </c>
      <c r="BD233" s="20"/>
      <c r="BE233" s="20"/>
      <c r="BF233" s="20"/>
      <c r="BG233" s="20"/>
      <c r="BH233" s="20">
        <v>0.48853553048582798</v>
      </c>
      <c r="BJ233" s="21">
        <f t="shared" si="3"/>
        <v>0.48853553048582798</v>
      </c>
    </row>
    <row r="234" spans="1:62" x14ac:dyDescent="0.25">
      <c r="A234" s="20" t="s">
        <v>793</v>
      </c>
      <c r="B234" s="20" t="s">
        <v>438</v>
      </c>
      <c r="C234" s="20" t="s">
        <v>1045</v>
      </c>
      <c r="D234" s="20" t="s">
        <v>1046</v>
      </c>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v>3.2115459583261301</v>
      </c>
      <c r="AJ234" s="20"/>
      <c r="AK234" s="20"/>
      <c r="AL234" s="20"/>
      <c r="AM234" s="20"/>
      <c r="AN234" s="20">
        <v>3.1089062163280801</v>
      </c>
      <c r="AO234" s="20"/>
      <c r="AP234" s="20"/>
      <c r="AQ234" s="20"/>
      <c r="AR234" s="20"/>
      <c r="AS234" s="20">
        <v>2.6715747307518298</v>
      </c>
      <c r="AT234" s="20"/>
      <c r="AU234" s="20"/>
      <c r="AV234" s="20"/>
      <c r="AW234" s="20"/>
      <c r="AX234" s="20">
        <v>2.3285014738210998</v>
      </c>
      <c r="AY234" s="20"/>
      <c r="AZ234" s="20"/>
      <c r="BA234" s="20"/>
      <c r="BB234" s="20"/>
      <c r="BC234" s="20">
        <v>1.59628750032014</v>
      </c>
      <c r="BD234" s="20"/>
      <c r="BE234" s="20"/>
      <c r="BF234" s="20"/>
      <c r="BG234" s="20"/>
      <c r="BH234" s="20">
        <v>1.9201261680589701</v>
      </c>
      <c r="BJ234" s="21">
        <f t="shared" si="3"/>
        <v>1.9201261680589701</v>
      </c>
    </row>
    <row r="235" spans="1:62" x14ac:dyDescent="0.25">
      <c r="A235" s="20" t="s">
        <v>794</v>
      </c>
      <c r="B235" s="20" t="s">
        <v>440</v>
      </c>
      <c r="C235" s="20" t="s">
        <v>1045</v>
      </c>
      <c r="D235" s="20" t="s">
        <v>1046</v>
      </c>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v>13.418179467323</v>
      </c>
      <c r="AJ235" s="20"/>
      <c r="AK235" s="20"/>
      <c r="AL235" s="20"/>
      <c r="AM235" s="20"/>
      <c r="AN235" s="20">
        <v>12.1474803634196</v>
      </c>
      <c r="AO235" s="20"/>
      <c r="AP235" s="20"/>
      <c r="AQ235" s="20"/>
      <c r="AR235" s="20"/>
      <c r="AS235" s="20">
        <v>11.338482130806799</v>
      </c>
      <c r="AT235" s="20"/>
      <c r="AU235" s="20"/>
      <c r="AV235" s="20"/>
      <c r="AW235" s="20"/>
      <c r="AX235" s="20">
        <v>10.792324436423799</v>
      </c>
      <c r="AY235" s="20"/>
      <c r="AZ235" s="20"/>
      <c r="BA235" s="20"/>
      <c r="BB235" s="20"/>
      <c r="BC235" s="20">
        <v>10.556475856715601</v>
      </c>
      <c r="BD235" s="20"/>
      <c r="BE235" s="20"/>
      <c r="BF235" s="20"/>
      <c r="BG235" s="20"/>
      <c r="BH235" s="20">
        <v>10.7864611551484</v>
      </c>
      <c r="BJ235" s="21">
        <f t="shared" si="3"/>
        <v>10.7864611551484</v>
      </c>
    </row>
    <row r="236" spans="1:62" x14ac:dyDescent="0.25">
      <c r="A236" s="20" t="s">
        <v>795</v>
      </c>
      <c r="B236" s="20" t="s">
        <v>796</v>
      </c>
      <c r="C236" s="20" t="s">
        <v>1045</v>
      </c>
      <c r="D236" s="20" t="s">
        <v>1046</v>
      </c>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v>1.0644290495608943</v>
      </c>
      <c r="AJ236" s="20"/>
      <c r="AK236" s="20"/>
      <c r="AL236" s="20"/>
      <c r="AM236" s="20"/>
      <c r="AN236" s="20">
        <v>0.97260209509820239</v>
      </c>
      <c r="AO236" s="20"/>
      <c r="AP236" s="20"/>
      <c r="AQ236" s="20"/>
      <c r="AR236" s="20"/>
      <c r="AS236" s="20">
        <v>0.98064478720728543</v>
      </c>
      <c r="AT236" s="20"/>
      <c r="AU236" s="20"/>
      <c r="AV236" s="20"/>
      <c r="AW236" s="20"/>
      <c r="AX236" s="20">
        <v>1.049354474324059</v>
      </c>
      <c r="AY236" s="20"/>
      <c r="AZ236" s="20"/>
      <c r="BA236" s="20"/>
      <c r="BB236" s="20"/>
      <c r="BC236" s="20">
        <v>1.1860670123200907</v>
      </c>
      <c r="BD236" s="20"/>
      <c r="BE236" s="20"/>
      <c r="BF236" s="20"/>
      <c r="BG236" s="20"/>
      <c r="BH236" s="20">
        <v>1.3867730733865162</v>
      </c>
      <c r="BJ236" s="21">
        <f t="shared" si="3"/>
        <v>1.3867730733865162</v>
      </c>
    </row>
    <row r="237" spans="1:62" x14ac:dyDescent="0.25">
      <c r="A237" s="20" t="s">
        <v>797</v>
      </c>
      <c r="B237" s="20" t="s">
        <v>448</v>
      </c>
      <c r="C237" s="20" t="s">
        <v>1045</v>
      </c>
      <c r="D237" s="20" t="s">
        <v>1046</v>
      </c>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v>3.15486849301942</v>
      </c>
      <c r="AJ237" s="20"/>
      <c r="AK237" s="20"/>
      <c r="AL237" s="20"/>
      <c r="AM237" s="20"/>
      <c r="AN237" s="20">
        <v>2.8971656288267802</v>
      </c>
      <c r="AO237" s="20"/>
      <c r="AP237" s="20"/>
      <c r="AQ237" s="20"/>
      <c r="AR237" s="20"/>
      <c r="AS237" s="20">
        <v>2.6758363286987201</v>
      </c>
      <c r="AT237" s="20"/>
      <c r="AU237" s="20"/>
      <c r="AV237" s="20"/>
      <c r="AW237" s="20"/>
      <c r="AX237" s="20">
        <v>2.47527670128289</v>
      </c>
      <c r="AY237" s="20"/>
      <c r="AZ237" s="20"/>
      <c r="BA237" s="20"/>
      <c r="BB237" s="20"/>
      <c r="BC237" s="20">
        <v>2.2600368538063198</v>
      </c>
      <c r="BD237" s="20"/>
      <c r="BE237" s="20"/>
      <c r="BF237" s="20"/>
      <c r="BG237" s="20"/>
      <c r="BH237" s="20">
        <v>2.09231674852946</v>
      </c>
      <c r="BJ237" s="21">
        <f t="shared" si="3"/>
        <v>2.09231674852946</v>
      </c>
    </row>
    <row r="238" spans="1:62" x14ac:dyDescent="0.25">
      <c r="A238" s="20" t="s">
        <v>18</v>
      </c>
      <c r="B238" s="20" t="s">
        <v>446</v>
      </c>
      <c r="C238" s="20" t="s">
        <v>1045</v>
      </c>
      <c r="D238" s="20" t="s">
        <v>1046</v>
      </c>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v>9.1956604251387404</v>
      </c>
      <c r="AJ238" s="20"/>
      <c r="AK238" s="20"/>
      <c r="AL238" s="20"/>
      <c r="AM238" s="20"/>
      <c r="AN238" s="20">
        <v>10.6848170440958</v>
      </c>
      <c r="AO238" s="20"/>
      <c r="AP238" s="20"/>
      <c r="AQ238" s="20"/>
      <c r="AR238" s="20"/>
      <c r="AS238" s="20">
        <v>12.306319238648401</v>
      </c>
      <c r="AT238" s="20"/>
      <c r="AU238" s="20"/>
      <c r="AV238" s="20"/>
      <c r="AW238" s="20"/>
      <c r="AX238" s="20">
        <v>13.256683118421501</v>
      </c>
      <c r="AY238" s="20"/>
      <c r="AZ238" s="20"/>
      <c r="BA238" s="20"/>
      <c r="BB238" s="20"/>
      <c r="BC238" s="20">
        <v>14.258483638803201</v>
      </c>
      <c r="BD238" s="20"/>
      <c r="BE238" s="20"/>
      <c r="BF238" s="20"/>
      <c r="BG238" s="20"/>
      <c r="BH238" s="20">
        <v>14.4906535240608</v>
      </c>
      <c r="BJ238" s="21">
        <f t="shared" si="3"/>
        <v>14.4906535240608</v>
      </c>
    </row>
    <row r="239" spans="1:62" x14ac:dyDescent="0.25">
      <c r="A239" s="20" t="s">
        <v>798</v>
      </c>
      <c r="B239" s="20" t="s">
        <v>450</v>
      </c>
      <c r="C239" s="20" t="s">
        <v>1045</v>
      </c>
      <c r="D239" s="20" t="s">
        <v>1046</v>
      </c>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v>8.0574214847415</v>
      </c>
      <c r="AJ239" s="20"/>
      <c r="AK239" s="20"/>
      <c r="AL239" s="20"/>
      <c r="AM239" s="20"/>
      <c r="AN239" s="20">
        <v>6.6670189905822896</v>
      </c>
      <c r="AO239" s="20"/>
      <c r="AP239" s="20"/>
      <c r="AQ239" s="20"/>
      <c r="AR239" s="20"/>
      <c r="AS239" s="20">
        <v>5.7314514894269202</v>
      </c>
      <c r="AT239" s="20"/>
      <c r="AU239" s="20"/>
      <c r="AV239" s="20"/>
      <c r="AW239" s="20"/>
      <c r="AX239" s="20">
        <v>5.1282028531563197</v>
      </c>
      <c r="AY239" s="20"/>
      <c r="AZ239" s="20"/>
      <c r="BA239" s="20"/>
      <c r="BB239" s="20"/>
      <c r="BC239" s="20">
        <v>4.3985558060263203</v>
      </c>
      <c r="BD239" s="20"/>
      <c r="BE239" s="20"/>
      <c r="BF239" s="20"/>
      <c r="BG239" s="20"/>
      <c r="BH239" s="20">
        <v>3.9169032399297099</v>
      </c>
      <c r="BJ239" s="21">
        <f t="shared" si="3"/>
        <v>3.9169032399297099</v>
      </c>
    </row>
    <row r="240" spans="1:62" x14ac:dyDescent="0.25">
      <c r="A240" s="20" t="s">
        <v>799</v>
      </c>
      <c r="B240" s="20" t="s">
        <v>400</v>
      </c>
      <c r="C240" s="20" t="s">
        <v>1045</v>
      </c>
      <c r="D240" s="20" t="s">
        <v>1046</v>
      </c>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v>3.6927140983545601</v>
      </c>
      <c r="AJ240" s="20"/>
      <c r="AK240" s="20"/>
      <c r="AL240" s="20"/>
      <c r="AM240" s="20"/>
      <c r="AN240" s="20">
        <v>3.8243835667116799</v>
      </c>
      <c r="AO240" s="20"/>
      <c r="AP240" s="20"/>
      <c r="AQ240" s="20"/>
      <c r="AR240" s="20"/>
      <c r="AS240" s="20">
        <v>3.9917699287283201</v>
      </c>
      <c r="AT240" s="20"/>
      <c r="AU240" s="20"/>
      <c r="AV240" s="20"/>
      <c r="AW240" s="20"/>
      <c r="AX240" s="20">
        <v>4.0414164727951496</v>
      </c>
      <c r="AY240" s="20"/>
      <c r="AZ240" s="20"/>
      <c r="BA240" s="20"/>
      <c r="BB240" s="20"/>
      <c r="BC240" s="20">
        <v>4.1027845878004996</v>
      </c>
      <c r="BD240" s="20"/>
      <c r="BE240" s="20"/>
      <c r="BF240" s="20"/>
      <c r="BG240" s="20"/>
      <c r="BH240" s="20">
        <v>4.1813597412800796</v>
      </c>
      <c r="BJ240" s="21">
        <f t="shared" si="3"/>
        <v>4.1813597412800796</v>
      </c>
    </row>
    <row r="241" spans="1:62" x14ac:dyDescent="0.25">
      <c r="A241" s="20" t="s">
        <v>800</v>
      </c>
      <c r="B241" s="20" t="s">
        <v>454</v>
      </c>
      <c r="C241" s="20" t="s">
        <v>1045</v>
      </c>
      <c r="D241" s="20" t="s">
        <v>1046</v>
      </c>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v>5.1606641620798799</v>
      </c>
      <c r="AJ241" s="20"/>
      <c r="AK241" s="20"/>
      <c r="AL241" s="20"/>
      <c r="AM241" s="20"/>
      <c r="AN241" s="20">
        <v>4.59692245650945</v>
      </c>
      <c r="AO241" s="20"/>
      <c r="AP241" s="20"/>
      <c r="AQ241" s="20"/>
      <c r="AR241" s="20"/>
      <c r="AS241" s="20">
        <v>4.1405304099911904</v>
      </c>
      <c r="AT241" s="20"/>
      <c r="AU241" s="20"/>
      <c r="AV241" s="20"/>
      <c r="AW241" s="20"/>
      <c r="AX241" s="20">
        <v>3.99924315764641</v>
      </c>
      <c r="AY241" s="20"/>
      <c r="AZ241" s="20"/>
      <c r="BA241" s="20"/>
      <c r="BB241" s="20"/>
      <c r="BC241" s="20">
        <v>4.5920116899910699</v>
      </c>
      <c r="BD241" s="20"/>
      <c r="BE241" s="20"/>
      <c r="BF241" s="20"/>
      <c r="BG241" s="20"/>
      <c r="BH241" s="20">
        <v>4.5147365718421204</v>
      </c>
      <c r="BJ241" s="21">
        <f t="shared" si="3"/>
        <v>4.5147365718421204</v>
      </c>
    </row>
    <row r="242" spans="1:62" x14ac:dyDescent="0.25">
      <c r="A242" s="20" t="s">
        <v>801</v>
      </c>
      <c r="B242" s="20" t="s">
        <v>458</v>
      </c>
      <c r="C242" s="20" t="s">
        <v>1045</v>
      </c>
      <c r="D242" s="20" t="s">
        <v>1046</v>
      </c>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v>50.332677985143299</v>
      </c>
      <c r="AJ242" s="20"/>
      <c r="AK242" s="20"/>
      <c r="AL242" s="20"/>
      <c r="AM242" s="20"/>
      <c r="AN242" s="20">
        <v>50.683997084602602</v>
      </c>
      <c r="AO242" s="20"/>
      <c r="AP242" s="20"/>
      <c r="AQ242" s="20"/>
      <c r="AR242" s="20"/>
      <c r="AS242" s="20">
        <v>52.170747666135199</v>
      </c>
      <c r="AT242" s="20"/>
      <c r="AU242" s="20"/>
      <c r="AV242" s="20"/>
      <c r="AW242" s="20"/>
      <c r="AX242" s="20">
        <v>52.563840843293001</v>
      </c>
      <c r="AY242" s="20"/>
      <c r="AZ242" s="20"/>
      <c r="BA242" s="20"/>
      <c r="BB242" s="20"/>
      <c r="BC242" s="20">
        <v>53.2834502077419</v>
      </c>
      <c r="BD242" s="20"/>
      <c r="BE242" s="20"/>
      <c r="BF242" s="20"/>
      <c r="BG242" s="20"/>
      <c r="BH242" s="20">
        <v>53.363878409272701</v>
      </c>
      <c r="BJ242" s="21">
        <f t="shared" si="3"/>
        <v>53.363878409272701</v>
      </c>
    </row>
    <row r="243" spans="1:62" x14ac:dyDescent="0.25">
      <c r="A243" s="20" t="s">
        <v>802</v>
      </c>
      <c r="B243" s="20" t="s">
        <v>456</v>
      </c>
      <c r="C243" s="20" t="s">
        <v>1045</v>
      </c>
      <c r="D243" s="20" t="s">
        <v>1046</v>
      </c>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v>4.1222933943437103E-2</v>
      </c>
      <c r="AJ243" s="20"/>
      <c r="AK243" s="20"/>
      <c r="AL243" s="20"/>
      <c r="AM243" s="20"/>
      <c r="AN243" s="20">
        <v>6.8168482349659706E-2</v>
      </c>
      <c r="AO243" s="20"/>
      <c r="AP243" s="20"/>
      <c r="AQ243" s="20"/>
      <c r="AR243" s="20"/>
      <c r="AS243" s="20">
        <v>7.0690168791617006E-2</v>
      </c>
      <c r="AT243" s="20"/>
      <c r="AU243" s="20"/>
      <c r="AV243" s="20"/>
      <c r="AW243" s="20"/>
      <c r="AX243" s="20">
        <v>6.1479398255782199E-2</v>
      </c>
      <c r="AY243" s="20"/>
      <c r="AZ243" s="20"/>
      <c r="BA243" s="20"/>
      <c r="BB243" s="20"/>
      <c r="BC243" s="20">
        <v>6.9893113537546694E-2</v>
      </c>
      <c r="BD243" s="20"/>
      <c r="BE243" s="20"/>
      <c r="BF243" s="20"/>
      <c r="BG243" s="20"/>
      <c r="BH243" s="20">
        <v>7.7897130820940005E-2</v>
      </c>
      <c r="BJ243" s="21">
        <f t="shared" si="3"/>
        <v>7.7897130820940005E-2</v>
      </c>
    </row>
    <row r="244" spans="1:62" x14ac:dyDescent="0.25">
      <c r="A244" s="20" t="s">
        <v>803</v>
      </c>
      <c r="B244" s="20" t="s">
        <v>452</v>
      </c>
      <c r="C244" s="20" t="s">
        <v>1045</v>
      </c>
      <c r="D244" s="20" t="s">
        <v>1046</v>
      </c>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v>1.57399766764644</v>
      </c>
      <c r="AJ244" s="20"/>
      <c r="AK244" s="20"/>
      <c r="AL244" s="20"/>
      <c r="AM244" s="20"/>
      <c r="AN244" s="20">
        <v>1.46282603010057</v>
      </c>
      <c r="AO244" s="20"/>
      <c r="AP244" s="20"/>
      <c r="AQ244" s="20"/>
      <c r="AR244" s="20"/>
      <c r="AS244" s="20">
        <v>1.419014579213</v>
      </c>
      <c r="AT244" s="20"/>
      <c r="AU244" s="20"/>
      <c r="AV244" s="20"/>
      <c r="AW244" s="20"/>
      <c r="AX244" s="20">
        <v>1.33731343283582</v>
      </c>
      <c r="AY244" s="20"/>
      <c r="AZ244" s="20"/>
      <c r="BA244" s="20"/>
      <c r="BB244" s="20"/>
      <c r="BC244" s="20">
        <v>1.2657692161202501</v>
      </c>
      <c r="BD244" s="20"/>
      <c r="BE244" s="20"/>
      <c r="BF244" s="20"/>
      <c r="BG244" s="20"/>
      <c r="BH244" s="20">
        <v>1.2042229040400201</v>
      </c>
      <c r="BJ244" s="21">
        <f t="shared" si="3"/>
        <v>1.2042229040400201</v>
      </c>
    </row>
    <row r="245" spans="1:62" x14ac:dyDescent="0.25">
      <c r="A245" s="20" t="s">
        <v>804</v>
      </c>
      <c r="B245" s="20" t="s">
        <v>805</v>
      </c>
      <c r="C245" s="20" t="s">
        <v>1045</v>
      </c>
      <c r="D245" s="20" t="s">
        <v>1046</v>
      </c>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v>13.7225413058336</v>
      </c>
      <c r="AJ245" s="20"/>
      <c r="AK245" s="20"/>
      <c r="AL245" s="20"/>
      <c r="AM245" s="20"/>
      <c r="AN245" s="20">
        <v>10.761563351706799</v>
      </c>
      <c r="AO245" s="20"/>
      <c r="AP245" s="20"/>
      <c r="AQ245" s="20"/>
      <c r="AR245" s="20"/>
      <c r="AS245" s="20">
        <v>8.5366220596250209</v>
      </c>
      <c r="AT245" s="20"/>
      <c r="AU245" s="20"/>
      <c r="AV245" s="20"/>
      <c r="AW245" s="20"/>
      <c r="AX245" s="20">
        <v>7.4485215934685201</v>
      </c>
      <c r="AY245" s="20"/>
      <c r="AZ245" s="20"/>
      <c r="BA245" s="20"/>
      <c r="BB245" s="20"/>
      <c r="BC245" s="20">
        <v>6.3417535477465004</v>
      </c>
      <c r="BD245" s="20"/>
      <c r="BE245" s="20"/>
      <c r="BF245" s="20"/>
      <c r="BG245" s="20"/>
      <c r="BH245" s="20">
        <v>5.4730397522440999</v>
      </c>
      <c r="BJ245" s="21">
        <f t="shared" si="3"/>
        <v>5.4730397522440999</v>
      </c>
    </row>
    <row r="246" spans="1:62" x14ac:dyDescent="0.25">
      <c r="A246" s="20" t="s">
        <v>806</v>
      </c>
      <c r="B246" s="20" t="s">
        <v>807</v>
      </c>
      <c r="C246" s="20" t="s">
        <v>1045</v>
      </c>
      <c r="D246" s="20" t="s">
        <v>1046</v>
      </c>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v>2.8928761745862839</v>
      </c>
      <c r="AJ246" s="20"/>
      <c r="AK246" s="20"/>
      <c r="AL246" s="20"/>
      <c r="AM246" s="20"/>
      <c r="AN246" s="20">
        <v>2.8255160704681539</v>
      </c>
      <c r="AO246" s="20"/>
      <c r="AP246" s="20"/>
      <c r="AQ246" s="20"/>
      <c r="AR246" s="20"/>
      <c r="AS246" s="20">
        <v>2.8306343171067132</v>
      </c>
      <c r="AT246" s="20"/>
      <c r="AU246" s="20"/>
      <c r="AV246" s="20"/>
      <c r="AW246" s="20"/>
      <c r="AX246" s="20">
        <v>2.9442763288578453</v>
      </c>
      <c r="AY246" s="20"/>
      <c r="AZ246" s="20"/>
      <c r="BA246" s="20"/>
      <c r="BB246" s="20"/>
      <c r="BC246" s="20">
        <v>3.2053441263731579</v>
      </c>
      <c r="BD246" s="20"/>
      <c r="BE246" s="20"/>
      <c r="BF246" s="20"/>
      <c r="BG246" s="20"/>
      <c r="BH246" s="20">
        <v>3.3164209236080859</v>
      </c>
      <c r="BJ246" s="21">
        <f t="shared" si="3"/>
        <v>3.3164209236080859</v>
      </c>
    </row>
    <row r="247" spans="1:62" x14ac:dyDescent="0.25">
      <c r="A247" s="20" t="s">
        <v>808</v>
      </c>
      <c r="B247" s="20" t="s">
        <v>362</v>
      </c>
      <c r="C247" s="20" t="s">
        <v>1045</v>
      </c>
      <c r="D247" s="20" t="s">
        <v>1046</v>
      </c>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v>2.0612163448254699</v>
      </c>
      <c r="AJ247" s="20"/>
      <c r="AK247" s="20"/>
      <c r="AL247" s="20"/>
      <c r="AM247" s="20"/>
      <c r="AN247" s="20">
        <v>2.75861258359877</v>
      </c>
      <c r="AO247" s="20"/>
      <c r="AP247" s="20"/>
      <c r="AQ247" s="20"/>
      <c r="AR247" s="20"/>
      <c r="AS247" s="20">
        <v>3.4350052114950702</v>
      </c>
      <c r="AT247" s="20"/>
      <c r="AU247" s="20"/>
      <c r="AV247" s="20"/>
      <c r="AW247" s="20"/>
      <c r="AX247" s="20">
        <v>3.1934996220710499</v>
      </c>
      <c r="AY247" s="20"/>
      <c r="AZ247" s="20"/>
      <c r="BA247" s="20"/>
      <c r="BB247" s="20"/>
      <c r="BC247" s="20">
        <v>2.75333415757758</v>
      </c>
      <c r="BD247" s="20"/>
      <c r="BE247" s="20"/>
      <c r="BF247" s="20"/>
      <c r="BG247" s="20"/>
      <c r="BH247" s="20">
        <v>2.5508725443517499</v>
      </c>
      <c r="BJ247" s="21">
        <f t="shared" si="3"/>
        <v>2.5508725443517499</v>
      </c>
    </row>
    <row r="248" spans="1:62" x14ac:dyDescent="0.25">
      <c r="A248" s="20" t="s">
        <v>809</v>
      </c>
      <c r="B248" s="20" t="s">
        <v>462</v>
      </c>
      <c r="C248" s="20" t="s">
        <v>1045</v>
      </c>
      <c r="D248" s="20" t="s">
        <v>1046</v>
      </c>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v>0.993746477643902</v>
      </c>
      <c r="AJ248" s="20"/>
      <c r="AK248" s="20"/>
      <c r="AL248" s="20"/>
      <c r="AM248" s="20"/>
      <c r="AN248" s="20">
        <v>0.89423349585196599</v>
      </c>
      <c r="AO248" s="20"/>
      <c r="AP248" s="20"/>
      <c r="AQ248" s="20"/>
      <c r="AR248" s="20"/>
      <c r="AS248" s="20">
        <v>0.80636827228706798</v>
      </c>
      <c r="AT248" s="20"/>
      <c r="AU248" s="20"/>
      <c r="AV248" s="20"/>
      <c r="AW248" s="20"/>
      <c r="AX248" s="20">
        <v>0.83432397509118195</v>
      </c>
      <c r="AY248" s="20"/>
      <c r="AZ248" s="20"/>
      <c r="BA248" s="20"/>
      <c r="BB248" s="20"/>
      <c r="BC248" s="20">
        <v>1.2115858733640401</v>
      </c>
      <c r="BD248" s="20"/>
      <c r="BE248" s="20"/>
      <c r="BF248" s="20"/>
      <c r="BG248" s="20"/>
      <c r="BH248" s="20">
        <v>1.28252922839207</v>
      </c>
      <c r="BJ248" s="21">
        <f t="shared" si="3"/>
        <v>1.28252922839207</v>
      </c>
    </row>
    <row r="249" spans="1:62" x14ac:dyDescent="0.25">
      <c r="A249" s="20" t="s">
        <v>810</v>
      </c>
      <c r="B249" s="20" t="s">
        <v>388</v>
      </c>
      <c r="C249" s="20" t="s">
        <v>1045</v>
      </c>
      <c r="D249" s="20" t="s">
        <v>1046</v>
      </c>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v>3.1632851354954399</v>
      </c>
      <c r="AJ249" s="20"/>
      <c r="AK249" s="20"/>
      <c r="AL249" s="20"/>
      <c r="AM249" s="20"/>
      <c r="AN249" s="20">
        <v>2.4230854367014998</v>
      </c>
      <c r="AO249" s="20"/>
      <c r="AP249" s="20"/>
      <c r="AQ249" s="20"/>
      <c r="AR249" s="20"/>
      <c r="AS249" s="20">
        <v>2.2313923273380198</v>
      </c>
      <c r="AT249" s="20"/>
      <c r="AU249" s="20"/>
      <c r="AV249" s="20"/>
      <c r="AW249" s="20"/>
      <c r="AX249" s="20">
        <v>2.5043683476526599</v>
      </c>
      <c r="AY249" s="20"/>
      <c r="AZ249" s="20"/>
      <c r="BA249" s="20"/>
      <c r="BB249" s="20"/>
      <c r="BC249" s="20">
        <v>3.7641204957754701</v>
      </c>
      <c r="BD249" s="20"/>
      <c r="BE249" s="20"/>
      <c r="BF249" s="20"/>
      <c r="BG249" s="20"/>
      <c r="BH249" s="20">
        <v>5.7670904489131498</v>
      </c>
      <c r="BJ249" s="21">
        <f t="shared" si="3"/>
        <v>5.7670904489131498</v>
      </c>
    </row>
    <row r="250" spans="1:62" x14ac:dyDescent="0.25">
      <c r="A250" s="20" t="s">
        <v>811</v>
      </c>
      <c r="B250" s="20" t="s">
        <v>812</v>
      </c>
      <c r="C250" s="20" t="s">
        <v>1045</v>
      </c>
      <c r="D250" s="20" t="s">
        <v>1046</v>
      </c>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v>2.1571403744953601</v>
      </c>
      <c r="AJ250" s="20"/>
      <c r="AK250" s="20"/>
      <c r="AL250" s="20"/>
      <c r="AM250" s="20"/>
      <c r="AN250" s="20">
        <v>4.3072714006052601</v>
      </c>
      <c r="AO250" s="20"/>
      <c r="AP250" s="20"/>
      <c r="AQ250" s="20"/>
      <c r="AR250" s="20"/>
      <c r="AS250" s="20">
        <v>1.54923558332444</v>
      </c>
      <c r="AT250" s="20"/>
      <c r="AU250" s="20"/>
      <c r="AV250" s="20"/>
      <c r="AW250" s="20"/>
      <c r="AX250" s="20">
        <v>1.1104905556715601</v>
      </c>
      <c r="AY250" s="20"/>
      <c r="AZ250" s="20"/>
      <c r="BA250" s="20"/>
      <c r="BB250" s="20"/>
      <c r="BC250" s="20">
        <v>0.89317789525521796</v>
      </c>
      <c r="BD250" s="20"/>
      <c r="BE250" s="20"/>
      <c r="BF250" s="20"/>
      <c r="BG250" s="20"/>
      <c r="BH250" s="20">
        <v>0.70624628058301997</v>
      </c>
      <c r="BJ250" s="21">
        <f t="shared" si="3"/>
        <v>0.70624628058301997</v>
      </c>
    </row>
    <row r="251" spans="1:62" x14ac:dyDescent="0.25">
      <c r="A251" s="20" t="s">
        <v>813</v>
      </c>
      <c r="B251" s="20" t="s">
        <v>464</v>
      </c>
      <c r="C251" s="20" t="s">
        <v>1045</v>
      </c>
      <c r="D251" s="20" t="s">
        <v>1046</v>
      </c>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v>3.4265520606173898</v>
      </c>
      <c r="AJ251" s="20"/>
      <c r="AK251" s="20"/>
      <c r="AL251" s="20"/>
      <c r="AM251" s="20"/>
      <c r="AN251" s="20">
        <v>2.64048508206655</v>
      </c>
      <c r="AO251" s="20"/>
      <c r="AP251" s="20"/>
      <c r="AQ251" s="20"/>
      <c r="AR251" s="20"/>
      <c r="AS251" s="20">
        <v>3.0341079354042702</v>
      </c>
      <c r="AT251" s="20"/>
      <c r="AU251" s="20"/>
      <c r="AV251" s="20"/>
      <c r="AW251" s="20"/>
      <c r="AX251" s="20">
        <v>2.0986182609489101</v>
      </c>
      <c r="AY251" s="20"/>
      <c r="AZ251" s="20"/>
      <c r="BA251" s="20"/>
      <c r="BB251" s="20"/>
      <c r="BC251" s="20">
        <v>1.0751762590804199</v>
      </c>
      <c r="BD251" s="20"/>
      <c r="BE251" s="20"/>
      <c r="BF251" s="20"/>
      <c r="BG251" s="20"/>
      <c r="BH251" s="20">
        <v>0.78902565031930205</v>
      </c>
      <c r="BJ251" s="21">
        <f t="shared" si="3"/>
        <v>0.78902565031930205</v>
      </c>
    </row>
    <row r="252" spans="1:62" x14ac:dyDescent="0.25">
      <c r="A252" s="20" t="s">
        <v>814</v>
      </c>
      <c r="B252" s="20" t="s">
        <v>466</v>
      </c>
      <c r="C252" s="20" t="s">
        <v>1045</v>
      </c>
      <c r="D252" s="20" t="s">
        <v>1046</v>
      </c>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v>5.9783947594086699</v>
      </c>
      <c r="AJ252" s="20"/>
      <c r="AK252" s="20"/>
      <c r="AL252" s="20"/>
      <c r="AM252" s="20"/>
      <c r="AN252" s="20">
        <v>3.6910124131055202</v>
      </c>
      <c r="AO252" s="20"/>
      <c r="AP252" s="20"/>
      <c r="AQ252" s="20"/>
      <c r="AR252" s="20"/>
      <c r="AS252" s="20">
        <v>3.2803329861061399</v>
      </c>
      <c r="AT252" s="20"/>
      <c r="AU252" s="20"/>
      <c r="AV252" s="20"/>
      <c r="AW252" s="20"/>
      <c r="AX252" s="20">
        <v>3.0243404055537999</v>
      </c>
      <c r="AY252" s="20"/>
      <c r="AZ252" s="20"/>
      <c r="BA252" s="20"/>
      <c r="BB252" s="20"/>
      <c r="BC252" s="20">
        <v>2.8473875254698102</v>
      </c>
      <c r="BD252" s="20"/>
      <c r="BE252" s="20"/>
      <c r="BF252" s="20"/>
      <c r="BG252" s="20"/>
      <c r="BH252" s="20">
        <v>2.5563825251072698</v>
      </c>
    </row>
  </sheetData>
  <pageMargins left="0.7" right="0.7" top="0.75" bottom="0.75" header="0.3" footer="0.3"/>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W105"/>
  <sheetViews>
    <sheetView workbookViewId="0"/>
  </sheetViews>
  <sheetFormatPr defaultRowHeight="15" x14ac:dyDescent="0.25"/>
  <sheetData>
    <row r="1" spans="1:49" x14ac:dyDescent="0.25">
      <c r="A1" s="20" t="s">
        <v>886</v>
      </c>
      <c r="B1" s="20" t="s">
        <v>887</v>
      </c>
      <c r="C1" s="20" t="s">
        <v>888</v>
      </c>
      <c r="D1" s="20" t="s">
        <v>889</v>
      </c>
      <c r="E1" s="20" t="s">
        <v>890</v>
      </c>
      <c r="F1" s="20" t="s">
        <v>891</v>
      </c>
      <c r="G1" s="52">
        <v>1980</v>
      </c>
      <c r="H1" s="52">
        <v>1981</v>
      </c>
      <c r="I1" s="52">
        <v>1982</v>
      </c>
      <c r="J1" s="52">
        <v>1983</v>
      </c>
      <c r="K1" s="52">
        <v>1984</v>
      </c>
      <c r="L1" s="52">
        <v>1985</v>
      </c>
      <c r="M1" s="52">
        <v>1986</v>
      </c>
      <c r="N1" s="52">
        <v>1987</v>
      </c>
      <c r="O1" s="52">
        <v>1988</v>
      </c>
      <c r="P1" s="52">
        <v>1989</v>
      </c>
      <c r="Q1" s="52">
        <v>1990</v>
      </c>
      <c r="R1" s="52">
        <v>1991</v>
      </c>
      <c r="S1" s="52">
        <v>1992</v>
      </c>
      <c r="T1" s="52">
        <v>1993</v>
      </c>
      <c r="U1" s="52">
        <v>1994</v>
      </c>
      <c r="V1" s="52">
        <v>1995</v>
      </c>
      <c r="W1" s="52">
        <v>1996</v>
      </c>
      <c r="X1" s="52">
        <v>1997</v>
      </c>
      <c r="Y1" s="52">
        <v>1998</v>
      </c>
      <c r="Z1" s="52">
        <v>1999</v>
      </c>
      <c r="AA1" s="52">
        <v>2000</v>
      </c>
      <c r="AB1" s="52">
        <v>2001</v>
      </c>
      <c r="AC1" s="52">
        <v>2002</v>
      </c>
      <c r="AD1" s="52">
        <v>2003</v>
      </c>
      <c r="AE1" s="52">
        <v>2004</v>
      </c>
      <c r="AF1" s="52">
        <v>2005</v>
      </c>
      <c r="AG1" s="52">
        <v>2006</v>
      </c>
      <c r="AH1" s="52">
        <v>2007</v>
      </c>
      <c r="AI1" s="52">
        <v>2008</v>
      </c>
      <c r="AJ1" s="52">
        <v>2009</v>
      </c>
      <c r="AK1" s="52">
        <v>2010</v>
      </c>
      <c r="AL1" s="52">
        <v>2011</v>
      </c>
      <c r="AM1" s="52">
        <v>2012</v>
      </c>
      <c r="AN1" s="52">
        <v>2013</v>
      </c>
      <c r="AO1" s="52">
        <v>2014</v>
      </c>
      <c r="AP1" s="52">
        <v>2015</v>
      </c>
      <c r="AQ1" s="52">
        <v>2016</v>
      </c>
      <c r="AR1" s="52">
        <v>2017</v>
      </c>
      <c r="AS1" s="52">
        <v>2018</v>
      </c>
      <c r="AT1" s="52">
        <v>2019</v>
      </c>
      <c r="AU1" s="52">
        <v>2020</v>
      </c>
      <c r="AV1" s="20"/>
      <c r="AW1" s="20"/>
    </row>
    <row r="2" spans="1:49" x14ac:dyDescent="0.25">
      <c r="A2" s="20" t="s">
        <v>892</v>
      </c>
      <c r="B2" s="20" t="s">
        <v>893</v>
      </c>
      <c r="C2" s="20" t="s">
        <v>545</v>
      </c>
      <c r="D2" s="20" t="s">
        <v>894</v>
      </c>
      <c r="E2" s="20" t="s">
        <v>895</v>
      </c>
      <c r="F2" s="20" t="s">
        <v>896</v>
      </c>
      <c r="G2" s="20">
        <f>([13]NGS!H2/'[13]Nominal GDP'!H2)*100</f>
        <v>19.807955110104611</v>
      </c>
      <c r="H2" s="20">
        <f>([13]NGS!I2/'[13]Nominal GDP'!I2)*100</f>
        <v>16.89956518998099</v>
      </c>
      <c r="I2" s="20">
        <f>([13]NGS!J2/'[13]Nominal GDP'!J2)*100</f>
        <v>13.894100380229906</v>
      </c>
      <c r="J2" s="20">
        <f>([13]NGS!K2/'[13]Nominal GDP'!K2)*100</f>
        <v>12.825290977090594</v>
      </c>
      <c r="K2" s="20">
        <f>([13]NGS!L2/'[13]Nominal GDP'!L2)*100</f>
        <v>16.152880863932197</v>
      </c>
      <c r="L2" s="20">
        <f>([13]NGS!M2/'[13]Nominal GDP'!M2)*100</f>
        <v>13.18911848755312</v>
      </c>
      <c r="M2" s="20">
        <f>([13]NGS!N2/'[13]Nominal GDP'!N2)*100</f>
        <v>6.0530167250544391</v>
      </c>
      <c r="N2" s="20">
        <f>([13]NGS!O2/'[13]Nominal GDP'!O2)*100</f>
        <v>15.831420775053456</v>
      </c>
      <c r="O2" s="20">
        <f>([13]NGS!P2/'[13]Nominal GDP'!P2)*100</f>
        <v>2.9986267645785039</v>
      </c>
      <c r="P2" s="20">
        <f>([13]NGS!Q2/'[13]Nominal GDP'!Q2)*100</f>
        <v>10.169481853788167</v>
      </c>
      <c r="Q2" s="20">
        <f>([13]NGS!R2/'[13]Nominal GDP'!R2)*100</f>
        <v>6.1812205546934003</v>
      </c>
      <c r="R2" s="20">
        <f>([13]NGS!S2/'[13]Nominal GDP'!S2)*100</f>
        <v>12.726011657155457</v>
      </c>
      <c r="S2" s="20">
        <f>([13]NGS!T2/'[13]Nominal GDP'!T2)*100</f>
        <v>16.656219543810735</v>
      </c>
      <c r="T2" s="20">
        <f>([13]NGS!U2/'[13]Nominal GDP'!U2)*100</f>
        <v>16.154191057366969</v>
      </c>
      <c r="U2" s="20">
        <f>([13]NGS!V2/'[13]Nominal GDP'!V2)*100</f>
        <v>18.050956713343307</v>
      </c>
      <c r="V2" s="20">
        <f>([13]NGS!W2/'[13]Nominal GDP'!W2)*100</f>
        <v>15.370297980719597</v>
      </c>
      <c r="W2" s="20">
        <f>([13]NGS!X2/'[13]Nominal GDP'!X2)*100</f>
        <v>27.668496853920523</v>
      </c>
      <c r="X2" s="20">
        <f>([13]NGS!Y2/'[13]Nominal GDP'!Y2)*100</f>
        <v>12.769588039929451</v>
      </c>
      <c r="Y2" s="20">
        <f>([13]NGS!Z2/'[13]Nominal GDP'!Z2)*100</f>
        <v>5.8291666981006731</v>
      </c>
      <c r="Z2" s="20">
        <f>([13]NGS!AA2/'[13]Nominal GDP'!AA2)*100</f>
        <v>8.9734143183962833E-2</v>
      </c>
      <c r="AA2" s="20">
        <f>([13]NGS!AB2/'[13]Nominal GDP'!AB2)*100</f>
        <v>21.72341088188854</v>
      </c>
      <c r="AB2" s="20">
        <f>([13]NGS!AC2/'[13]Nominal GDP'!AC2)*100</f>
        <v>-2.3487170036451421</v>
      </c>
      <c r="AC2" s="20">
        <f>([13]NGS!AD2/'[13]Nominal GDP'!AD2)*100</f>
        <v>10.618767111504884</v>
      </c>
      <c r="AD2" s="20">
        <f>([13]NGS!AE2/'[13]Nominal GDP'!AE2)*100</f>
        <v>7.7681513662311019</v>
      </c>
      <c r="AE2" s="20">
        <f>([13]NGS!AF2/'[13]Nominal GDP'!AF2)*100</f>
        <v>12.635266750204966</v>
      </c>
      <c r="AF2" s="20">
        <f>([13]NGS!AG2/'[13]Nominal GDP'!AG2)*100</f>
        <v>26.976960918511971</v>
      </c>
      <c r="AG2" s="20">
        <f>([13]NGS!AH2/'[13]Nominal GDP'!AH2)*100</f>
        <v>40.941508674980028</v>
      </c>
      <c r="AH2" s="20">
        <f>([13]NGS!AI2/'[13]Nominal GDP'!AI2)*100</f>
        <v>31.009440972746376</v>
      </c>
      <c r="AI2" s="20">
        <f>([13]NGS!AJ2/'[13]Nominal GDP'!AJ2)*100</f>
        <v>24.765361449366242</v>
      </c>
      <c r="AJ2" s="20">
        <f>([13]NGS!AK2/'[13]Nominal GDP'!AK2)*100</f>
        <v>5.1994503674905674</v>
      </c>
      <c r="AK2" s="20">
        <f>([13]NGS!AL2/'[13]Nominal GDP'!AL2)*100</f>
        <v>23.533926570605342</v>
      </c>
      <c r="AL2" s="20">
        <f>([13]NGS!AM2/'[13]Nominal GDP'!AM2)*100</f>
        <v>25.473146358858223</v>
      </c>
      <c r="AM2" s="20">
        <f>([13]NGS!AN2/'[13]Nominal GDP'!AN2)*100</f>
        <v>26.942181186826918</v>
      </c>
      <c r="AN2" s="20">
        <f>([13]NGS!AO2/'[13]Nominal GDP'!AO2)*100</f>
        <v>21.50933011027228</v>
      </c>
      <c r="AO2" s="20">
        <f>([13]NGS!AP2/'[13]Nominal GDP'!AP2)*100</f>
        <v>13.297147175836729</v>
      </c>
      <c r="AP2" s="20">
        <f>([13]NGS!AQ2/'[13]Nominal GDP'!AQ2)*100</f>
        <v>2.8717395292988459</v>
      </c>
      <c r="AQ2" s="20">
        <f>([13]NGS!AR2/'[13]Nominal GDP'!AR2)*100</f>
        <v>6.2610925787372267</v>
      </c>
      <c r="AR2" s="20">
        <f>([13]NGS!AS2/'[13]Nominal GDP'!AS2)*100</f>
        <v>8.2134586348770551</v>
      </c>
      <c r="AS2" s="20">
        <f>([13]NGS!AT2/'[13]Nominal GDP'!AT2)*100</f>
        <v>8.5252974675040711</v>
      </c>
      <c r="AT2" s="20">
        <f>([13]NGS!AU2/'[13]Nominal GDP'!AU2)*100</f>
        <v>8.8797214200236816</v>
      </c>
      <c r="AU2" s="20">
        <f>([13]NGS!AV2/'[13]Nominal GDP'!AV2)*100</f>
        <v>9.5539275662439547</v>
      </c>
      <c r="AV2" s="20"/>
      <c r="AW2" s="20">
        <f>AVERAGE(AA2:AM2)</f>
        <v>19.633758123505384</v>
      </c>
    </row>
    <row r="3" spans="1:49" x14ac:dyDescent="0.25">
      <c r="A3" s="20" t="s">
        <v>892</v>
      </c>
      <c r="B3" s="20" t="s">
        <v>897</v>
      </c>
      <c r="C3" s="20" t="s">
        <v>550</v>
      </c>
      <c r="D3" s="20" t="s">
        <v>894</v>
      </c>
      <c r="E3" s="20" t="s">
        <v>895</v>
      </c>
      <c r="F3" s="20" t="s">
        <v>896</v>
      </c>
      <c r="G3" s="20">
        <f>([13]NGS!H3/'[13]Nominal GDP'!H3)*100</f>
        <v>19.39970869727458</v>
      </c>
      <c r="H3" s="20">
        <f>([13]NGS!I3/'[13]Nominal GDP'!I3)*100</f>
        <v>17.031781800297679</v>
      </c>
      <c r="I3" s="20">
        <f>([13]NGS!J3/'[13]Nominal GDP'!J3)*100</f>
        <v>16.217508860616409</v>
      </c>
      <c r="J3" s="20">
        <f>([13]NGS!K3/'[13]Nominal GDP'!K3)*100</f>
        <v>15.857623131186768</v>
      </c>
      <c r="K3" s="20">
        <f>([13]NGS!L3/'[13]Nominal GDP'!L3)*100</f>
        <v>15.245248125902359</v>
      </c>
      <c r="L3" s="20">
        <f>([13]NGS!M3/'[13]Nominal GDP'!M3)*100</f>
        <v>16.12003608868039</v>
      </c>
      <c r="M3" s="20">
        <f>([13]NGS!N3/'[13]Nominal GDP'!N3)*100</f>
        <v>15.161397539514729</v>
      </c>
      <c r="N3" s="20">
        <f>([13]NGS!O3/'[13]Nominal GDP'!O3)*100</f>
        <v>13.588287883443959</v>
      </c>
      <c r="O3" s="20">
        <f>([13]NGS!P3/'[13]Nominal GDP'!P3)*100</f>
        <v>14.554992242922207</v>
      </c>
      <c r="P3" s="20">
        <f>([13]NGS!Q3/'[13]Nominal GDP'!Q3)*100</f>
        <v>14.091311552139008</v>
      </c>
      <c r="Q3" s="20">
        <f>([13]NGS!R3/'[13]Nominal GDP'!R3)*100</f>
        <v>14.465920223084911</v>
      </c>
      <c r="R3" s="20">
        <f>([13]NGS!S3/'[13]Nominal GDP'!S3)*100</f>
        <v>12.051319337450952</v>
      </c>
      <c r="S3" s="20">
        <f>([13]NGS!T3/'[13]Nominal GDP'!T3)*100</f>
        <v>11.603448390203891</v>
      </c>
      <c r="T3" s="20">
        <f>([13]NGS!U3/'[13]Nominal GDP'!U3)*100</f>
        <v>13.088660101093611</v>
      </c>
      <c r="U3" s="20">
        <f>([13]NGS!V3/'[13]Nominal GDP'!V3)*100</f>
        <v>13.08017181192816</v>
      </c>
      <c r="V3" s="20">
        <f>([13]NGS!W3/'[13]Nominal GDP'!W3)*100</f>
        <v>16.51438299449693</v>
      </c>
      <c r="W3" s="20">
        <f>([13]NGS!X3/'[13]Nominal GDP'!X3)*100</f>
        <v>15.408485095974772</v>
      </c>
      <c r="X3" s="20">
        <f>([13]NGS!Y3/'[13]Nominal GDP'!Y3)*100</f>
        <v>14.857811409702284</v>
      </c>
      <c r="Y3" s="20">
        <f>([13]NGS!Z3/'[13]Nominal GDP'!Z3)*100</f>
        <v>14.434952941846987</v>
      </c>
      <c r="Z3" s="20">
        <f>([13]NGS!AA3/'[13]Nominal GDP'!AA3)*100</f>
        <v>12.103385770617784</v>
      </c>
      <c r="AA3" s="20">
        <f>([13]NGS!AB3/'[13]Nominal GDP'!AB3)*100</f>
        <v>12.878276134518302</v>
      </c>
      <c r="AB3" s="20">
        <f>([13]NGS!AC3/'[13]Nominal GDP'!AC3)*100</f>
        <v>12.829552062475964</v>
      </c>
      <c r="AC3" s="20">
        <f>([13]NGS!AD3/'[13]Nominal GDP'!AD3)*100</f>
        <v>19.025626376082847</v>
      </c>
      <c r="AD3" s="20">
        <f>([13]NGS!AE3/'[13]Nominal GDP'!AE3)*100</f>
        <v>19.359435815708558</v>
      </c>
      <c r="AE3" s="20">
        <f>([13]NGS!AF3/'[13]Nominal GDP'!AF3)*100</f>
        <v>19.385920029980312</v>
      </c>
      <c r="AF3" s="20">
        <f>([13]NGS!AG3/'[13]Nominal GDP'!AG3)*100</f>
        <v>21.0910340617949</v>
      </c>
      <c r="AG3" s="20">
        <f>([13]NGS!AH3/'[13]Nominal GDP'!AH3)*100</f>
        <v>23.548434854886924</v>
      </c>
      <c r="AH3" s="20">
        <f>([13]NGS!AI3/'[13]Nominal GDP'!AI3)*100</f>
        <v>24.245737078005266</v>
      </c>
      <c r="AI3" s="20">
        <f>([13]NGS!AJ3/'[13]Nominal GDP'!AJ3)*100</f>
        <v>22.477432649386351</v>
      </c>
      <c r="AJ3" s="20">
        <f>([13]NGS!AK3/'[13]Nominal GDP'!AK3)*100</f>
        <v>18.115425796291245</v>
      </c>
      <c r="AK3" s="20">
        <f>([13]NGS!AL3/'[13]Nominal GDP'!AL3)*100</f>
        <v>18.692428209226218</v>
      </c>
      <c r="AL3" s="20">
        <f>([13]NGS!AM3/'[13]Nominal GDP'!AM3)*100</f>
        <v>19.020022864243018</v>
      </c>
      <c r="AM3" s="20">
        <f>([13]NGS!AN3/'[13]Nominal GDP'!AN3)*100</f>
        <v>16.765304509150219</v>
      </c>
      <c r="AN3" s="20">
        <f>([13]NGS!AO3/'[13]Nominal GDP'!AO3)*100</f>
        <v>17.779828385546701</v>
      </c>
      <c r="AO3" s="20">
        <f>([13]NGS!AP3/'[13]Nominal GDP'!AP3)*100</f>
        <v>18.771789690119657</v>
      </c>
      <c r="AP3" s="20">
        <f>([13]NGS!AQ3/'[13]Nominal GDP'!AQ3)*100</f>
        <v>15.753856192302058</v>
      </c>
      <c r="AQ3" s="20">
        <f>([13]NGS!AR3/'[13]Nominal GDP'!AR3)*100</f>
        <v>15.311146555676988</v>
      </c>
      <c r="AR3" s="20">
        <f>([13]NGS!AS3/'[13]Nominal GDP'!AS3)*100</f>
        <v>15.07158799614459</v>
      </c>
      <c r="AS3" s="20">
        <f>([13]NGS!AT3/'[13]Nominal GDP'!AT3)*100</f>
        <v>15.06151989254025</v>
      </c>
      <c r="AT3" s="20">
        <f>([13]NGS!AU3/'[13]Nominal GDP'!AU3)*100</f>
        <v>15.12206428512255</v>
      </c>
      <c r="AU3" s="20">
        <f>([13]NGS!AV3/'[13]Nominal GDP'!AV3)*100</f>
        <v>15.17307299957654</v>
      </c>
      <c r="AV3" s="20"/>
      <c r="AW3" s="20">
        <f t="shared" ref="AW3:AW66" si="0">AVERAGE(AA3:AM3)</f>
        <v>19.033433110903857</v>
      </c>
    </row>
    <row r="4" spans="1:49" x14ac:dyDescent="0.25">
      <c r="A4" s="20" t="s">
        <v>892</v>
      </c>
      <c r="B4" s="20" t="s">
        <v>898</v>
      </c>
      <c r="C4" s="20" t="s">
        <v>0</v>
      </c>
      <c r="D4" s="20" t="s">
        <v>894</v>
      </c>
      <c r="E4" s="20" t="s">
        <v>895</v>
      </c>
      <c r="F4" s="20" t="s">
        <v>896</v>
      </c>
      <c r="G4" s="20">
        <f>([13]NGS!H4/'[13]Nominal GDP'!H4)*100</f>
        <v>21.752270965084477</v>
      </c>
      <c r="H4" s="20">
        <f>([13]NGS!I4/'[13]Nominal GDP'!I4)*100</f>
        <v>20.89571864310992</v>
      </c>
      <c r="I4" s="20">
        <f>([13]NGS!J4/'[13]Nominal GDP'!J4)*100</f>
        <v>18.779913258077951</v>
      </c>
      <c r="J4" s="20">
        <f>([13]NGS!K4/'[13]Nominal GDP'!K4)*100</f>
        <v>16.961118183530854</v>
      </c>
      <c r="K4" s="20">
        <f>([13]NGS!L4/'[13]Nominal GDP'!L4)*100</f>
        <v>20.158056702422929</v>
      </c>
      <c r="L4" s="20">
        <f>([13]NGS!M4/'[13]Nominal GDP'!M4)*100</f>
        <v>18.35458685313889</v>
      </c>
      <c r="M4" s="20">
        <f>([13]NGS!N4/'[13]Nominal GDP'!N4)*100</f>
        <v>17.631725148442897</v>
      </c>
      <c r="N4" s="20">
        <f>([13]NGS!O4/'[13]Nominal GDP'!O4)*100</f>
        <v>20.195595449920237</v>
      </c>
      <c r="O4" s="20">
        <f>([13]NGS!P4/'[13]Nominal GDP'!P4)*100</f>
        <v>25.641908808572094</v>
      </c>
      <c r="P4" s="20">
        <f>([13]NGS!Q4/'[13]Nominal GDP'!Q4)*100</f>
        <v>25.451118526758126</v>
      </c>
      <c r="Q4" s="20">
        <f>([13]NGS!R4/'[13]Nominal GDP'!R4)*100</f>
        <v>23.107874747913876</v>
      </c>
      <c r="R4" s="20">
        <f>([13]NGS!S4/'[13]Nominal GDP'!S4)*100</f>
        <v>18.412400074988824</v>
      </c>
      <c r="S4" s="20">
        <f>([13]NGS!T4/'[13]Nominal GDP'!T4)*100</f>
        <v>19.350002429335262</v>
      </c>
      <c r="T4" s="20">
        <f>([13]NGS!U4/'[13]Nominal GDP'!U4)*100</f>
        <v>21.175981688775138</v>
      </c>
      <c r="U4" s="20">
        <f>([13]NGS!V4/'[13]Nominal GDP'!V4)*100</f>
        <v>21.689245804262519</v>
      </c>
      <c r="V4" s="20">
        <f>([13]NGS!W4/'[13]Nominal GDP'!W4)*100</f>
        <v>20.670276438714318</v>
      </c>
      <c r="W4" s="20">
        <f>([13]NGS!X4/'[13]Nominal GDP'!X4)*100</f>
        <v>21.287576414508763</v>
      </c>
      <c r="X4" s="20">
        <f>([13]NGS!Y4/'[13]Nominal GDP'!Y4)*100</f>
        <v>21.58265597788721</v>
      </c>
      <c r="Y4" s="20">
        <f>([13]NGS!Z4/'[13]Nominal GDP'!Z4)*100</f>
        <v>21.667317118344723</v>
      </c>
      <c r="Z4" s="20">
        <f>([13]NGS!AA4/'[13]Nominal GDP'!AA4)*100</f>
        <v>20.74052333538415</v>
      </c>
      <c r="AA4" s="20">
        <f>([13]NGS!AB4/'[13]Nominal GDP'!AB4)*100</f>
        <v>21.667535037675627</v>
      </c>
      <c r="AB4" s="20">
        <f>([13]NGS!AC4/'[13]Nominal GDP'!AC4)*100</f>
        <v>21.433618343276603</v>
      </c>
      <c r="AC4" s="20">
        <f>([13]NGS!AD4/'[13]Nominal GDP'!AD4)*100</f>
        <v>21.465150728150668</v>
      </c>
      <c r="AD4" s="20">
        <f>([13]NGS!AE4/'[13]Nominal GDP'!AE4)*100</f>
        <v>21.491698508856491</v>
      </c>
      <c r="AE4" s="20">
        <f>([13]NGS!AF4/'[13]Nominal GDP'!AF4)*100</f>
        <v>21.116110177835694</v>
      </c>
      <c r="AF4" s="20">
        <f>([13]NGS!AG4/'[13]Nominal GDP'!AG4)*100</f>
        <v>21.942173608177924</v>
      </c>
      <c r="AG4" s="20">
        <f>([13]NGS!AH4/'[13]Nominal GDP'!AH4)*100</f>
        <v>21.560454429803936</v>
      </c>
      <c r="AH4" s="20">
        <f>([13]NGS!AI4/'[13]Nominal GDP'!AI4)*100</f>
        <v>21.878896546604796</v>
      </c>
      <c r="AI4" s="20">
        <f>([13]NGS!AJ4/'[13]Nominal GDP'!AJ4)*100</f>
        <v>24.073990120186583</v>
      </c>
      <c r="AJ4" s="20">
        <f>([13]NGS!AK4/'[13]Nominal GDP'!AK4)*100</f>
        <v>23.066765504370231</v>
      </c>
      <c r="AK4" s="20">
        <f>([13]NGS!AL4/'[13]Nominal GDP'!AL4)*100</f>
        <v>23.578917895326303</v>
      </c>
      <c r="AL4" s="20">
        <f>([13]NGS!AM4/'[13]Nominal GDP'!AM4)*100</f>
        <v>24.692337792644437</v>
      </c>
      <c r="AM4" s="20">
        <f>([13]NGS!AN4/'[13]Nominal GDP'!AN4)*100</f>
        <v>24.874495652289706</v>
      </c>
      <c r="AN4" s="20">
        <f>([13]NGS!AO4/'[13]Nominal GDP'!AO4)*100</f>
        <v>24.278572575408695</v>
      </c>
      <c r="AO4" s="20">
        <f>([13]NGS!AP4/'[13]Nominal GDP'!AP4)*100</f>
        <v>23.967145687871533</v>
      </c>
      <c r="AP4" s="20">
        <f>([13]NGS!AQ4/'[13]Nominal GDP'!AQ4)*100</f>
        <v>23.109345618136899</v>
      </c>
      <c r="AQ4" s="20">
        <f>([13]NGS!AR4/'[13]Nominal GDP'!AR4)*100</f>
        <v>23.866873538045283</v>
      </c>
      <c r="AR4" s="20">
        <f>([13]NGS!AS4/'[13]Nominal GDP'!AS4)*100</f>
        <v>24.500829236865403</v>
      </c>
      <c r="AS4" s="20">
        <f>([13]NGS!AT4/'[13]Nominal GDP'!AT4)*100</f>
        <v>24.592617933561542</v>
      </c>
      <c r="AT4" s="20">
        <f>([13]NGS!AU4/'[13]Nominal GDP'!AU4)*100</f>
        <v>24.805165803232093</v>
      </c>
      <c r="AU4" s="20">
        <f>([13]NGS!AV4/'[13]Nominal GDP'!AV4)*100</f>
        <v>24.788401004171863</v>
      </c>
      <c r="AV4" s="20"/>
      <c r="AW4" s="20">
        <f t="shared" si="0"/>
        <v>22.526318795784537</v>
      </c>
    </row>
    <row r="5" spans="1:49" x14ac:dyDescent="0.25">
      <c r="A5" s="20" t="s">
        <v>892</v>
      </c>
      <c r="B5" s="20" t="s">
        <v>899</v>
      </c>
      <c r="C5" s="20" t="s">
        <v>477</v>
      </c>
      <c r="D5" s="20" t="s">
        <v>894</v>
      </c>
      <c r="E5" s="20" t="s">
        <v>895</v>
      </c>
      <c r="F5" s="20" t="s">
        <v>896</v>
      </c>
      <c r="G5" s="20">
        <f>([13]NGS!H5/'[13]Nominal GDP'!H5)*100</f>
        <v>25.976753390781305</v>
      </c>
      <c r="H5" s="20">
        <f>([13]NGS!I5/'[13]Nominal GDP'!I5)*100</f>
        <v>24.653159401055781</v>
      </c>
      <c r="I5" s="20">
        <f>([13]NGS!J5/'[13]Nominal GDP'!J5)*100</f>
        <v>23.700374944322959</v>
      </c>
      <c r="J5" s="20">
        <f>([13]NGS!K5/'[13]Nominal GDP'!K5)*100</f>
        <v>22.026752995833302</v>
      </c>
      <c r="K5" s="20">
        <f>([13]NGS!L5/'[13]Nominal GDP'!L5)*100</f>
        <v>23.066555816876317</v>
      </c>
      <c r="L5" s="20">
        <f>([13]NGS!M5/'[13]Nominal GDP'!M5)*100</f>
        <v>23.049328932998534</v>
      </c>
      <c r="M5" s="20">
        <f>([13]NGS!N5/'[13]Nominal GDP'!N5)*100</f>
        <v>23.147469354151283</v>
      </c>
      <c r="N5" s="20">
        <f>([13]NGS!O5/'[13]Nominal GDP'!O5)*100</f>
        <v>23.357628643292745</v>
      </c>
      <c r="O5" s="20">
        <f>([13]NGS!P5/'[13]Nominal GDP'!P5)*100</f>
        <v>23.887439089482747</v>
      </c>
      <c r="P5" s="20">
        <f>([13]NGS!Q5/'[13]Nominal GDP'!Q5)*100</f>
        <v>25.069790095061929</v>
      </c>
      <c r="Q5" s="20">
        <f>([13]NGS!R5/'[13]Nominal GDP'!R5)*100</f>
        <v>25.789218152257341</v>
      </c>
      <c r="R5" s="20">
        <f>([13]NGS!S5/'[13]Nominal GDP'!S5)*100</f>
        <v>25.319652067831498</v>
      </c>
      <c r="S5" s="20">
        <f>([13]NGS!T5/'[13]Nominal GDP'!T5)*100</f>
        <v>24.281450073106761</v>
      </c>
      <c r="T5" s="20">
        <f>([13]NGS!U5/'[13]Nominal GDP'!U5)*100</f>
        <v>22.977972701605058</v>
      </c>
      <c r="U5" s="20">
        <f>([13]NGS!V5/'[13]Nominal GDP'!V5)*100</f>
        <v>22.906092646752899</v>
      </c>
      <c r="V5" s="20">
        <f>([13]NGS!W5/'[13]Nominal GDP'!W5)*100</f>
        <v>24.02441094019694</v>
      </c>
      <c r="W5" s="20">
        <f>([13]NGS!X5/'[13]Nominal GDP'!X5)*100</f>
        <v>23.626496710092855</v>
      </c>
      <c r="X5" s="20">
        <f>([13]NGS!Y5/'[13]Nominal GDP'!Y5)*100</f>
        <v>23.90689380313388</v>
      </c>
      <c r="Y5" s="20">
        <f>([13]NGS!Z5/'[13]Nominal GDP'!Z5)*100</f>
        <v>24.617394226163544</v>
      </c>
      <c r="Z5" s="20">
        <f>([13]NGS!AA5/'[13]Nominal GDP'!AA5)*100</f>
        <v>24.566865419679548</v>
      </c>
      <c r="AA5" s="20">
        <f>([13]NGS!AB5/'[13]Nominal GDP'!AB5)*100</f>
        <v>25.291738451125511</v>
      </c>
      <c r="AB5" s="20">
        <f>([13]NGS!AC5/'[13]Nominal GDP'!AC5)*100</f>
        <v>24.408609527582772</v>
      </c>
      <c r="AC5" s="20">
        <f>([13]NGS!AD5/'[13]Nominal GDP'!AD5)*100</f>
        <v>26.262049132444787</v>
      </c>
      <c r="AD5" s="20">
        <f>([13]NGS!AE5/'[13]Nominal GDP'!AE5)*100</f>
        <v>26.106237597359645</v>
      </c>
      <c r="AE5" s="20">
        <f>([13]NGS!AF5/'[13]Nominal GDP'!AF5)*100</f>
        <v>26.244342767230496</v>
      </c>
      <c r="AF5" s="20">
        <f>([13]NGS!AG5/'[13]Nominal GDP'!AG5)*100</f>
        <v>25.984430605685482</v>
      </c>
      <c r="AG5" s="20">
        <f>([13]NGS!AH5/'[13]Nominal GDP'!AH5)*100</f>
        <v>26.393510908968093</v>
      </c>
      <c r="AH5" s="20">
        <f>([13]NGS!AI5/'[13]Nominal GDP'!AI5)*100</f>
        <v>28.026870491583221</v>
      </c>
      <c r="AI5" s="20">
        <f>([13]NGS!AJ5/'[13]Nominal GDP'!AJ5)*100</f>
        <v>29.247827564378358</v>
      </c>
      <c r="AJ5" s="20">
        <f>([13]NGS!AK5/'[13]Nominal GDP'!AK5)*100</f>
        <v>25.460745439018496</v>
      </c>
      <c r="AK5" s="20">
        <f>([13]NGS!AL5/'[13]Nominal GDP'!AL5)*100</f>
        <v>25.890841136488856</v>
      </c>
      <c r="AL5" s="20">
        <f>([13]NGS!AM5/'[13]Nominal GDP'!AM5)*100</f>
        <v>25.822661375232848</v>
      </c>
      <c r="AM5" s="20">
        <f>([13]NGS!AN5/'[13]Nominal GDP'!AN5)*100</f>
        <v>26.289740240866472</v>
      </c>
      <c r="AN5" s="20">
        <f>([13]NGS!AO5/'[13]Nominal GDP'!AO5)*100</f>
        <v>23.875313643547997</v>
      </c>
      <c r="AO5" s="20">
        <f>([13]NGS!AP5/'[13]Nominal GDP'!AP5)*100</f>
        <v>24.95419556181897</v>
      </c>
      <c r="AP5" s="20">
        <f>([13]NGS!AQ5/'[13]Nominal GDP'!AQ5)*100</f>
        <v>25.192417933706494</v>
      </c>
      <c r="AQ5" s="20">
        <f>([13]NGS!AR5/'[13]Nominal GDP'!AR5)*100</f>
        <v>25.442772775725103</v>
      </c>
      <c r="AR5" s="20">
        <f>([13]NGS!AS5/'[13]Nominal GDP'!AS5)*100</f>
        <v>25.481913530624713</v>
      </c>
      <c r="AS5" s="20">
        <f>([13]NGS!AT5/'[13]Nominal GDP'!AT5)*100</f>
        <v>25.343634404038735</v>
      </c>
      <c r="AT5" s="20">
        <f>([13]NGS!AU5/'[13]Nominal GDP'!AU5)*100</f>
        <v>25.241062391566853</v>
      </c>
      <c r="AU5" s="20">
        <f>([13]NGS!AV5/'[13]Nominal GDP'!AV5)*100</f>
        <v>25.123997638496228</v>
      </c>
      <c r="AV5" s="20"/>
      <c r="AW5" s="20">
        <f t="shared" si="0"/>
        <v>26.263815787535773</v>
      </c>
    </row>
    <row r="6" spans="1:49" x14ac:dyDescent="0.25">
      <c r="A6" s="20" t="s">
        <v>892</v>
      </c>
      <c r="B6" s="20" t="s">
        <v>900</v>
      </c>
      <c r="C6" s="20" t="s">
        <v>563</v>
      </c>
      <c r="D6" s="20" t="s">
        <v>894</v>
      </c>
      <c r="E6" s="20" t="s">
        <v>895</v>
      </c>
      <c r="F6" s="20" t="s">
        <v>896</v>
      </c>
      <c r="G6" s="20" t="e">
        <f>([13]NGS!H6/'[13]Nominal GDP'!H6)*100</f>
        <v>#N/A</v>
      </c>
      <c r="H6" s="20" t="e">
        <f>([13]NGS!I6/'[13]Nominal GDP'!I6)*100</f>
        <v>#N/A</v>
      </c>
      <c r="I6" s="20" t="e">
        <f>([13]NGS!J6/'[13]Nominal GDP'!J6)*100</f>
        <v>#N/A</v>
      </c>
      <c r="J6" s="20" t="e">
        <f>([13]NGS!K6/'[13]Nominal GDP'!K6)*100</f>
        <v>#N/A</v>
      </c>
      <c r="K6" s="20" t="e">
        <f>([13]NGS!L6/'[13]Nominal GDP'!L6)*100</f>
        <v>#N/A</v>
      </c>
      <c r="L6" s="20" t="e">
        <f>([13]NGS!M6/'[13]Nominal GDP'!M6)*100</f>
        <v>#N/A</v>
      </c>
      <c r="M6" s="20" t="e">
        <f>([13]NGS!N6/'[13]Nominal GDP'!N6)*100</f>
        <v>#N/A</v>
      </c>
      <c r="N6" s="20" t="e">
        <f>([13]NGS!O6/'[13]Nominal GDP'!O6)*100</f>
        <v>#N/A</v>
      </c>
      <c r="O6" s="20" t="e">
        <f>([13]NGS!P6/'[13]Nominal GDP'!P6)*100</f>
        <v>#N/A</v>
      </c>
      <c r="P6" s="20" t="e">
        <f>([13]NGS!Q6/'[13]Nominal GDP'!Q6)*100</f>
        <v>#N/A</v>
      </c>
      <c r="Q6" s="20" t="e">
        <f>([13]NGS!R6/'[13]Nominal GDP'!R6)*100</f>
        <v>#N/A</v>
      </c>
      <c r="R6" s="20" t="e">
        <f>([13]NGS!S6/'[13]Nominal GDP'!S6)*100</f>
        <v>#N/A</v>
      </c>
      <c r="S6" s="20">
        <f>([13]NGS!T6/'[13]Nominal GDP'!T6)*100</f>
        <v>33.489361101163695</v>
      </c>
      <c r="T6" s="20">
        <f>([13]NGS!U6/'[13]Nominal GDP'!U6)*100</f>
        <v>60.528093817233106</v>
      </c>
      <c r="U6" s="20">
        <f>([13]NGS!V6/'[13]Nominal GDP'!V6)*100</f>
        <v>44.318504710813016</v>
      </c>
      <c r="V6" s="20">
        <f>([13]NGS!W6/'[13]Nominal GDP'!W6)*100</f>
        <v>22.414384138069877</v>
      </c>
      <c r="W6" s="20">
        <f>([13]NGS!X6/'[13]Nominal GDP'!X6)*100</f>
        <v>17.48145122118034</v>
      </c>
      <c r="X6" s="20">
        <f>([13]NGS!Y6/'[13]Nominal GDP'!Y6)*100</f>
        <v>19.039286457459461</v>
      </c>
      <c r="Y6" s="20">
        <f>([13]NGS!Z6/'[13]Nominal GDP'!Z6)*100</f>
        <v>19.256873425485974</v>
      </c>
      <c r="Z6" s="20">
        <f>([13]NGS!AA6/'[13]Nominal GDP'!AA6)*100</f>
        <v>24.731754617991307</v>
      </c>
      <c r="AA6" s="20">
        <f>([13]NGS!AB6/'[13]Nominal GDP'!AB6)*100</f>
        <v>23.840076848527207</v>
      </c>
      <c r="AB6" s="20">
        <f>([13]NGS!AC6/'[13]Nominal GDP'!AC6)*100</f>
        <v>22.034923128437267</v>
      </c>
      <c r="AC6" s="20">
        <f>([13]NGS!AD6/'[13]Nominal GDP'!AD6)*100</f>
        <v>20.657038242421688</v>
      </c>
      <c r="AD6" s="20">
        <f>([13]NGS!AE6/'[13]Nominal GDP'!AE6)*100</f>
        <v>22.950899325072939</v>
      </c>
      <c r="AE6" s="20">
        <f>([13]NGS!AF6/'[13]Nominal GDP'!AF6)*100</f>
        <v>26.877728797149519</v>
      </c>
      <c r="AF6" s="20">
        <f>([13]NGS!AG6/'[13]Nominal GDP'!AG6)*100</f>
        <v>27.957122124698969</v>
      </c>
      <c r="AG6" s="20">
        <f>([13]NGS!AH6/'[13]Nominal GDP'!AH6)*100</f>
        <v>29.57096050184818</v>
      </c>
      <c r="AH6" s="20">
        <f>([13]NGS!AI6/'[13]Nominal GDP'!AI6)*100</f>
        <v>29.219758175157899</v>
      </c>
      <c r="AI6" s="20">
        <f>([13]NGS!AJ6/'[13]Nominal GDP'!AJ6)*100</f>
        <v>31.031194530159301</v>
      </c>
      <c r="AJ6" s="20">
        <f>([13]NGS!AK6/'[13]Nominal GDP'!AK6)*100</f>
        <v>26.414231249028248</v>
      </c>
      <c r="AK6" s="20">
        <f>([13]NGS!AL6/'[13]Nominal GDP'!AL6)*100</f>
        <v>27.355152373505938</v>
      </c>
      <c r="AL6" s="20">
        <f>([13]NGS!AM6/'[13]Nominal GDP'!AM6)*100</f>
        <v>31.025770183082418</v>
      </c>
      <c r="AM6" s="20">
        <f>([13]NGS!AN6/'[13]Nominal GDP'!AN6)*100</f>
        <v>31.609991397028409</v>
      </c>
      <c r="AN6" s="20">
        <f>([13]NGS!AO6/'[13]Nominal GDP'!AO6)*100</f>
        <v>26.824187082727558</v>
      </c>
      <c r="AO6" s="20">
        <f>([13]NGS!AP6/'[13]Nominal GDP'!AP6)*100</f>
        <v>28.651749186459213</v>
      </c>
      <c r="AP6" s="20">
        <f>([13]NGS!AQ6/'[13]Nominal GDP'!AQ6)*100</f>
        <v>27.419477580497414</v>
      </c>
      <c r="AQ6" s="20">
        <f>([13]NGS!AR6/'[13]Nominal GDP'!AR6)*100</f>
        <v>29.256374241983497</v>
      </c>
      <c r="AR6" s="20">
        <f>([13]NGS!AS6/'[13]Nominal GDP'!AS6)*100</f>
        <v>28.819764458152996</v>
      </c>
      <c r="AS6" s="20">
        <f>([13]NGS!AT6/'[13]Nominal GDP'!AT6)*100</f>
        <v>28.557532034759092</v>
      </c>
      <c r="AT6" s="20">
        <f>([13]NGS!AU6/'[13]Nominal GDP'!AU6)*100</f>
        <v>28.381713514095779</v>
      </c>
      <c r="AU6" s="20">
        <f>([13]NGS!AV6/'[13]Nominal GDP'!AV6)*100</f>
        <v>28.132389784847483</v>
      </c>
      <c r="AV6" s="20"/>
      <c r="AW6" s="20">
        <f t="shared" si="0"/>
        <v>26.964988221239846</v>
      </c>
    </row>
    <row r="7" spans="1:49" x14ac:dyDescent="0.25">
      <c r="A7" s="20" t="s">
        <v>892</v>
      </c>
      <c r="B7" s="20" t="s">
        <v>901</v>
      </c>
      <c r="C7" s="20" t="s">
        <v>474</v>
      </c>
      <c r="D7" s="20" t="s">
        <v>894</v>
      </c>
      <c r="E7" s="20" t="s">
        <v>895</v>
      </c>
      <c r="F7" s="20" t="s">
        <v>896</v>
      </c>
      <c r="G7" s="20">
        <f>([13]NGS!H7/'[13]Nominal GDP'!H7)*100</f>
        <v>19.761384542725295</v>
      </c>
      <c r="H7" s="20">
        <f>([13]NGS!I7/'[13]Nominal GDP'!I7)*100</f>
        <v>17.351213286943466</v>
      </c>
      <c r="I7" s="20">
        <f>([13]NGS!J7/'[13]Nominal GDP'!J7)*100</f>
        <v>16.533781884422751</v>
      </c>
      <c r="J7" s="20">
        <f>([13]NGS!K7/'[13]Nominal GDP'!K7)*100</f>
        <v>16.243509315676071</v>
      </c>
      <c r="K7" s="20">
        <f>([13]NGS!L7/'[13]Nominal GDP'!L7)*100</f>
        <v>17.451073447456249</v>
      </c>
      <c r="L7" s="20">
        <f>([13]NGS!M7/'[13]Nominal GDP'!M7)*100</f>
        <v>17.53173390271915</v>
      </c>
      <c r="M7" s="20">
        <f>([13]NGS!N7/'[13]Nominal GDP'!N7)*100</f>
        <v>18.646986513066562</v>
      </c>
      <c r="N7" s="20">
        <f>([13]NGS!O7/'[13]Nominal GDP'!O7)*100</f>
        <v>19.601826281176919</v>
      </c>
      <c r="O7" s="20">
        <f>([13]NGS!P7/'[13]Nominal GDP'!P7)*100</f>
        <v>22.101249514747963</v>
      </c>
      <c r="P7" s="20">
        <f>([13]NGS!Q7/'[13]Nominal GDP'!Q7)*100</f>
        <v>23.384968553690154</v>
      </c>
      <c r="Q7" s="20">
        <f>([13]NGS!R7/'[13]Nominal GDP'!R7)*100</f>
        <v>23.557283163317589</v>
      </c>
      <c r="R7" s="20">
        <f>([13]NGS!S7/'[13]Nominal GDP'!S7)*100</f>
        <v>22.650145386523587</v>
      </c>
      <c r="S7" s="20">
        <f>([13]NGS!T7/'[13]Nominal GDP'!T7)*100</f>
        <v>22.968173921369168</v>
      </c>
      <c r="T7" s="20">
        <f>([13]NGS!U7/'[13]Nominal GDP'!U7)*100</f>
        <v>24.316157912324172</v>
      </c>
      <c r="U7" s="20">
        <f>([13]NGS!V7/'[13]Nominal GDP'!V7)*100</f>
        <v>25.530982449755491</v>
      </c>
      <c r="V7" s="20">
        <f>([13]NGS!W7/'[13]Nominal GDP'!W7)*100</f>
        <v>25.671703953315617</v>
      </c>
      <c r="W7" s="20">
        <f>([13]NGS!X7/'[13]Nominal GDP'!X7)*100</f>
        <v>25.104056944786013</v>
      </c>
      <c r="X7" s="20">
        <f>([13]NGS!Y7/'[13]Nominal GDP'!Y7)*100</f>
        <v>26.068742095102841</v>
      </c>
      <c r="Y7" s="20">
        <f>([13]NGS!Z7/'[13]Nominal GDP'!Z7)*100</f>
        <v>25.95642205759064</v>
      </c>
      <c r="Z7" s="20">
        <f>([13]NGS!AA7/'[13]Nominal GDP'!AA7)*100</f>
        <v>28.708821079668358</v>
      </c>
      <c r="AA7" s="20">
        <f>([13]NGS!AB7/'[13]Nominal GDP'!AB7)*100</f>
        <v>26.078399403735968</v>
      </c>
      <c r="AB7" s="20">
        <f>([13]NGS!AC7/'[13]Nominal GDP'!AC7)*100</f>
        <v>24.038885601094648</v>
      </c>
      <c r="AC7" s="20">
        <f>([13]NGS!AD7/'[13]Nominal GDP'!AD7)*100</f>
        <v>28.106641414601281</v>
      </c>
      <c r="AD7" s="20">
        <f>([13]NGS!AE7/'[13]Nominal GDP'!AE7)*100</f>
        <v>27.241324334378486</v>
      </c>
      <c r="AE7" s="20">
        <f>([13]NGS!AF7/'[13]Nominal GDP'!AF7)*100</f>
        <v>28.489790719811236</v>
      </c>
      <c r="AF7" s="20">
        <f>([13]NGS!AG7/'[13]Nominal GDP'!AG7)*100</f>
        <v>28.285623379002477</v>
      </c>
      <c r="AG7" s="20">
        <f>([13]NGS!AH7/'[13]Nominal GDP'!AH7)*100</f>
        <v>28.518670120476042</v>
      </c>
      <c r="AH7" s="20">
        <f>([13]NGS!AI7/'[13]Nominal GDP'!AI7)*100</f>
        <v>28.90291506916008</v>
      </c>
      <c r="AI7" s="20">
        <f>([13]NGS!AJ7/'[13]Nominal GDP'!AJ7)*100</f>
        <v>25.00887159007058</v>
      </c>
      <c r="AJ7" s="20">
        <f>([13]NGS!AK7/'[13]Nominal GDP'!AK7)*100</f>
        <v>20.888296640291905</v>
      </c>
      <c r="AK7" s="20">
        <f>([13]NGS!AL7/'[13]Nominal GDP'!AL7)*100</f>
        <v>24.931168266588653</v>
      </c>
      <c r="AL7" s="20">
        <f>([13]NGS!AM7/'[13]Nominal GDP'!AM7)*100</f>
        <v>23.154030369220244</v>
      </c>
      <c r="AM7" s="20">
        <f>([13]NGS!AN7/'[13]Nominal GDP'!AN7)*100</f>
        <v>22.789205004970974</v>
      </c>
      <c r="AN7" s="20">
        <f>([13]NGS!AO7/'[13]Nominal GDP'!AO7)*100</f>
        <v>22.410198804843368</v>
      </c>
      <c r="AO7" s="20">
        <f>([13]NGS!AP7/'[13]Nominal GDP'!AP7)*100</f>
        <v>23.48925718859768</v>
      </c>
      <c r="AP7" s="20">
        <f>([13]NGS!AQ7/'[13]Nominal GDP'!AQ7)*100</f>
        <v>24.19070889426526</v>
      </c>
      <c r="AQ7" s="20">
        <f>([13]NGS!AR7/'[13]Nominal GDP'!AR7)*100</f>
        <v>24.597792527083069</v>
      </c>
      <c r="AR7" s="20">
        <f>([13]NGS!AS7/'[13]Nominal GDP'!AS7)*100</f>
        <v>24.845808901699744</v>
      </c>
      <c r="AS7" s="20">
        <f>([13]NGS!AT7/'[13]Nominal GDP'!AT7)*100</f>
        <v>25.119622646224165</v>
      </c>
      <c r="AT7" s="20">
        <f>([13]NGS!AU7/'[13]Nominal GDP'!AU7)*100</f>
        <v>25.306971750676599</v>
      </c>
      <c r="AU7" s="20">
        <f>([13]NGS!AV7/'[13]Nominal GDP'!AV7)*100</f>
        <v>25.51844983325261</v>
      </c>
      <c r="AV7" s="20"/>
      <c r="AW7" s="20">
        <f t="shared" si="0"/>
        <v>25.879524762569435</v>
      </c>
    </row>
    <row r="8" spans="1:49" x14ac:dyDescent="0.25">
      <c r="A8" s="20" t="s">
        <v>892</v>
      </c>
      <c r="B8" s="20" t="s">
        <v>902</v>
      </c>
      <c r="C8" s="20" t="s">
        <v>562</v>
      </c>
      <c r="D8" s="20" t="s">
        <v>894</v>
      </c>
      <c r="E8" s="20" t="s">
        <v>895</v>
      </c>
      <c r="F8" s="20" t="s">
        <v>896</v>
      </c>
      <c r="G8" s="20" t="e">
        <f>([13]NGS!H8/'[13]Nominal GDP'!H8)*100</f>
        <v>#N/A</v>
      </c>
      <c r="H8" s="20" t="e">
        <f>([13]NGS!I8/'[13]Nominal GDP'!I8)*100</f>
        <v>#N/A</v>
      </c>
      <c r="I8" s="20" t="e">
        <f>([13]NGS!J8/'[13]Nominal GDP'!J8)*100</f>
        <v>#N/A</v>
      </c>
      <c r="J8" s="20" t="e">
        <f>([13]NGS!K8/'[13]Nominal GDP'!K8)*100</f>
        <v>#N/A</v>
      </c>
      <c r="K8" s="20" t="e">
        <f>([13]NGS!L8/'[13]Nominal GDP'!L8)*100</f>
        <v>#N/A</v>
      </c>
      <c r="L8" s="20" t="e">
        <f>([13]NGS!M8/'[13]Nominal GDP'!M8)*100</f>
        <v>#N/A</v>
      </c>
      <c r="M8" s="20" t="e">
        <f>([13]NGS!N8/'[13]Nominal GDP'!N8)*100</f>
        <v>#N/A</v>
      </c>
      <c r="N8" s="20" t="e">
        <f>([13]NGS!O8/'[13]Nominal GDP'!O8)*100</f>
        <v>#N/A</v>
      </c>
      <c r="O8" s="20" t="e">
        <f>([13]NGS!P8/'[13]Nominal GDP'!P8)*100</f>
        <v>#N/A</v>
      </c>
      <c r="P8" s="20" t="e">
        <f>([13]NGS!Q8/'[13]Nominal GDP'!Q8)*100</f>
        <v>#N/A</v>
      </c>
      <c r="Q8" s="20" t="e">
        <f>([13]NGS!R8/'[13]Nominal GDP'!R8)*100</f>
        <v>#N/A</v>
      </c>
      <c r="R8" s="20" t="e">
        <f>([13]NGS!S8/'[13]Nominal GDP'!S8)*100</f>
        <v>#N/A</v>
      </c>
      <c r="S8" s="20" t="e">
        <f>([13]NGS!T8/'[13]Nominal GDP'!T8)*100</f>
        <v>#N/A</v>
      </c>
      <c r="T8" s="20" t="e">
        <f>([13]NGS!U8/'[13]Nominal GDP'!U8)*100</f>
        <v>#N/A</v>
      </c>
      <c r="U8" s="20" t="e">
        <f>([13]NGS!V8/'[13]Nominal GDP'!V8)*100</f>
        <v>#N/A</v>
      </c>
      <c r="V8" s="20" t="e">
        <f>([13]NGS!W8/'[13]Nominal GDP'!W8)*100</f>
        <v>#N/A</v>
      </c>
      <c r="W8" s="20" t="e">
        <f>([13]NGS!X8/'[13]Nominal GDP'!X8)*100</f>
        <v>#N/A</v>
      </c>
      <c r="X8" s="20" t="e">
        <f>([13]NGS!Y8/'[13]Nominal GDP'!Y8)*100</f>
        <v>#N/A</v>
      </c>
      <c r="Y8" s="20">
        <f>([13]NGS!Z8/'[13]Nominal GDP'!Z8)*100</f>
        <v>27.088632642226223</v>
      </c>
      <c r="Z8" s="20">
        <f>([13]NGS!AA8/'[13]Nominal GDP'!AA8)*100</f>
        <v>18.57903371486514</v>
      </c>
      <c r="AA8" s="20">
        <f>([13]NGS!AB8/'[13]Nominal GDP'!AB8)*100</f>
        <v>20.315137266459558</v>
      </c>
      <c r="AB8" s="20">
        <f>([13]NGS!AC8/'[13]Nominal GDP'!AC8)*100</f>
        <v>13.058074490074983</v>
      </c>
      <c r="AC8" s="20">
        <f>([13]NGS!AD8/'[13]Nominal GDP'!AD8)*100</f>
        <v>10.453288215256919</v>
      </c>
      <c r="AD8" s="20">
        <f>([13]NGS!AE8/'[13]Nominal GDP'!AE8)*100</f>
        <v>9.228214956458574</v>
      </c>
      <c r="AE8" s="20">
        <f>([13]NGS!AF8/'[13]Nominal GDP'!AF8)*100</f>
        <v>10.476100147705168</v>
      </c>
      <c r="AF8" s="20">
        <f>([13]NGS!AG8/'[13]Nominal GDP'!AG8)*100</f>
        <v>9.2445634915635697</v>
      </c>
      <c r="AG8" s="20">
        <f>([13]NGS!AH8/'[13]Nominal GDP'!AH8)*100</f>
        <v>12.620813244067049</v>
      </c>
      <c r="AH8" s="20">
        <f>([13]NGS!AI8/'[13]Nominal GDP'!AI8)*100</f>
        <v>15.565349014948943</v>
      </c>
      <c r="AI8" s="20">
        <f>([13]NGS!AJ8/'[13]Nominal GDP'!AJ8)*100</f>
        <v>12.384259668946827</v>
      </c>
      <c r="AJ8" s="20">
        <f>([13]NGS!AK8/'[13]Nominal GDP'!AK8)*100</f>
        <v>12.623853917525892</v>
      </c>
      <c r="AK8" s="20">
        <f>([13]NGS!AL8/'[13]Nominal GDP'!AL8)*100</f>
        <v>10.011033669993276</v>
      </c>
      <c r="AL8" s="20">
        <f>([13]NGS!AM8/'[13]Nominal GDP'!AM8)*100</f>
        <v>9.1514512529950558</v>
      </c>
      <c r="AM8" s="20">
        <f>([13]NGS!AN8/'[13]Nominal GDP'!AN8)*100</f>
        <v>8.9054045778160056</v>
      </c>
      <c r="AN8" s="20">
        <f>([13]NGS!AO8/'[13]Nominal GDP'!AO8)*100</f>
        <v>11.047511885381367</v>
      </c>
      <c r="AO8" s="20">
        <f>([13]NGS!AP8/'[13]Nominal GDP'!AP8)*100</f>
        <v>11.125061139660431</v>
      </c>
      <c r="AP8" s="20">
        <f>([13]NGS!AQ8/'[13]Nominal GDP'!AQ8)*100</f>
        <v>9.8107970632570964</v>
      </c>
      <c r="AQ8" s="20">
        <f>([13]NGS!AR8/'[13]Nominal GDP'!AR8)*100</f>
        <v>10.693305208406786</v>
      </c>
      <c r="AR8" s="20">
        <f>([13]NGS!AS8/'[13]Nominal GDP'!AS8)*100</f>
        <v>11.666547242326384</v>
      </c>
      <c r="AS8" s="20">
        <f>([13]NGS!AT8/'[13]Nominal GDP'!AT8)*100</f>
        <v>12.517882807934047</v>
      </c>
      <c r="AT8" s="20">
        <f>([13]NGS!AU8/'[13]Nominal GDP'!AU8)*100</f>
        <v>13.005371361002426</v>
      </c>
      <c r="AU8" s="20">
        <f>([13]NGS!AV8/'[13]Nominal GDP'!AV8)*100</f>
        <v>13.54590079320605</v>
      </c>
      <c r="AV8" s="20"/>
      <c r="AW8" s="20">
        <f t="shared" si="0"/>
        <v>11.849041839523986</v>
      </c>
    </row>
    <row r="9" spans="1:49" x14ac:dyDescent="0.25">
      <c r="A9" s="20" t="s">
        <v>892</v>
      </c>
      <c r="B9" s="20" t="s">
        <v>903</v>
      </c>
      <c r="C9" s="20" t="s">
        <v>567</v>
      </c>
      <c r="D9" s="20" t="s">
        <v>894</v>
      </c>
      <c r="E9" s="20" t="s">
        <v>895</v>
      </c>
      <c r="F9" s="20" t="s">
        <v>896</v>
      </c>
      <c r="G9" s="20">
        <f>([13]NGS!H9/'[13]Nominal GDP'!H9)*100</f>
        <v>17.576435437533579</v>
      </c>
      <c r="H9" s="20">
        <f>([13]NGS!I9/'[13]Nominal GDP'!I9)*100</f>
        <v>18.172272767335638</v>
      </c>
      <c r="I9" s="20">
        <f>([13]NGS!J9/'[13]Nominal GDP'!J9)*100</f>
        <v>14.977895369667474</v>
      </c>
      <c r="J9" s="20">
        <f>([13]NGS!K9/'[13]Nominal GDP'!K9)*100</f>
        <v>12.98004556552716</v>
      </c>
      <c r="K9" s="20">
        <f>([13]NGS!L9/'[13]Nominal GDP'!L9)*100</f>
        <v>13.827858961377526</v>
      </c>
      <c r="L9" s="20">
        <f>([13]NGS!M9/'[13]Nominal GDP'!M9)*100</f>
        <v>17.612781735980771</v>
      </c>
      <c r="M9" s="20">
        <f>([13]NGS!N9/'[13]Nominal GDP'!N9)*100</f>
        <v>16.629437494722154</v>
      </c>
      <c r="N9" s="20">
        <f>([13]NGS!O9/'[13]Nominal GDP'!O9)*100</f>
        <v>21.349882981310888</v>
      </c>
      <c r="O9" s="20">
        <f>([13]NGS!P9/'[13]Nominal GDP'!P9)*100</f>
        <v>23.513328143264207</v>
      </c>
      <c r="P9" s="20">
        <f>([13]NGS!Q9/'[13]Nominal GDP'!Q9)*100</f>
        <v>24.458563372931078</v>
      </c>
      <c r="Q9" s="20">
        <f>([13]NGS!R9/'[13]Nominal GDP'!R9)*100</f>
        <v>18.940282022662263</v>
      </c>
      <c r="R9" s="20">
        <f>([13]NGS!S9/'[13]Nominal GDP'!S9)*100</f>
        <v>19.011494574391438</v>
      </c>
      <c r="S9" s="20">
        <f>([13]NGS!T9/'[13]Nominal GDP'!T9)*100</f>
        <v>20.071204313637097</v>
      </c>
      <c r="T9" s="20">
        <f>([13]NGS!U9/'[13]Nominal GDP'!U9)*100</f>
        <v>20.270335005241176</v>
      </c>
      <c r="U9" s="20">
        <f>([13]NGS!V9/'[13]Nominal GDP'!V9)*100</f>
        <v>21.372388000661516</v>
      </c>
      <c r="V9" s="20">
        <f>([13]NGS!W9/'[13]Nominal GDP'!W9)*100</f>
        <v>15.322794503653611</v>
      </c>
      <c r="W9" s="20">
        <f>([13]NGS!X9/'[13]Nominal GDP'!X9)*100</f>
        <v>14.811713248051014</v>
      </c>
      <c r="X9" s="20">
        <f>([13]NGS!Y9/'[13]Nominal GDP'!Y9)*100</f>
        <v>14.617456231911092</v>
      </c>
      <c r="Y9" s="20">
        <f>([13]NGS!Z9/'[13]Nominal GDP'!Z9)*100</f>
        <v>14.609219768635317</v>
      </c>
      <c r="Z9" s="20">
        <f>([13]NGS!AA9/'[13]Nominal GDP'!AA9)*100</f>
        <v>13.52622271591089</v>
      </c>
      <c r="AA9" s="20">
        <f>([13]NGS!AB9/'[13]Nominal GDP'!AB9)*100</f>
        <v>15.433651905350818</v>
      </c>
      <c r="AB9" s="20">
        <f>([13]NGS!AC9/'[13]Nominal GDP'!AC9)*100</f>
        <v>14.72591435396739</v>
      </c>
      <c r="AC9" s="20">
        <f>([13]NGS!AD9/'[13]Nominal GDP'!AD9)*100</f>
        <v>16.056228325094906</v>
      </c>
      <c r="AD9" s="20">
        <f>([13]NGS!AE9/'[13]Nominal GDP'!AE9)*100</f>
        <v>17.804332391413773</v>
      </c>
      <c r="AE9" s="20">
        <f>([13]NGS!AF9/'[13]Nominal GDP'!AF9)*100</f>
        <v>19.783021055918731</v>
      </c>
      <c r="AF9" s="20">
        <f>([13]NGS!AG9/'[13]Nominal GDP'!AG9)*100</f>
        <v>19.004600479178869</v>
      </c>
      <c r="AG9" s="20">
        <f>([13]NGS!AH9/'[13]Nominal GDP'!AH9)*100</f>
        <v>19.275267466167467</v>
      </c>
      <c r="AH9" s="20">
        <f>([13]NGS!AI9/'[13]Nominal GDP'!AI9)*100</f>
        <v>20.102468378149183</v>
      </c>
      <c r="AI9" s="20">
        <f>([13]NGS!AJ9/'[13]Nominal GDP'!AJ9)*100</f>
        <v>20.136176005592802</v>
      </c>
      <c r="AJ9" s="20">
        <f>([13]NGS!AK9/'[13]Nominal GDP'!AK9)*100</f>
        <v>17.497731134521214</v>
      </c>
      <c r="AK9" s="20">
        <f>([13]NGS!AL9/'[13]Nominal GDP'!AL9)*100</f>
        <v>19.656022403727455</v>
      </c>
      <c r="AL9" s="20">
        <f>([13]NGS!AM9/'[13]Nominal GDP'!AM9)*100</f>
        <v>19.800143047306676</v>
      </c>
      <c r="AM9" s="20">
        <f>([13]NGS!AN9/'[13]Nominal GDP'!AN9)*100</f>
        <v>18.09428838807915</v>
      </c>
      <c r="AN9" s="20">
        <f>([13]NGS!AO9/'[13]Nominal GDP'!AO9)*100</f>
        <v>17.604258013304676</v>
      </c>
      <c r="AO9" s="20">
        <f>([13]NGS!AP9/'[13]Nominal GDP'!AP9)*100</f>
        <v>16.163049758549395</v>
      </c>
      <c r="AP9" s="20">
        <f>([13]NGS!AQ9/'[13]Nominal GDP'!AQ9)*100</f>
        <v>15.343589671981285</v>
      </c>
      <c r="AQ9" s="20">
        <f>([13]NGS!AR9/'[13]Nominal GDP'!AR9)*100</f>
        <v>15.766391823491011</v>
      </c>
      <c r="AR9" s="20">
        <f>([13]NGS!AS9/'[13]Nominal GDP'!AS9)*100</f>
        <v>16.205855758237202</v>
      </c>
      <c r="AS9" s="20">
        <f>([13]NGS!AT9/'[13]Nominal GDP'!AT9)*100</f>
        <v>16.649288947740398</v>
      </c>
      <c r="AT9" s="20">
        <f>([13]NGS!AU9/'[13]Nominal GDP'!AU9)*100</f>
        <v>16.983271295456888</v>
      </c>
      <c r="AU9" s="20">
        <f>([13]NGS!AV9/'[13]Nominal GDP'!AV9)*100</f>
        <v>17.319933968356153</v>
      </c>
      <c r="AV9" s="20"/>
      <c r="AW9" s="20">
        <f t="shared" si="0"/>
        <v>18.259218871882187</v>
      </c>
    </row>
    <row r="10" spans="1:49" x14ac:dyDescent="0.25">
      <c r="A10" s="20" t="s">
        <v>892</v>
      </c>
      <c r="B10" s="20" t="s">
        <v>904</v>
      </c>
      <c r="C10" s="20" t="s">
        <v>1</v>
      </c>
      <c r="D10" s="20" t="s">
        <v>894</v>
      </c>
      <c r="E10" s="20" t="s">
        <v>895</v>
      </c>
      <c r="F10" s="20" t="s">
        <v>896</v>
      </c>
      <c r="G10" s="20">
        <f>([13]NGS!H10/'[13]Nominal GDP'!H10)*100</f>
        <v>22.125171299689327</v>
      </c>
      <c r="H10" s="20">
        <f>([13]NGS!I10/'[13]Nominal GDP'!I10)*100</f>
        <v>22.55410866348377</v>
      </c>
      <c r="I10" s="20">
        <f>([13]NGS!J10/'[13]Nominal GDP'!J10)*100</f>
        <v>19.63747104365806</v>
      </c>
      <c r="J10" s="20">
        <f>([13]NGS!K10/'[13]Nominal GDP'!K10)*100</f>
        <v>19.140702988145179</v>
      </c>
      <c r="K10" s="20">
        <f>([13]NGS!L10/'[13]Nominal GDP'!L10)*100</f>
        <v>19.943984725116493</v>
      </c>
      <c r="L10" s="20">
        <f>([13]NGS!M10/'[13]Nominal GDP'!M10)*100</f>
        <v>19.578371445900483</v>
      </c>
      <c r="M10" s="20">
        <f>([13]NGS!N10/'[13]Nominal GDP'!N10)*100</f>
        <v>18.00044777396776</v>
      </c>
      <c r="N10" s="20">
        <f>([13]NGS!O10/'[13]Nominal GDP'!O10)*100</f>
        <v>19.106821020228757</v>
      </c>
      <c r="O10" s="20">
        <f>([13]NGS!P10/'[13]Nominal GDP'!P10)*100</f>
        <v>20.398685199026936</v>
      </c>
      <c r="P10" s="20">
        <f>([13]NGS!Q10/'[13]Nominal GDP'!Q10)*100</f>
        <v>19.435789472971013</v>
      </c>
      <c r="Q10" s="20">
        <f>([13]NGS!R10/'[13]Nominal GDP'!R10)*100</f>
        <v>16.970982734268315</v>
      </c>
      <c r="R10" s="20">
        <f>([13]NGS!S10/'[13]Nominal GDP'!S10)*100</f>
        <v>14.400245073254304</v>
      </c>
      <c r="S10" s="20">
        <f>([13]NGS!T10/'[13]Nominal GDP'!T10)*100</f>
        <v>12.935737041767359</v>
      </c>
      <c r="T10" s="20">
        <f>([13]NGS!U10/'[13]Nominal GDP'!U10)*100</f>
        <v>13.46689794027635</v>
      </c>
      <c r="U10" s="20">
        <f>([13]NGS!V10/'[13]Nominal GDP'!V10)*100</f>
        <v>17.23935396600999</v>
      </c>
      <c r="V10" s="20">
        <f>([13]NGS!W10/'[13]Nominal GDP'!W10)*100</f>
        <v>18.64504837729692</v>
      </c>
      <c r="W10" s="20">
        <f>([13]NGS!X10/'[13]Nominal GDP'!X10)*100</f>
        <v>19.423007859886042</v>
      </c>
      <c r="X10" s="20">
        <f>([13]NGS!Y10/'[13]Nominal GDP'!Y10)*100</f>
        <v>19.965696890088044</v>
      </c>
      <c r="Y10" s="20">
        <f>([13]NGS!Z10/'[13]Nominal GDP'!Z10)*100</f>
        <v>19.731406061511855</v>
      </c>
      <c r="Z10" s="20">
        <f>([13]NGS!AA10/'[13]Nominal GDP'!AA10)*100</f>
        <v>20.924693939681287</v>
      </c>
      <c r="AA10" s="20">
        <f>([13]NGS!AB10/'[13]Nominal GDP'!AB10)*100</f>
        <v>23.27098088995653</v>
      </c>
      <c r="AB10" s="20">
        <f>([13]NGS!AC10/'[13]Nominal GDP'!AC10)*100</f>
        <v>21.973120250398296</v>
      </c>
      <c r="AC10" s="20">
        <f>([13]NGS!AD10/'[13]Nominal GDP'!AD10)*100</f>
        <v>21.615007604060466</v>
      </c>
      <c r="AD10" s="20">
        <f>([13]NGS!AE10/'[13]Nominal GDP'!AE10)*100</f>
        <v>21.79262583522333</v>
      </c>
      <c r="AE10" s="20">
        <f>([13]NGS!AF10/'[13]Nominal GDP'!AF10)*100</f>
        <v>23.836626564221778</v>
      </c>
      <c r="AF10" s="20">
        <f>([13]NGS!AG10/'[13]Nominal GDP'!AG10)*100</f>
        <v>24.669776211978363</v>
      </c>
      <c r="AG10" s="20">
        <f>([13]NGS!AH10/'[13]Nominal GDP'!AH10)*100</f>
        <v>25.130572096107525</v>
      </c>
      <c r="AH10" s="20">
        <f>([13]NGS!AI10/'[13]Nominal GDP'!AI10)*100</f>
        <v>24.729356919343509</v>
      </c>
      <c r="AI10" s="20">
        <f>([13]NGS!AJ10/'[13]Nominal GDP'!AJ10)*100</f>
        <v>24.135253655282526</v>
      </c>
      <c r="AJ10" s="20">
        <f>([13]NGS!AK10/'[13]Nominal GDP'!AK10)*100</f>
        <v>18.858116141153165</v>
      </c>
      <c r="AK10" s="20">
        <f>([13]NGS!AL10/'[13]Nominal GDP'!AL10)*100</f>
        <v>19.826108084344256</v>
      </c>
      <c r="AL10" s="20">
        <f>([13]NGS!AM10/'[13]Nominal GDP'!AM10)*100</f>
        <v>21.466553371894236</v>
      </c>
      <c r="AM10" s="20">
        <f>([13]NGS!AN10/'[13]Nominal GDP'!AN10)*100</f>
        <v>21.579180746471767</v>
      </c>
      <c r="AN10" s="20">
        <f>([13]NGS!AO10/'[13]Nominal GDP'!AO10)*100</f>
        <v>21.510762457102516</v>
      </c>
      <c r="AO10" s="20">
        <f>([13]NGS!AP10/'[13]Nominal GDP'!AP10)*100</f>
        <v>21.869794375952573</v>
      </c>
      <c r="AP10" s="20">
        <f>([13]NGS!AQ10/'[13]Nominal GDP'!AQ10)*100</f>
        <v>21.282635654539558</v>
      </c>
      <c r="AQ10" s="20">
        <f>([13]NGS!AR10/'[13]Nominal GDP'!AR10)*100</f>
        <v>21.42734405178583</v>
      </c>
      <c r="AR10" s="20">
        <f>([13]NGS!AS10/'[13]Nominal GDP'!AS10)*100</f>
        <v>21.528645827393007</v>
      </c>
      <c r="AS10" s="20">
        <f>([13]NGS!AT10/'[13]Nominal GDP'!AT10)*100</f>
        <v>21.613489757350589</v>
      </c>
      <c r="AT10" s="20">
        <f>([13]NGS!AU10/'[13]Nominal GDP'!AU10)*100</f>
        <v>21.831267269528816</v>
      </c>
      <c r="AU10" s="20">
        <f>([13]NGS!AV10/'[13]Nominal GDP'!AV10)*100</f>
        <v>22.083976874132169</v>
      </c>
      <c r="AV10" s="20"/>
      <c r="AW10" s="20">
        <f t="shared" si="0"/>
        <v>22.529482951571978</v>
      </c>
    </row>
    <row r="11" spans="1:49" x14ac:dyDescent="0.25">
      <c r="A11" s="20" t="s">
        <v>892</v>
      </c>
      <c r="B11" s="20" t="s">
        <v>905</v>
      </c>
      <c r="C11" s="20" t="s">
        <v>577</v>
      </c>
      <c r="D11" s="20" t="s">
        <v>894</v>
      </c>
      <c r="E11" s="20" t="s">
        <v>895</v>
      </c>
      <c r="F11" s="20" t="s">
        <v>896</v>
      </c>
      <c r="G11" s="20">
        <f>([13]NGS!H11/'[13]Nominal GDP'!H11)*100</f>
        <v>12.509418181093285</v>
      </c>
      <c r="H11" s="20">
        <f>([13]NGS!I11/'[13]Nominal GDP'!I11)*100</f>
        <v>7.9614534083932851</v>
      </c>
      <c r="I11" s="20">
        <f>([13]NGS!J11/'[13]Nominal GDP'!J11)*100</f>
        <v>1.4839914571876314</v>
      </c>
      <c r="J11" s="20">
        <f>([13]NGS!K11/'[13]Nominal GDP'!K11)*100</f>
        <v>4.1292713683153783</v>
      </c>
      <c r="K11" s="20">
        <f>([13]NGS!L11/'[13]Nominal GDP'!L11)*100</f>
        <v>2.3222150706413172</v>
      </c>
      <c r="L11" s="20">
        <f>([13]NGS!M11/'[13]Nominal GDP'!M11)*100</f>
        <v>8.08131423548312</v>
      </c>
      <c r="M11" s="20">
        <f>([13]NGS!N11/'[13]Nominal GDP'!N11)*100</f>
        <v>10.73614360348258</v>
      </c>
      <c r="N11" s="20">
        <f>([13]NGS!O11/'[13]Nominal GDP'!O11)*100</f>
        <v>17.687521383629349</v>
      </c>
      <c r="O11" s="20">
        <f>([13]NGS!P11/'[13]Nominal GDP'!P11)*100</f>
        <v>20.986274849934937</v>
      </c>
      <c r="P11" s="20">
        <f>([13]NGS!Q11/'[13]Nominal GDP'!Q11)*100</f>
        <v>30.212681871403056</v>
      </c>
      <c r="Q11" s="20">
        <f>([13]NGS!R11/'[13]Nominal GDP'!R11)*100</f>
        <v>21.679211075988984</v>
      </c>
      <c r="R11" s="20">
        <f>([13]NGS!S11/'[13]Nominal GDP'!S11)*100</f>
        <v>22.860451589416719</v>
      </c>
      <c r="S11" s="20">
        <f>([13]NGS!T11/'[13]Nominal GDP'!T11)*100</f>
        <v>20.437379127727048</v>
      </c>
      <c r="T11" s="20">
        <f>([13]NGS!U11/'[13]Nominal GDP'!U11)*100</f>
        <v>21.953374549620442</v>
      </c>
      <c r="U11" s="20">
        <f>([13]NGS!V11/'[13]Nominal GDP'!V11)*100</f>
        <v>20.302775582399033</v>
      </c>
      <c r="V11" s="20">
        <f>([13]NGS!W11/'[13]Nominal GDP'!W11)*100</f>
        <v>25.037380093546613</v>
      </c>
      <c r="W11" s="20">
        <f>([13]NGS!X11/'[13]Nominal GDP'!X11)*100</f>
        <v>23.477540014222654</v>
      </c>
      <c r="X11" s="20">
        <f>([13]NGS!Y11/'[13]Nominal GDP'!Y11)*100</f>
        <v>22.985379008999203</v>
      </c>
      <c r="Y11" s="20">
        <f>([13]NGS!Z11/'[13]Nominal GDP'!Z11)*100</f>
        <v>21.982434604018721</v>
      </c>
      <c r="Z11" s="20">
        <f>([13]NGS!AA11/'[13]Nominal GDP'!AA11)*100</f>
        <v>20.956228493564659</v>
      </c>
      <c r="AA11" s="20">
        <f>([13]NGS!AB11/'[13]Nominal GDP'!AB11)*100</f>
        <v>20.766821894588819</v>
      </c>
      <c r="AB11" s="20">
        <f>([13]NGS!AC11/'[13]Nominal GDP'!AC11)*100</f>
        <v>20.773341911611187</v>
      </c>
      <c r="AC11" s="20">
        <f>([13]NGS!AD11/'[13]Nominal GDP'!AD11)*100</f>
        <v>21.116136217964513</v>
      </c>
      <c r="AD11" s="20">
        <f>([13]NGS!AE11/'[13]Nominal GDP'!AE11)*100</f>
        <v>20.852269073783969</v>
      </c>
      <c r="AE11" s="20">
        <f>([13]NGS!AF11/'[13]Nominal GDP'!AF11)*100</f>
        <v>22.863574782771629</v>
      </c>
      <c r="AF11" s="20">
        <f>([13]NGS!AG11/'[13]Nominal GDP'!AG11)*100</f>
        <v>23.517723212993445</v>
      </c>
      <c r="AG11" s="20">
        <f>([13]NGS!AH11/'[13]Nominal GDP'!AH11)*100</f>
        <v>25.267153145795334</v>
      </c>
      <c r="AH11" s="20">
        <f>([13]NGS!AI11/'[13]Nominal GDP'!AI11)*100</f>
        <v>24.712023188739053</v>
      </c>
      <c r="AI11" s="20">
        <f>([13]NGS!AJ11/'[13]Nominal GDP'!AJ11)*100</f>
        <v>22.343255961293799</v>
      </c>
      <c r="AJ11" s="20">
        <f>([13]NGS!AK11/'[13]Nominal GDP'!AK11)*100</f>
        <v>22.426591395445865</v>
      </c>
      <c r="AK11" s="20">
        <f>([13]NGS!AL11/'[13]Nominal GDP'!AL11)*100</f>
        <v>24.085712316294554</v>
      </c>
      <c r="AL11" s="20">
        <f>([13]NGS!AM11/'[13]Nominal GDP'!AM11)*100</f>
        <v>22.523356218182599</v>
      </c>
      <c r="AM11" s="20">
        <f>([13]NGS!AN11/'[13]Nominal GDP'!AN11)*100</f>
        <v>21.824646182663489</v>
      </c>
      <c r="AN11" s="20">
        <f>([13]NGS!AO11/'[13]Nominal GDP'!AO11)*100</f>
        <v>20.715754698642215</v>
      </c>
      <c r="AO11" s="20">
        <f>([13]NGS!AP11/'[13]Nominal GDP'!AP11)*100</f>
        <v>20.32732121880354</v>
      </c>
      <c r="AP11" s="20">
        <f>([13]NGS!AQ11/'[13]Nominal GDP'!AQ11)*100</f>
        <v>19.604427613639281</v>
      </c>
      <c r="AQ11" s="20">
        <f>([13]NGS!AR11/'[13]Nominal GDP'!AR11)*100</f>
        <v>18.910199434148296</v>
      </c>
      <c r="AR11" s="20">
        <f>([13]NGS!AS11/'[13]Nominal GDP'!AS11)*100</f>
        <v>18.813898219094405</v>
      </c>
      <c r="AS11" s="20">
        <f>([13]NGS!AT11/'[13]Nominal GDP'!AT11)*100</f>
        <v>19.002091388697288</v>
      </c>
      <c r="AT11" s="20">
        <f>([13]NGS!AU11/'[13]Nominal GDP'!AU11)*100</f>
        <v>19.286005264516369</v>
      </c>
      <c r="AU11" s="20">
        <f>([13]NGS!AV11/'[13]Nominal GDP'!AV11)*100</f>
        <v>19.443944958146318</v>
      </c>
      <c r="AV11" s="20"/>
      <c r="AW11" s="20">
        <f t="shared" si="0"/>
        <v>22.544046577086792</v>
      </c>
    </row>
    <row r="12" spans="1:49" x14ac:dyDescent="0.25">
      <c r="A12" s="20" t="s">
        <v>892</v>
      </c>
      <c r="B12" s="20" t="s">
        <v>906</v>
      </c>
      <c r="C12" s="20" t="s">
        <v>578</v>
      </c>
      <c r="D12" s="20" t="s">
        <v>894</v>
      </c>
      <c r="E12" s="20" t="s">
        <v>895</v>
      </c>
      <c r="F12" s="20" t="s">
        <v>896</v>
      </c>
      <c r="G12" s="20">
        <f>([13]NGS!H12/'[13]Nominal GDP'!H12)*100</f>
        <v>31.993627747706537</v>
      </c>
      <c r="H12" s="20">
        <f>([13]NGS!I12/'[13]Nominal GDP'!I12)*100</f>
        <v>31.64732847228154</v>
      </c>
      <c r="I12" s="20">
        <f>([13]NGS!J12/'[13]Nominal GDP'!J12)*100</f>
        <v>34.852763942935958</v>
      </c>
      <c r="J12" s="20">
        <f>([13]NGS!K12/'[13]Nominal GDP'!K12)*100</f>
        <v>34.913870168789515</v>
      </c>
      <c r="K12" s="20">
        <f>([13]NGS!L12/'[13]Nominal GDP'!L12)*100</f>
        <v>34.864162897939444</v>
      </c>
      <c r="L12" s="20">
        <f>([13]NGS!M12/'[13]Nominal GDP'!M12)*100</f>
        <v>33.96246207264582</v>
      </c>
      <c r="M12" s="20">
        <f>([13]NGS!N12/'[13]Nominal GDP'!N12)*100</f>
        <v>35.270695965811093</v>
      </c>
      <c r="N12" s="20">
        <f>([13]NGS!O12/'[13]Nominal GDP'!O12)*100</f>
        <v>36.411668656133813</v>
      </c>
      <c r="O12" s="20">
        <f>([13]NGS!P12/'[13]Nominal GDP'!P12)*100</f>
        <v>36.271519433426789</v>
      </c>
      <c r="P12" s="20">
        <f>([13]NGS!Q12/'[13]Nominal GDP'!Q12)*100</f>
        <v>35.642387473677076</v>
      </c>
      <c r="Q12" s="20">
        <f>([13]NGS!R12/'[13]Nominal GDP'!R12)*100</f>
        <v>37.83802141015402</v>
      </c>
      <c r="R12" s="20">
        <f>([13]NGS!S12/'[13]Nominal GDP'!S12)*100</f>
        <v>37.978235703291041</v>
      </c>
      <c r="S12" s="20">
        <f>([13]NGS!T12/'[13]Nominal GDP'!T12)*100</f>
        <v>37.871516764559665</v>
      </c>
      <c r="T12" s="20">
        <f>([13]NGS!U12/'[13]Nominal GDP'!U12)*100</f>
        <v>40.69465511808972</v>
      </c>
      <c r="U12" s="20">
        <f>([13]NGS!V12/'[13]Nominal GDP'!V12)*100</f>
        <v>41.820312217816728</v>
      </c>
      <c r="V12" s="20">
        <f>([13]NGS!W12/'[13]Nominal GDP'!W12)*100</f>
        <v>40.503872010293293</v>
      </c>
      <c r="W12" s="20">
        <f>([13]NGS!X12/'[13]Nominal GDP'!X12)*100</f>
        <v>39.624541822661925</v>
      </c>
      <c r="X12" s="20">
        <f>([13]NGS!Y12/'[13]Nominal GDP'!Y12)*100</f>
        <v>40.796533427771386</v>
      </c>
      <c r="Y12" s="20">
        <f>([13]NGS!Z12/'[13]Nominal GDP'!Z12)*100</f>
        <v>39.199235234532246</v>
      </c>
      <c r="Z12" s="20">
        <f>([13]NGS!AA12/'[13]Nominal GDP'!AA12)*100</f>
        <v>38.078958083209329</v>
      </c>
      <c r="AA12" s="20">
        <f>([13]NGS!AB12/'[13]Nominal GDP'!AB12)*100</f>
        <v>36.996963643934215</v>
      </c>
      <c r="AB12" s="20">
        <f>([13]NGS!AC12/'[13]Nominal GDP'!AC12)*100</f>
        <v>37.797514296826769</v>
      </c>
      <c r="AC12" s="20">
        <f>([13]NGS!AD12/'[13]Nominal GDP'!AD12)*100</f>
        <v>40.254467879473872</v>
      </c>
      <c r="AD12" s="20">
        <f>([13]NGS!AE12/'[13]Nominal GDP'!AE12)*100</f>
        <v>43.572869477441536</v>
      </c>
      <c r="AE12" s="20">
        <f>([13]NGS!AF12/'[13]Nominal GDP'!AF12)*100</f>
        <v>46.518449421436031</v>
      </c>
      <c r="AF12" s="20">
        <f>([13]NGS!AG12/'[13]Nominal GDP'!AG12)*100</f>
        <v>47.328256685230009</v>
      </c>
      <c r="AG12" s="20">
        <f>([13]NGS!AH12/'[13]Nominal GDP'!AH12)*100</f>
        <v>50.037635436892316</v>
      </c>
      <c r="AH12" s="20">
        <f>([13]NGS!AI12/'[13]Nominal GDP'!AI12)*100</f>
        <v>51.691922901727175</v>
      </c>
      <c r="AI12" s="20">
        <f>([13]NGS!AJ12/'[13]Nominal GDP'!AJ12)*100</f>
        <v>53.025260194620706</v>
      </c>
      <c r="AJ12" s="20">
        <f>([13]NGS!AK12/'[13]Nominal GDP'!AK12)*100</f>
        <v>51.918872028037669</v>
      </c>
      <c r="AK12" s="20">
        <f>([13]NGS!AL12/'[13]Nominal GDP'!AL12)*100</f>
        <v>52.059610826018265</v>
      </c>
      <c r="AL12" s="20">
        <f>([13]NGS!AM12/'[13]Nominal GDP'!AM12)*100</f>
        <v>50.175293812324831</v>
      </c>
      <c r="AM12" s="20">
        <f>([13]NGS!AN12/'[13]Nominal GDP'!AN12)*100</f>
        <v>50.315446105851322</v>
      </c>
      <c r="AN12" s="20">
        <f>([13]NGS!AO12/'[13]Nominal GDP'!AO12)*100</f>
        <v>49.718015388051569</v>
      </c>
      <c r="AO12" s="20">
        <f>([13]NGS!AP12/'[13]Nominal GDP'!AP12)*100</f>
        <v>48.873146987301844</v>
      </c>
      <c r="AP12" s="20">
        <f>([13]NGS!AQ12/'[13]Nominal GDP'!AQ12)*100</f>
        <v>48.534879196972774</v>
      </c>
      <c r="AQ12" s="20">
        <f>([13]NGS!AR12/'[13]Nominal GDP'!AR12)*100</f>
        <v>47.902600983428613</v>
      </c>
      <c r="AR12" s="20">
        <f>([13]NGS!AS12/'[13]Nominal GDP'!AS12)*100</f>
        <v>47.299397712576344</v>
      </c>
      <c r="AS12" s="20">
        <f>([13]NGS!AT12/'[13]Nominal GDP'!AT12)*100</f>
        <v>46.81495808496372</v>
      </c>
      <c r="AT12" s="20">
        <f>([13]NGS!AU12/'[13]Nominal GDP'!AU12)*100</f>
        <v>46.350420634138935</v>
      </c>
      <c r="AU12" s="20">
        <f>([13]NGS!AV12/'[13]Nominal GDP'!AV12)*100</f>
        <v>45.840650992536922</v>
      </c>
      <c r="AV12" s="20"/>
      <c r="AW12" s="20">
        <f t="shared" si="0"/>
        <v>47.053274054601147</v>
      </c>
    </row>
    <row r="13" spans="1:49" x14ac:dyDescent="0.25">
      <c r="A13" s="20" t="s">
        <v>892</v>
      </c>
      <c r="B13" s="20" t="s">
        <v>907</v>
      </c>
      <c r="C13" s="20" t="s">
        <v>639</v>
      </c>
      <c r="D13" s="20" t="s">
        <v>894</v>
      </c>
      <c r="E13" s="20" t="s">
        <v>895</v>
      </c>
      <c r="F13" s="20" t="s">
        <v>896</v>
      </c>
      <c r="G13" s="20" t="e">
        <f>([13]NGS!H13/'[13]Nominal GDP'!H13)*100</f>
        <v>#N/A</v>
      </c>
      <c r="H13" s="20" t="e">
        <f>([13]NGS!I13/'[13]Nominal GDP'!I13)*100</f>
        <v>#N/A</v>
      </c>
      <c r="I13" s="20" t="e">
        <f>([13]NGS!J13/'[13]Nominal GDP'!J13)*100</f>
        <v>#N/A</v>
      </c>
      <c r="J13" s="20" t="e">
        <f>([13]NGS!K13/'[13]Nominal GDP'!K13)*100</f>
        <v>#N/A</v>
      </c>
      <c r="K13" s="20" t="e">
        <f>([13]NGS!L13/'[13]Nominal GDP'!L13)*100</f>
        <v>#N/A</v>
      </c>
      <c r="L13" s="20" t="e">
        <f>([13]NGS!M13/'[13]Nominal GDP'!M13)*100</f>
        <v>#N/A</v>
      </c>
      <c r="M13" s="20" t="e">
        <f>([13]NGS!N13/'[13]Nominal GDP'!N13)*100</f>
        <v>#N/A</v>
      </c>
      <c r="N13" s="20" t="e">
        <f>([13]NGS!O13/'[13]Nominal GDP'!O13)*100</f>
        <v>#N/A</v>
      </c>
      <c r="O13" s="20" t="e">
        <f>([13]NGS!P13/'[13]Nominal GDP'!P13)*100</f>
        <v>#N/A</v>
      </c>
      <c r="P13" s="20" t="e">
        <f>([13]NGS!Q13/'[13]Nominal GDP'!Q13)*100</f>
        <v>#N/A</v>
      </c>
      <c r="Q13" s="20" t="e">
        <f>([13]NGS!R13/'[13]Nominal GDP'!R13)*100</f>
        <v>#N/A</v>
      </c>
      <c r="R13" s="20" t="e">
        <f>([13]NGS!S13/'[13]Nominal GDP'!S13)*100</f>
        <v>#N/A</v>
      </c>
      <c r="S13" s="20">
        <f>([13]NGS!T13/'[13]Nominal GDP'!T13)*100</f>
        <v>13.764856445476642</v>
      </c>
      <c r="T13" s="20">
        <f>([13]NGS!U13/'[13]Nominal GDP'!U13)*100</f>
        <v>4.8893579942384342</v>
      </c>
      <c r="U13" s="20">
        <f>([13]NGS!V13/'[13]Nominal GDP'!V13)*100</f>
        <v>20.776293430906509</v>
      </c>
      <c r="V13" s="20">
        <f>([13]NGS!W13/'[13]Nominal GDP'!W13)*100</f>
        <v>10.417198901588291</v>
      </c>
      <c r="W13" s="20">
        <f>([13]NGS!X13/'[13]Nominal GDP'!X13)*100</f>
        <v>15.514063025815783</v>
      </c>
      <c r="X13" s="20">
        <f>([13]NGS!Y13/'[13]Nominal GDP'!Y13)*100</f>
        <v>15.048772699425458</v>
      </c>
      <c r="Y13" s="20">
        <f>([13]NGS!Z13/'[13]Nominal GDP'!Z13)*100</f>
        <v>17.028921716587632</v>
      </c>
      <c r="Z13" s="20">
        <f>([13]NGS!AA13/'[13]Nominal GDP'!AA13)*100</f>
        <v>15.382754328973741</v>
      </c>
      <c r="AA13" s="20">
        <f>([13]NGS!AB13/'[13]Nominal GDP'!AB13)*100</f>
        <v>17.945241743508028</v>
      </c>
      <c r="AB13" s="20">
        <f>([13]NGS!AC13/'[13]Nominal GDP'!AC13)*100</f>
        <v>19.208603538661354</v>
      </c>
      <c r="AC13" s="20">
        <f>([13]NGS!AD13/'[13]Nominal GDP'!AD13)*100</f>
        <v>18.811805078989405</v>
      </c>
      <c r="AD13" s="20">
        <f>([13]NGS!AE13/'[13]Nominal GDP'!AE13)*100</f>
        <v>22.092348945115301</v>
      </c>
      <c r="AE13" s="20">
        <f>([13]NGS!AF13/'[13]Nominal GDP'!AF13)*100</f>
        <v>23.48820855535801</v>
      </c>
      <c r="AF13" s="20">
        <f>([13]NGS!AG13/'[13]Nominal GDP'!AG13)*100</f>
        <v>22.755730961891256</v>
      </c>
      <c r="AG13" s="20">
        <f>([13]NGS!AH13/'[13]Nominal GDP'!AH13)*100</f>
        <v>23.301799191072995</v>
      </c>
      <c r="AH13" s="20">
        <f>([13]NGS!AI13/'[13]Nominal GDP'!AI13)*100</f>
        <v>22.558975885705195</v>
      </c>
      <c r="AI13" s="20">
        <f>([13]NGS!AJ13/'[13]Nominal GDP'!AJ13)*100</f>
        <v>22.613857053348003</v>
      </c>
      <c r="AJ13" s="20">
        <f>([13]NGS!AK13/'[13]Nominal GDP'!AK13)*100</f>
        <v>19.928671596936152</v>
      </c>
      <c r="AK13" s="20">
        <f>([13]NGS!AL13/'[13]Nominal GDP'!AL13)*100</f>
        <v>20.233640037698457</v>
      </c>
      <c r="AL13" s="20">
        <f>([13]NGS!AM13/'[13]Nominal GDP'!AM13)*100</f>
        <v>19.822388730639982</v>
      </c>
      <c r="AM13" s="20">
        <f>([13]NGS!AN13/'[13]Nominal GDP'!AN13)*100</f>
        <v>19.130375171456958</v>
      </c>
      <c r="AN13" s="20">
        <f>([13]NGS!AO13/'[13]Nominal GDP'!AO13)*100</f>
        <v>19.64081643001342</v>
      </c>
      <c r="AO13" s="20">
        <f>([13]NGS!AP13/'[13]Nominal GDP'!AP13)*100</f>
        <v>18.53554394671152</v>
      </c>
      <c r="AP13" s="20">
        <f>([13]NGS!AQ13/'[13]Nominal GDP'!AQ13)*100</f>
        <v>19.62232373871381</v>
      </c>
      <c r="AQ13" s="20">
        <f>([13]NGS!AR13/'[13]Nominal GDP'!AR13)*100</f>
        <v>19.410329355123459</v>
      </c>
      <c r="AR13" s="20">
        <f>([13]NGS!AS13/'[13]Nominal GDP'!AS13)*100</f>
        <v>19.028968914654378</v>
      </c>
      <c r="AS13" s="20">
        <f>([13]NGS!AT13/'[13]Nominal GDP'!AT13)*100</f>
        <v>18.361846711560322</v>
      </c>
      <c r="AT13" s="20">
        <f>([13]NGS!AU13/'[13]Nominal GDP'!AU13)*100</f>
        <v>17.986603894598911</v>
      </c>
      <c r="AU13" s="20">
        <f>([13]NGS!AV13/'[13]Nominal GDP'!AV13)*100</f>
        <v>18.1800656992189</v>
      </c>
      <c r="AV13" s="20"/>
      <c r="AW13" s="20">
        <f t="shared" si="0"/>
        <v>20.91474203772162</v>
      </c>
    </row>
    <row r="14" spans="1:49" x14ac:dyDescent="0.25">
      <c r="A14" s="20" t="s">
        <v>892</v>
      </c>
      <c r="B14" s="20" t="s">
        <v>908</v>
      </c>
      <c r="C14" s="20" t="s">
        <v>592</v>
      </c>
      <c r="D14" s="20" t="s">
        <v>894</v>
      </c>
      <c r="E14" s="20" t="s">
        <v>895</v>
      </c>
      <c r="F14" s="20" t="s">
        <v>896</v>
      </c>
      <c r="G14" s="20">
        <f>([13]NGS!H14/'[13]Nominal GDP'!H14)*100</f>
        <v>28.861201366732036</v>
      </c>
      <c r="H14" s="20">
        <f>([13]NGS!I14/'[13]Nominal GDP'!I14)*100</f>
        <v>29.781101579364421</v>
      </c>
      <c r="I14" s="20">
        <f>([13]NGS!J14/'[13]Nominal GDP'!J14)*100</f>
        <v>27.608850172142517</v>
      </c>
      <c r="J14" s="20">
        <f>([13]NGS!K14/'[13]Nominal GDP'!K14)*100</f>
        <v>24.11080978471453</v>
      </c>
      <c r="K14" s="20">
        <f>([13]NGS!L14/'[13]Nominal GDP'!L14)*100</f>
        <v>28.200661791684688</v>
      </c>
      <c r="L14" s="20">
        <f>([13]NGS!M14/'[13]Nominal GDP'!M14)*100</f>
        <v>26.920202633215872</v>
      </c>
      <c r="M14" s="20">
        <f>([13]NGS!N14/'[13]Nominal GDP'!N14)*100</f>
        <v>27.285831520276265</v>
      </c>
      <c r="N14" s="20">
        <f>([13]NGS!O14/'[13]Nominal GDP'!O14)*100</f>
        <v>24.823107554077875</v>
      </c>
      <c r="O14" s="20">
        <f>([13]NGS!P14/'[13]Nominal GDP'!P14)*100</f>
        <v>24.831717509235833</v>
      </c>
      <c r="P14" s="20">
        <f>([13]NGS!Q14/'[13]Nominal GDP'!Q14)*100</f>
        <v>25.62576846271871</v>
      </c>
      <c r="Q14" s="20">
        <f>([13]NGS!R14/'[13]Nominal GDP'!R14)*100</f>
        <v>22.859689681530163</v>
      </c>
      <c r="R14" s="20">
        <f>([13]NGS!S14/'[13]Nominal GDP'!S14)*100</f>
        <v>17.672308026318746</v>
      </c>
      <c r="S14" s="20">
        <f>([13]NGS!T14/'[13]Nominal GDP'!T14)*100</f>
        <v>18.317840076545934</v>
      </c>
      <c r="T14" s="20">
        <f>([13]NGS!U14/'[13]Nominal GDP'!U14)*100</f>
        <v>24.16925216808934</v>
      </c>
      <c r="U14" s="20">
        <f>([13]NGS!V14/'[13]Nominal GDP'!V14)*100</f>
        <v>24.805175197204207</v>
      </c>
      <c r="V14" s="20">
        <f>([13]NGS!W14/'[13]Nominal GDP'!W14)*100</f>
        <v>18.479307013628553</v>
      </c>
      <c r="W14" s="20">
        <f>([13]NGS!X14/'[13]Nominal GDP'!X14)*100</f>
        <v>15.575760656794161</v>
      </c>
      <c r="X14" s="20">
        <f>([13]NGS!Y14/'[13]Nominal GDP'!Y14)*100</f>
        <v>13.755422853209575</v>
      </c>
      <c r="Y14" s="20">
        <f>([13]NGS!Z14/'[13]Nominal GDP'!Z14)*100</f>
        <v>20.865353391993104</v>
      </c>
      <c r="Z14" s="20">
        <f>([13]NGS!AA14/'[13]Nominal GDP'!AA14)*100</f>
        <v>14.341940239671629</v>
      </c>
      <c r="AA14" s="20">
        <f>([13]NGS!AB14/'[13]Nominal GDP'!AB14)*100</f>
        <v>12.338594174549373</v>
      </c>
      <c r="AB14" s="20">
        <f>([13]NGS!AC14/'[13]Nominal GDP'!AC14)*100</f>
        <v>16.285754593870134</v>
      </c>
      <c r="AC14" s="20">
        <f>([13]NGS!AD14/'[13]Nominal GDP'!AD14)*100</f>
        <v>18.694701515305606</v>
      </c>
      <c r="AD14" s="20">
        <f>([13]NGS!AE14/'[13]Nominal GDP'!AE14)*100</f>
        <v>18.429490948718549</v>
      </c>
      <c r="AE14" s="20">
        <f>([13]NGS!AF14/'[13]Nominal GDP'!AF14)*100</f>
        <v>17.405710873380571</v>
      </c>
      <c r="AF14" s="20">
        <f>([13]NGS!AG14/'[13]Nominal GDP'!AG14)*100</f>
        <v>17.054991729799269</v>
      </c>
      <c r="AG14" s="20">
        <f>([13]NGS!AH14/'[13]Nominal GDP'!AH14)*100</f>
        <v>18.156560394526636</v>
      </c>
      <c r="AH14" s="20">
        <f>([13]NGS!AI14/'[13]Nominal GDP'!AI14)*100</f>
        <v>13.522201318113092</v>
      </c>
      <c r="AI14" s="20">
        <f>([13]NGS!AJ14/'[13]Nominal GDP'!AJ14)*100</f>
        <v>12.599100635096544</v>
      </c>
      <c r="AJ14" s="20">
        <f>([13]NGS!AK14/'[13]Nominal GDP'!AK14)*100</f>
        <v>11.927960006730679</v>
      </c>
      <c r="AK14" s="20">
        <f>([13]NGS!AL14/'[13]Nominal GDP'!AL14)*100</f>
        <v>14.204029817079251</v>
      </c>
      <c r="AL14" s="20">
        <f>([13]NGS!AM14/'[13]Nominal GDP'!AM14)*100</f>
        <v>15.914422985933999</v>
      </c>
      <c r="AM14" s="20">
        <f>([13]NGS!AN14/'[13]Nominal GDP'!AN14)*100</f>
        <v>10.076619758797802</v>
      </c>
      <c r="AN14" s="20">
        <f>([13]NGS!AO14/'[13]Nominal GDP'!AO14)*100</f>
        <v>10.40889755200371</v>
      </c>
      <c r="AO14" s="20">
        <f>([13]NGS!AP14/'[13]Nominal GDP'!AP14)*100</f>
        <v>10.064383926276834</v>
      </c>
      <c r="AP14" s="20">
        <f>([13]NGS!AQ14/'[13]Nominal GDP'!AQ14)*100</f>
        <v>10.130275490052215</v>
      </c>
      <c r="AQ14" s="20">
        <f>([13]NGS!AR14/'[13]Nominal GDP'!AR14)*100</f>
        <v>10.968159727867512</v>
      </c>
      <c r="AR14" s="20">
        <f>([13]NGS!AS14/'[13]Nominal GDP'!AS14)*100</f>
        <v>11.237417316288894</v>
      </c>
      <c r="AS14" s="20">
        <f>([13]NGS!AT14/'[13]Nominal GDP'!AT14)*100</f>
        <v>12.141068613025929</v>
      </c>
      <c r="AT14" s="20">
        <f>([13]NGS!AU14/'[13]Nominal GDP'!AU14)*100</f>
        <v>12.315079421885665</v>
      </c>
      <c r="AU14" s="20">
        <f>([13]NGS!AV14/'[13]Nominal GDP'!AV14)*100</f>
        <v>12.364030413126068</v>
      </c>
      <c r="AV14" s="20"/>
      <c r="AW14" s="20">
        <f t="shared" si="0"/>
        <v>15.123856827069346</v>
      </c>
    </row>
    <row r="15" spans="1:49" x14ac:dyDescent="0.25">
      <c r="A15" s="20" t="s">
        <v>892</v>
      </c>
      <c r="B15" s="20" t="s">
        <v>909</v>
      </c>
      <c r="C15" s="20" t="s">
        <v>593</v>
      </c>
      <c r="D15" s="20" t="s">
        <v>894</v>
      </c>
      <c r="E15" s="20" t="s">
        <v>895</v>
      </c>
      <c r="F15" s="20" t="s">
        <v>896</v>
      </c>
      <c r="G15" s="20" t="e">
        <f>([13]NGS!H15/'[13]Nominal GDP'!H15)*100</f>
        <v>#N/A</v>
      </c>
      <c r="H15" s="20" t="e">
        <f>([13]NGS!I15/'[13]Nominal GDP'!I15)*100</f>
        <v>#N/A</v>
      </c>
      <c r="I15" s="20" t="e">
        <f>([13]NGS!J15/'[13]Nominal GDP'!J15)*100</f>
        <v>#N/A</v>
      </c>
      <c r="J15" s="20" t="e">
        <f>([13]NGS!K15/'[13]Nominal GDP'!K15)*100</f>
        <v>#N/A</v>
      </c>
      <c r="K15" s="20" t="e">
        <f>([13]NGS!L15/'[13]Nominal GDP'!L15)*100</f>
        <v>#N/A</v>
      </c>
      <c r="L15" s="20" t="e">
        <f>([13]NGS!M15/'[13]Nominal GDP'!M15)*100</f>
        <v>#N/A</v>
      </c>
      <c r="M15" s="20" t="e">
        <f>([13]NGS!N15/'[13]Nominal GDP'!N15)*100</f>
        <v>#N/A</v>
      </c>
      <c r="N15" s="20" t="e">
        <f>([13]NGS!O15/'[13]Nominal GDP'!O15)*100</f>
        <v>#N/A</v>
      </c>
      <c r="O15" s="20" t="e">
        <f>([13]NGS!P15/'[13]Nominal GDP'!P15)*100</f>
        <v>#N/A</v>
      </c>
      <c r="P15" s="20" t="e">
        <f>([13]NGS!Q15/'[13]Nominal GDP'!Q15)*100</f>
        <v>#N/A</v>
      </c>
      <c r="Q15" s="20" t="e">
        <f>([13]NGS!R15/'[13]Nominal GDP'!R15)*100</f>
        <v>#N/A</v>
      </c>
      <c r="R15" s="20" t="e">
        <f>([13]NGS!S15/'[13]Nominal GDP'!S15)*100</f>
        <v>#N/A</v>
      </c>
      <c r="S15" s="20" t="e">
        <f>([13]NGS!T15/'[13]Nominal GDP'!T15)*100</f>
        <v>#N/A</v>
      </c>
      <c r="T15" s="20" t="e">
        <f>([13]NGS!U15/'[13]Nominal GDP'!U15)*100</f>
        <v>#N/A</v>
      </c>
      <c r="U15" s="20" t="e">
        <f>([13]NGS!V15/'[13]Nominal GDP'!V15)*100</f>
        <v>#N/A</v>
      </c>
      <c r="V15" s="20">
        <f>([13]NGS!W15/'[13]Nominal GDP'!W15)*100</f>
        <v>31.52907816113429</v>
      </c>
      <c r="W15" s="20">
        <f>([13]NGS!X15/'[13]Nominal GDP'!X15)*100</f>
        <v>29.427846318055334</v>
      </c>
      <c r="X15" s="20">
        <f>([13]NGS!Y15/'[13]Nominal GDP'!Y15)*100</f>
        <v>26.585313469479672</v>
      </c>
      <c r="Y15" s="20">
        <f>([13]NGS!Z15/'[13]Nominal GDP'!Z15)*100</f>
        <v>28.420547133226609</v>
      </c>
      <c r="Z15" s="20">
        <f>([13]NGS!AA15/'[13]Nominal GDP'!AA15)*100</f>
        <v>26.958495325850713</v>
      </c>
      <c r="AA15" s="20">
        <f>([13]NGS!AB15/'[13]Nominal GDP'!AB15)*100</f>
        <v>27.048476996256898</v>
      </c>
      <c r="AB15" s="20">
        <f>([13]NGS!AC15/'[13]Nominal GDP'!AC15)*100</f>
        <v>26.686712970053637</v>
      </c>
      <c r="AC15" s="20">
        <f>([13]NGS!AD15/'[13]Nominal GDP'!AD15)*100</f>
        <v>25.059900316315765</v>
      </c>
      <c r="AD15" s="20">
        <f>([13]NGS!AE15/'[13]Nominal GDP'!AE15)*100</f>
        <v>23.452687467120764</v>
      </c>
      <c r="AE15" s="20">
        <f>([13]NGS!AF15/'[13]Nominal GDP'!AF15)*100</f>
        <v>25.11423807654975</v>
      </c>
      <c r="AF15" s="20">
        <f>([13]NGS!AG15/'[13]Nominal GDP'!AG15)*100</f>
        <v>28.210892946147943</v>
      </c>
      <c r="AG15" s="20">
        <f>([13]NGS!AH15/'[13]Nominal GDP'!AH15)*100</f>
        <v>27.938576962013823</v>
      </c>
      <c r="AH15" s="20">
        <f>([13]NGS!AI15/'[13]Nominal GDP'!AI15)*100</f>
        <v>27.802288301167145</v>
      </c>
      <c r="AI15" s="20">
        <f>([13]NGS!AJ15/'[13]Nominal GDP'!AJ15)*100</f>
        <v>29.232686446903706</v>
      </c>
      <c r="AJ15" s="20">
        <f>([13]NGS!AK15/'[13]Nominal GDP'!AK15)*100</f>
        <v>24.149041137415928</v>
      </c>
      <c r="AK15" s="20">
        <f>([13]NGS!AL15/'[13]Nominal GDP'!AL15)*100</f>
        <v>23.504094785194393</v>
      </c>
      <c r="AL15" s="20">
        <f>([13]NGS!AM15/'[13]Nominal GDP'!AM15)*100</f>
        <v>24.931584174358903</v>
      </c>
      <c r="AM15" s="20">
        <f>([13]NGS!AN15/'[13]Nominal GDP'!AN15)*100</f>
        <v>24.772763250258233</v>
      </c>
      <c r="AN15" s="20">
        <f>([13]NGS!AO15/'[13]Nominal GDP'!AO15)*100</f>
        <v>24.488965680717087</v>
      </c>
      <c r="AO15" s="20">
        <f>([13]NGS!AP15/'[13]Nominal GDP'!AP15)*100</f>
        <v>25.892730283990318</v>
      </c>
      <c r="AP15" s="20">
        <f>([13]NGS!AQ15/'[13]Nominal GDP'!AQ15)*100</f>
        <v>27.386969538442262</v>
      </c>
      <c r="AQ15" s="20">
        <f>([13]NGS!AR15/'[13]Nominal GDP'!AR15)*100</f>
        <v>27.060255293898649</v>
      </c>
      <c r="AR15" s="20">
        <f>([13]NGS!AS15/'[13]Nominal GDP'!AS15)*100</f>
        <v>26.767948264820639</v>
      </c>
      <c r="AS15" s="20">
        <f>([13]NGS!AT15/'[13]Nominal GDP'!AT15)*100</f>
        <v>26.787920563014485</v>
      </c>
      <c r="AT15" s="20">
        <f>([13]NGS!AU15/'[13]Nominal GDP'!AU15)*100</f>
        <v>26.833380545909652</v>
      </c>
      <c r="AU15" s="20">
        <f>([13]NGS!AV15/'[13]Nominal GDP'!AV15)*100</f>
        <v>26.872089928300436</v>
      </c>
      <c r="AV15" s="20"/>
      <c r="AW15" s="20">
        <f t="shared" si="0"/>
        <v>25.992611063827457</v>
      </c>
    </row>
    <row r="16" spans="1:49" x14ac:dyDescent="0.25">
      <c r="A16" s="20" t="s">
        <v>892</v>
      </c>
      <c r="B16" s="20" t="s">
        <v>910</v>
      </c>
      <c r="C16" s="20" t="s">
        <v>476</v>
      </c>
      <c r="D16" s="20" t="s">
        <v>894</v>
      </c>
      <c r="E16" s="20" t="s">
        <v>895</v>
      </c>
      <c r="F16" s="20" t="s">
        <v>896</v>
      </c>
      <c r="G16" s="20">
        <f>([13]NGS!H16/'[13]Nominal GDP'!H16)*100</f>
        <v>19.500732163036616</v>
      </c>
      <c r="H16" s="20">
        <f>([13]NGS!I16/'[13]Nominal GDP'!I16)*100</f>
        <v>16.246843670666387</v>
      </c>
      <c r="I16" s="20">
        <f>([13]NGS!J16/'[13]Nominal GDP'!J16)*100</f>
        <v>17.381362935651513</v>
      </c>
      <c r="J16" s="20">
        <f>([13]NGS!K16/'[13]Nominal GDP'!K16)*100</f>
        <v>17.420938086574576</v>
      </c>
      <c r="K16" s="20">
        <f>([13]NGS!L16/'[13]Nominal GDP'!L16)*100</f>
        <v>19.633770005995469</v>
      </c>
      <c r="L16" s="20">
        <f>([13]NGS!M16/'[13]Nominal GDP'!M16)*100</f>
        <v>21.056277995162318</v>
      </c>
      <c r="M16" s="20">
        <f>([13]NGS!N16/'[13]Nominal GDP'!N16)*100</f>
        <v>22.907899445025226</v>
      </c>
      <c r="N16" s="20">
        <f>([13]NGS!O16/'[13]Nominal GDP'!O16)*100</f>
        <v>20.991626437848982</v>
      </c>
      <c r="O16" s="20">
        <f>([13]NGS!P16/'[13]Nominal GDP'!P16)*100</f>
        <v>19.897636847861396</v>
      </c>
      <c r="P16" s="20">
        <f>([13]NGS!Q16/'[13]Nominal GDP'!Q16)*100</f>
        <v>20.328926502461258</v>
      </c>
      <c r="Q16" s="20">
        <f>([13]NGS!R16/'[13]Nominal GDP'!R16)*100</f>
        <v>21.790470159120549</v>
      </c>
      <c r="R16" s="20">
        <f>([13]NGS!S16/'[13]Nominal GDP'!S16)*100</f>
        <v>21.03607038020596</v>
      </c>
      <c r="S16" s="20">
        <f>([13]NGS!T16/'[13]Nominal GDP'!T16)*100</f>
        <v>21.685371156383702</v>
      </c>
      <c r="T16" s="20">
        <f>([13]NGS!U16/'[13]Nominal GDP'!U16)*100</f>
        <v>20.752131976655903</v>
      </c>
      <c r="U16" s="20">
        <f>([13]NGS!V16/'[13]Nominal GDP'!V16)*100</f>
        <v>20.776800447133507</v>
      </c>
      <c r="V16" s="20">
        <f>([13]NGS!W16/'[13]Nominal GDP'!W16)*100</f>
        <v>21.688940414827741</v>
      </c>
      <c r="W16" s="20">
        <f>([13]NGS!X16/'[13]Nominal GDP'!X16)*100</f>
        <v>21.710366343497295</v>
      </c>
      <c r="X16" s="20">
        <f>([13]NGS!Y16/'[13]Nominal GDP'!Y16)*100</f>
        <v>23.374760342825024</v>
      </c>
      <c r="Y16" s="20">
        <f>([13]NGS!Z16/'[13]Nominal GDP'!Z16)*100</f>
        <v>22.506232612329054</v>
      </c>
      <c r="Z16" s="20">
        <f>([13]NGS!AA16/'[13]Nominal GDP'!AA16)*100</f>
        <v>23.416936164648845</v>
      </c>
      <c r="AA16" s="20">
        <f>([13]NGS!AB16/'[13]Nominal GDP'!AB16)*100</f>
        <v>24.340528054095113</v>
      </c>
      <c r="AB16" s="20">
        <f>([13]NGS!AC16/'[13]Nominal GDP'!AC16)*100</f>
        <v>25.47112523885081</v>
      </c>
      <c r="AC16" s="20">
        <f>([13]NGS!AD16/'[13]Nominal GDP'!AD16)*100</f>
        <v>24.688150647914302</v>
      </c>
      <c r="AD16" s="20">
        <f>([13]NGS!AE16/'[13]Nominal GDP'!AE16)*100</f>
        <v>24.853003155018232</v>
      </c>
      <c r="AE16" s="20">
        <f>([13]NGS!AF16/'[13]Nominal GDP'!AF16)*100</f>
        <v>25.317237001934203</v>
      </c>
      <c r="AF16" s="20">
        <f>([13]NGS!AG16/'[13]Nominal GDP'!AG16)*100</f>
        <v>26.426179324836546</v>
      </c>
      <c r="AG16" s="20">
        <f>([13]NGS!AH16/'[13]Nominal GDP'!AH16)*100</f>
        <v>27.646873246454419</v>
      </c>
      <c r="AH16" s="20">
        <f>([13]NGS!AI16/'[13]Nominal GDP'!AI16)*100</f>
        <v>26.749993312400765</v>
      </c>
      <c r="AI16" s="20">
        <f>([13]NGS!AJ16/'[13]Nominal GDP'!AJ16)*100</f>
        <v>26.75076410343296</v>
      </c>
      <c r="AJ16" s="20">
        <f>([13]NGS!AK16/'[13]Nominal GDP'!AK16)*100</f>
        <v>22.212245610847006</v>
      </c>
      <c r="AK16" s="20">
        <f>([13]NGS!AL16/'[13]Nominal GDP'!AL16)*100</f>
        <v>24.145944174985601</v>
      </c>
      <c r="AL16" s="20">
        <f>([13]NGS!AM16/'[13]Nominal GDP'!AM16)*100</f>
        <v>25.200295525527544</v>
      </c>
      <c r="AM16" s="20">
        <f>([13]NGS!AN16/'[13]Nominal GDP'!AN16)*100</f>
        <v>24.562123127778865</v>
      </c>
      <c r="AN16" s="20">
        <f>([13]NGS!AO16/'[13]Nominal GDP'!AO16)*100</f>
        <v>25.961943395755547</v>
      </c>
      <c r="AO16" s="20">
        <f>([13]NGS!AP16/'[13]Nominal GDP'!AP16)*100</f>
        <v>25.596423806543012</v>
      </c>
      <c r="AP16" s="20">
        <f>([13]NGS!AQ16/'[13]Nominal GDP'!AQ16)*100</f>
        <v>25.842398200312765</v>
      </c>
      <c r="AQ16" s="20">
        <f>([13]NGS!AR16/'[13]Nominal GDP'!AR16)*100</f>
        <v>25.987733144138602</v>
      </c>
      <c r="AR16" s="20">
        <f>([13]NGS!AS16/'[13]Nominal GDP'!AS16)*100</f>
        <v>26.361863135711943</v>
      </c>
      <c r="AS16" s="20">
        <f>([13]NGS!AT16/'[13]Nominal GDP'!AT16)*100</f>
        <v>26.676251981117925</v>
      </c>
      <c r="AT16" s="20">
        <f>([13]NGS!AU16/'[13]Nominal GDP'!AU16)*100</f>
        <v>27.008184957237592</v>
      </c>
      <c r="AU16" s="20">
        <f>([13]NGS!AV16/'[13]Nominal GDP'!AV16)*100</f>
        <v>27.338837532686082</v>
      </c>
      <c r="AV16" s="20"/>
      <c r="AW16" s="20">
        <f t="shared" si="0"/>
        <v>25.25880480954434</v>
      </c>
    </row>
    <row r="17" spans="1:49" x14ac:dyDescent="0.25">
      <c r="A17" s="20" t="s">
        <v>892</v>
      </c>
      <c r="B17" s="20" t="s">
        <v>911</v>
      </c>
      <c r="C17" s="20" t="s">
        <v>608</v>
      </c>
      <c r="D17" s="20" t="s">
        <v>894</v>
      </c>
      <c r="E17" s="20" t="s">
        <v>895</v>
      </c>
      <c r="F17" s="20" t="s">
        <v>896</v>
      </c>
      <c r="G17" s="20" t="e">
        <f>([13]NGS!H17/'[13]Nominal GDP'!H17)*100</f>
        <v>#N/A</v>
      </c>
      <c r="H17" s="20" t="e">
        <f>([13]NGS!I17/'[13]Nominal GDP'!I17)*100</f>
        <v>#N/A</v>
      </c>
      <c r="I17" s="20" t="e">
        <f>([13]NGS!J17/'[13]Nominal GDP'!J17)*100</f>
        <v>#N/A</v>
      </c>
      <c r="J17" s="20" t="e">
        <f>([13]NGS!K17/'[13]Nominal GDP'!K17)*100</f>
        <v>#N/A</v>
      </c>
      <c r="K17" s="20" t="e">
        <f>([13]NGS!L17/'[13]Nominal GDP'!L17)*100</f>
        <v>#N/A</v>
      </c>
      <c r="L17" s="20" t="e">
        <f>([13]NGS!M17/'[13]Nominal GDP'!M17)*100</f>
        <v>#N/A</v>
      </c>
      <c r="M17" s="20" t="e">
        <f>([13]NGS!N17/'[13]Nominal GDP'!N17)*100</f>
        <v>#N/A</v>
      </c>
      <c r="N17" s="20" t="e">
        <f>([13]NGS!O17/'[13]Nominal GDP'!O17)*100</f>
        <v>#N/A</v>
      </c>
      <c r="O17" s="20" t="e">
        <f>([13]NGS!P17/'[13]Nominal GDP'!P17)*100</f>
        <v>#N/A</v>
      </c>
      <c r="P17" s="20" t="e">
        <f>([13]NGS!Q17/'[13]Nominal GDP'!Q17)*100</f>
        <v>#N/A</v>
      </c>
      <c r="Q17" s="20" t="e">
        <f>([13]NGS!R17/'[13]Nominal GDP'!R17)*100</f>
        <v>#N/A</v>
      </c>
      <c r="R17" s="20">
        <f>([13]NGS!S17/'[13]Nominal GDP'!S17)*100</f>
        <v>22.077667145220246</v>
      </c>
      <c r="S17" s="20">
        <f>([13]NGS!T17/'[13]Nominal GDP'!T17)*100</f>
        <v>22.174658773340084</v>
      </c>
      <c r="T17" s="20">
        <f>([13]NGS!U17/'[13]Nominal GDP'!U17)*100</f>
        <v>21.879844192135266</v>
      </c>
      <c r="U17" s="20">
        <f>([13]NGS!V17/'[13]Nominal GDP'!V17)*100</f>
        <v>22.091364841100113</v>
      </c>
      <c r="V17" s="20">
        <f>([13]NGS!W17/'[13]Nominal GDP'!W17)*100</f>
        <v>22.370454206852063</v>
      </c>
      <c r="W17" s="20">
        <f>([13]NGS!X17/'[13]Nominal GDP'!X17)*100</f>
        <v>22.039266774463741</v>
      </c>
      <c r="X17" s="20">
        <f>([13]NGS!Y17/'[13]Nominal GDP'!Y17)*100</f>
        <v>22.560027574669128</v>
      </c>
      <c r="Y17" s="20">
        <f>([13]NGS!Z17/'[13]Nominal GDP'!Z17)*100</f>
        <v>22.777970611831776</v>
      </c>
      <c r="Z17" s="20">
        <f>([13]NGS!AA17/'[13]Nominal GDP'!AA17)*100</f>
        <v>23.007264859284078</v>
      </c>
      <c r="AA17" s="20">
        <f>([13]NGS!AB17/'[13]Nominal GDP'!AB17)*100</f>
        <v>22.698122166954793</v>
      </c>
      <c r="AB17" s="20">
        <f>([13]NGS!AC17/'[13]Nominal GDP'!AC17)*100</f>
        <v>22.613748797502609</v>
      </c>
      <c r="AC17" s="20">
        <f>([13]NGS!AD17/'[13]Nominal GDP'!AD17)*100</f>
        <v>22.443736069736978</v>
      </c>
      <c r="AD17" s="20">
        <f>([13]NGS!AE17/'[13]Nominal GDP'!AE17)*100</f>
        <v>22.203969357186349</v>
      </c>
      <c r="AE17" s="20">
        <f>([13]NGS!AF17/'[13]Nominal GDP'!AF17)*100</f>
        <v>23.210184162768101</v>
      </c>
      <c r="AF17" s="20">
        <f>([13]NGS!AG17/'[13]Nominal GDP'!AG17)*100</f>
        <v>22.71132773445569</v>
      </c>
      <c r="AG17" s="20">
        <f>([13]NGS!AH17/'[13]Nominal GDP'!AH17)*100</f>
        <v>23.642961517467935</v>
      </c>
      <c r="AH17" s="20">
        <f>([13]NGS!AI17/'[13]Nominal GDP'!AI17)*100</f>
        <v>24.155937742485531</v>
      </c>
      <c r="AI17" s="20">
        <f>([13]NGS!AJ17/'[13]Nominal GDP'!AJ17)*100</f>
        <v>22.937684369361069</v>
      </c>
      <c r="AJ17" s="20">
        <f>([13]NGS!AK17/'[13]Nominal GDP'!AK17)*100</f>
        <v>20.800360419529039</v>
      </c>
      <c r="AK17" s="20">
        <f>([13]NGS!AL17/'[13]Nominal GDP'!AL17)*100</f>
        <v>21.466675755386181</v>
      </c>
      <c r="AL17" s="20">
        <f>([13]NGS!AM17/'[13]Nominal GDP'!AM17)*100</f>
        <v>22.182380174932671</v>
      </c>
      <c r="AM17" s="20">
        <f>([13]NGS!AN17/'[13]Nominal GDP'!AN17)*100</f>
        <v>22.179044937757915</v>
      </c>
      <c r="AN17" s="20">
        <f>([13]NGS!AO17/'[13]Nominal GDP'!AO17)*100</f>
        <v>22.095885157325867</v>
      </c>
      <c r="AO17" s="20">
        <f>([13]NGS!AP17/'[13]Nominal GDP'!AP17)*100</f>
        <v>22.455280507285671</v>
      </c>
      <c r="AP17" s="20">
        <f>([13]NGS!AQ17/'[13]Nominal GDP'!AQ17)*100</f>
        <v>22.73315172688201</v>
      </c>
      <c r="AQ17" s="20">
        <f>([13]NGS!AR17/'[13]Nominal GDP'!AR17)*100</f>
        <v>22.716394984677763</v>
      </c>
      <c r="AR17" s="20">
        <f>([13]NGS!AS17/'[13]Nominal GDP'!AS17)*100</f>
        <v>22.775851149924581</v>
      </c>
      <c r="AS17" s="20">
        <f>([13]NGS!AT17/'[13]Nominal GDP'!AT17)*100</f>
        <v>22.840396190993562</v>
      </c>
      <c r="AT17" s="20">
        <f>([13]NGS!AU17/'[13]Nominal GDP'!AU17)*100</f>
        <v>22.889525326629958</v>
      </c>
      <c r="AU17" s="20">
        <f>([13]NGS!AV17/'[13]Nominal GDP'!AV17)*100</f>
        <v>22.864727913497308</v>
      </c>
      <c r="AV17" s="20"/>
      <c r="AW17" s="20">
        <f t="shared" si="0"/>
        <v>22.557394861963452</v>
      </c>
    </row>
    <row r="18" spans="1:49" x14ac:dyDescent="0.25">
      <c r="A18" s="20" t="s">
        <v>892</v>
      </c>
      <c r="B18" s="20" t="s">
        <v>912</v>
      </c>
      <c r="C18" s="20" t="s">
        <v>2</v>
      </c>
      <c r="D18" s="20" t="s">
        <v>894</v>
      </c>
      <c r="E18" s="20" t="s">
        <v>895</v>
      </c>
      <c r="F18" s="20" t="s">
        <v>896</v>
      </c>
      <c r="G18" s="20">
        <f>([13]NGS!H18/'[13]Nominal GDP'!H18)*100</f>
        <v>26.371363497504312</v>
      </c>
      <c r="H18" s="20">
        <f>([13]NGS!I18/'[13]Nominal GDP'!I18)*100</f>
        <v>25.286462188351962</v>
      </c>
      <c r="I18" s="20">
        <f>([13]NGS!J18/'[13]Nominal GDP'!J18)*100</f>
        <v>23.973812306749267</v>
      </c>
      <c r="J18" s="20">
        <f>([13]NGS!K18/'[13]Nominal GDP'!K18)*100</f>
        <v>23.557522283378503</v>
      </c>
      <c r="K18" s="20">
        <f>([13]NGS!L18/'[13]Nominal GDP'!L18)*100</f>
        <v>24.390032451938033</v>
      </c>
      <c r="L18" s="20">
        <f>([13]NGS!M18/'[13]Nominal GDP'!M18)*100</f>
        <v>23.462431069263879</v>
      </c>
      <c r="M18" s="20">
        <f>([13]NGS!N18/'[13]Nominal GDP'!N18)*100</f>
        <v>23.212917995396257</v>
      </c>
      <c r="N18" s="20">
        <f>([13]NGS!O18/'[13]Nominal GDP'!O18)*100</f>
        <v>22.817655345053836</v>
      </c>
      <c r="O18" s="20">
        <f>([13]NGS!P18/'[13]Nominal GDP'!P18)*100</f>
        <v>24.990335910906953</v>
      </c>
      <c r="P18" s="20">
        <f>([13]NGS!Q18/'[13]Nominal GDP'!Q18)*100</f>
        <v>24.477098911499624</v>
      </c>
      <c r="Q18" s="20">
        <f>([13]NGS!R18/'[13]Nominal GDP'!R18)*100</f>
        <v>22.800661080531221</v>
      </c>
      <c r="R18" s="20">
        <f>([13]NGS!S18/'[13]Nominal GDP'!S18)*100</f>
        <v>15.738091007559319</v>
      </c>
      <c r="S18" s="20">
        <f>([13]NGS!T18/'[13]Nominal GDP'!T18)*100</f>
        <v>13.160048452872214</v>
      </c>
      <c r="T18" s="20">
        <f>([13]NGS!U18/'[13]Nominal GDP'!U18)*100</f>
        <v>14.223289281264041</v>
      </c>
      <c r="U18" s="20">
        <f>([13]NGS!V18/'[13]Nominal GDP'!V18)*100</f>
        <v>17.408807533901321</v>
      </c>
      <c r="V18" s="20">
        <f>([13]NGS!W18/'[13]Nominal GDP'!W18)*100</f>
        <v>20.87724769157305</v>
      </c>
      <c r="W18" s="20">
        <f>([13]NGS!X18/'[13]Nominal GDP'!X18)*100</f>
        <v>19.928978686869339</v>
      </c>
      <c r="X18" s="20">
        <f>([13]NGS!Y18/'[13]Nominal GDP'!Y18)*100</f>
        <v>22.891340585568337</v>
      </c>
      <c r="Y18" s="20">
        <f>([13]NGS!Z18/'[13]Nominal GDP'!Z18)*100</f>
        <v>23.887315506467605</v>
      </c>
      <c r="Z18" s="20">
        <f>([13]NGS!AA18/'[13]Nominal GDP'!AA18)*100</f>
        <v>27.801837702712351</v>
      </c>
      <c r="AA18" s="20">
        <f>([13]NGS!AB18/'[13]Nominal GDP'!AB18)*100</f>
        <v>31.521849250860779</v>
      </c>
      <c r="AB18" s="20">
        <f>([13]NGS!AC18/'[13]Nominal GDP'!AC18)*100</f>
        <v>32.522726193258372</v>
      </c>
      <c r="AC18" s="20">
        <f>([13]NGS!AD18/'[13]Nominal GDP'!AD18)*100</f>
        <v>30.62293369372658</v>
      </c>
      <c r="AD18" s="20">
        <f>([13]NGS!AE18/'[13]Nominal GDP'!AE18)*100</f>
        <v>27.445478395300821</v>
      </c>
      <c r="AE18" s="20">
        <f>([13]NGS!AF18/'[13]Nominal GDP'!AF18)*100</f>
        <v>29.328499926818402</v>
      </c>
      <c r="AF18" s="20">
        <f>([13]NGS!AG18/'[13]Nominal GDP'!AG18)*100</f>
        <v>28.568541795143716</v>
      </c>
      <c r="AG18" s="20">
        <f>([13]NGS!AH18/'[13]Nominal GDP'!AH18)*100</f>
        <v>29.721532954549051</v>
      </c>
      <c r="AH18" s="20">
        <f>([13]NGS!AI18/'[13]Nominal GDP'!AI18)*100</f>
        <v>30.677784694880323</v>
      </c>
      <c r="AI18" s="20">
        <f>([13]NGS!AJ18/'[13]Nominal GDP'!AJ18)*100</f>
        <v>28.172436103558233</v>
      </c>
      <c r="AJ18" s="20">
        <f>([13]NGS!AK18/'[13]Nominal GDP'!AK18)*100</f>
        <v>23.802710099694359</v>
      </c>
      <c r="AK18" s="20">
        <f>([13]NGS!AL18/'[13]Nominal GDP'!AL18)*100</f>
        <v>23.994082767970074</v>
      </c>
      <c r="AL18" s="20">
        <f>([13]NGS!AM18/'[13]Nominal GDP'!AM18)*100</f>
        <v>22.857511776443726</v>
      </c>
      <c r="AM18" s="20">
        <f>([13]NGS!AN18/'[13]Nominal GDP'!AN18)*100</f>
        <v>21.215248696220687</v>
      </c>
      <c r="AN18" s="20">
        <f>([13]NGS!AO18/'[13]Nominal GDP'!AO18)*100</f>
        <v>20.039647053375329</v>
      </c>
      <c r="AO18" s="20">
        <f>([13]NGS!AP18/'[13]Nominal GDP'!AP18)*100</f>
        <v>19.593019088549521</v>
      </c>
      <c r="AP18" s="20">
        <f>([13]NGS!AQ18/'[13]Nominal GDP'!AQ18)*100</f>
        <v>20.172017086381413</v>
      </c>
      <c r="AQ18" s="20">
        <f>([13]NGS!AR18/'[13]Nominal GDP'!AR18)*100</f>
        <v>20.450841325207854</v>
      </c>
      <c r="AR18" s="20">
        <f>([13]NGS!AS18/'[13]Nominal GDP'!AS18)*100</f>
        <v>20.650102447682993</v>
      </c>
      <c r="AS18" s="20">
        <f>([13]NGS!AT18/'[13]Nominal GDP'!AT18)*100</f>
        <v>20.829284163686154</v>
      </c>
      <c r="AT18" s="20">
        <f>([13]NGS!AU18/'[13]Nominal GDP'!AU18)*100</f>
        <v>21.031095482825414</v>
      </c>
      <c r="AU18" s="20">
        <f>([13]NGS!AV18/'[13]Nominal GDP'!AV18)*100</f>
        <v>21.271043788007283</v>
      </c>
      <c r="AV18" s="20"/>
      <c r="AW18" s="20">
        <f t="shared" si="0"/>
        <v>27.727025872955782</v>
      </c>
    </row>
    <row r="19" spans="1:49" x14ac:dyDescent="0.25">
      <c r="A19" s="20" t="s">
        <v>892</v>
      </c>
      <c r="B19" s="20" t="s">
        <v>913</v>
      </c>
      <c r="C19" s="20" t="s">
        <v>3</v>
      </c>
      <c r="D19" s="20" t="s">
        <v>894</v>
      </c>
      <c r="E19" s="20" t="s">
        <v>895</v>
      </c>
      <c r="F19" s="20" t="s">
        <v>896</v>
      </c>
      <c r="G19" s="20">
        <f>([13]NGS!H19/'[13]Nominal GDP'!H19)*100</f>
        <v>25.073497503344576</v>
      </c>
      <c r="H19" s="20">
        <f>([13]NGS!I19/'[13]Nominal GDP'!I19)*100</f>
        <v>22.672750177233507</v>
      </c>
      <c r="I19" s="20">
        <f>([13]NGS!J19/'[13]Nominal GDP'!J19)*100</f>
        <v>21.663055772869043</v>
      </c>
      <c r="J19" s="20">
        <f>([13]NGS!K19/'[13]Nominal GDP'!K19)*100</f>
        <v>20.838400438208314</v>
      </c>
      <c r="K19" s="20">
        <f>([13]NGS!L19/'[13]Nominal GDP'!L19)*100</f>
        <v>21.00934034480531</v>
      </c>
      <c r="L19" s="20">
        <f>([13]NGS!M19/'[13]Nominal GDP'!M19)*100</f>
        <v>21.027008854324013</v>
      </c>
      <c r="M19" s="20">
        <f>([13]NGS!N19/'[13]Nominal GDP'!N19)*100</f>
        <v>21.973521887485173</v>
      </c>
      <c r="N19" s="20">
        <f>([13]NGS!O19/'[13]Nominal GDP'!O19)*100</f>
        <v>21.68948266315433</v>
      </c>
      <c r="O19" s="20">
        <f>([13]NGS!P19/'[13]Nominal GDP'!P19)*100</f>
        <v>22.781639059076394</v>
      </c>
      <c r="P19" s="20">
        <f>([13]NGS!Q19/'[13]Nominal GDP'!Q19)*100</f>
        <v>23.703201676865586</v>
      </c>
      <c r="Q19" s="20">
        <f>([13]NGS!R19/'[13]Nominal GDP'!R19)*100</f>
        <v>23.520627884260936</v>
      </c>
      <c r="R19" s="20">
        <f>([13]NGS!S19/'[13]Nominal GDP'!S19)*100</f>
        <v>23.002555041989787</v>
      </c>
      <c r="S19" s="20">
        <f>([13]NGS!T19/'[13]Nominal GDP'!T19)*100</f>
        <v>22.118536884020106</v>
      </c>
      <c r="T19" s="20">
        <f>([13]NGS!U19/'[13]Nominal GDP'!U19)*100</f>
        <v>20.126566399506274</v>
      </c>
      <c r="U19" s="20">
        <f>([13]NGS!V19/'[13]Nominal GDP'!V19)*100</f>
        <v>20.788220558400468</v>
      </c>
      <c r="V19" s="20">
        <f>([13]NGS!W19/'[13]Nominal GDP'!W19)*100</f>
        <v>20.856480215385393</v>
      </c>
      <c r="W19" s="20">
        <f>([13]NGS!X19/'[13]Nominal GDP'!X19)*100</f>
        <v>20.717184955717066</v>
      </c>
      <c r="X19" s="20">
        <f>([13]NGS!Y19/'[13]Nominal GDP'!Y19)*100</f>
        <v>21.933480491083206</v>
      </c>
      <c r="Y19" s="20">
        <f>([13]NGS!Z19/'[13]Nominal GDP'!Z19)*100</f>
        <v>23.124341318951764</v>
      </c>
      <c r="Z19" s="20">
        <f>([13]NGS!AA19/'[13]Nominal GDP'!AA19)*100</f>
        <v>24.310109866854521</v>
      </c>
      <c r="AA19" s="20">
        <f>([13]NGS!AB19/'[13]Nominal GDP'!AB19)*100</f>
        <v>23.79386562876396</v>
      </c>
      <c r="AB19" s="20">
        <f>([13]NGS!AC19/'[13]Nominal GDP'!AC19)*100</f>
        <v>23.772893037745632</v>
      </c>
      <c r="AC19" s="20">
        <f>([13]NGS!AD19/'[13]Nominal GDP'!AD19)*100</f>
        <v>22.436003183924317</v>
      </c>
      <c r="AD19" s="20">
        <f>([13]NGS!AE19/'[13]Nominal GDP'!AE19)*100</f>
        <v>21.799787228585142</v>
      </c>
      <c r="AE19" s="20">
        <f>([13]NGS!AF19/'[13]Nominal GDP'!AF19)*100</f>
        <v>22.327211297902686</v>
      </c>
      <c r="AF19" s="20">
        <f>([13]NGS!AG19/'[13]Nominal GDP'!AG19)*100</f>
        <v>21.905689574024056</v>
      </c>
      <c r="AG19" s="20">
        <f>([13]NGS!AH19/'[13]Nominal GDP'!AH19)*100</f>
        <v>22.615197918054982</v>
      </c>
      <c r="AH19" s="20">
        <f>([13]NGS!AI19/'[13]Nominal GDP'!AI19)*100</f>
        <v>23.138867331047916</v>
      </c>
      <c r="AI19" s="20">
        <f>([13]NGS!AJ19/'[13]Nominal GDP'!AJ19)*100</f>
        <v>23.147330711225795</v>
      </c>
      <c r="AJ19" s="20">
        <f>([13]NGS!AK19/'[13]Nominal GDP'!AK19)*100</f>
        <v>20.47274469486343</v>
      </c>
      <c r="AK19" s="20">
        <f>([13]NGS!AL19/'[13]Nominal GDP'!AL19)*100</f>
        <v>21.075156581423592</v>
      </c>
      <c r="AL19" s="20">
        <f>([13]NGS!AM19/'[13]Nominal GDP'!AM19)*100</f>
        <v>22.178825261595776</v>
      </c>
      <c r="AM19" s="20">
        <f>([13]NGS!AN19/'[13]Nominal GDP'!AN19)*100</f>
        <v>21.170134367322969</v>
      </c>
      <c r="AN19" s="20">
        <f>([13]NGS!AO19/'[13]Nominal GDP'!AO19)*100</f>
        <v>20.5782596950258</v>
      </c>
      <c r="AO19" s="20">
        <f>([13]NGS!AP19/'[13]Nominal GDP'!AP19)*100</f>
        <v>20.938262701469007</v>
      </c>
      <c r="AP19" s="20">
        <f>([13]NGS!AQ19/'[13]Nominal GDP'!AQ19)*100</f>
        <v>21.264754437382187</v>
      </c>
      <c r="AQ19" s="20">
        <f>([13]NGS!AR19/'[13]Nominal GDP'!AR19)*100</f>
        <v>21.219957622398908</v>
      </c>
      <c r="AR19" s="20">
        <f>([13]NGS!AS19/'[13]Nominal GDP'!AS19)*100</f>
        <v>21.421488989981459</v>
      </c>
      <c r="AS19" s="20">
        <f>([13]NGS!AT19/'[13]Nominal GDP'!AT19)*100</f>
        <v>21.653603160361083</v>
      </c>
      <c r="AT19" s="20">
        <f>([13]NGS!AU19/'[13]Nominal GDP'!AU19)*100</f>
        <v>21.93097189639051</v>
      </c>
      <c r="AU19" s="20">
        <f>([13]NGS!AV19/'[13]Nominal GDP'!AV19)*100</f>
        <v>22.117983535741423</v>
      </c>
      <c r="AV19" s="20"/>
      <c r="AW19" s="20">
        <f t="shared" si="0"/>
        <v>22.294900524344637</v>
      </c>
    </row>
    <row r="20" spans="1:49" x14ac:dyDescent="0.25">
      <c r="A20" s="20" t="s">
        <v>892</v>
      </c>
      <c r="B20" s="20" t="s">
        <v>914</v>
      </c>
      <c r="C20" s="20" t="s">
        <v>4</v>
      </c>
      <c r="D20" s="20" t="s">
        <v>894</v>
      </c>
      <c r="E20" s="20" t="s">
        <v>895</v>
      </c>
      <c r="F20" s="20" t="s">
        <v>896</v>
      </c>
      <c r="G20" s="20">
        <f>([13]NGS!H20/'[13]Nominal GDP'!H20)*100</f>
        <v>21.642824273940025</v>
      </c>
      <c r="H20" s="20">
        <f>([13]NGS!I20/'[13]Nominal GDP'!I20)*100</f>
        <v>20.250943374616831</v>
      </c>
      <c r="I20" s="20">
        <f>([13]NGS!J20/'[13]Nominal GDP'!J20)*100</f>
        <v>20.235517389907496</v>
      </c>
      <c r="J20" s="20">
        <f>([13]NGS!K20/'[13]Nominal GDP'!K20)*100</f>
        <v>21.189272992083648</v>
      </c>
      <c r="K20" s="20">
        <f>([13]NGS!L20/'[13]Nominal GDP'!L20)*100</f>
        <v>21.869833526661587</v>
      </c>
      <c r="L20" s="20">
        <f>([13]NGS!M20/'[13]Nominal GDP'!M20)*100</f>
        <v>22.238140272869199</v>
      </c>
      <c r="M20" s="20">
        <f>([13]NGS!N20/'[13]Nominal GDP'!N20)*100</f>
        <v>23.792305899000887</v>
      </c>
      <c r="N20" s="20">
        <f>([13]NGS!O20/'[13]Nominal GDP'!O20)*100</f>
        <v>22.993603464938008</v>
      </c>
      <c r="O20" s="20">
        <f>([13]NGS!P20/'[13]Nominal GDP'!P20)*100</f>
        <v>24.152881488464661</v>
      </c>
      <c r="P20" s="20">
        <f>([13]NGS!Q20/'[13]Nominal GDP'!Q20)*100</f>
        <v>25.468852579355683</v>
      </c>
      <c r="Q20" s="20">
        <f>([13]NGS!R20/'[13]Nominal GDP'!R20)*100</f>
        <v>24.456818629019086</v>
      </c>
      <c r="R20" s="20">
        <f>([13]NGS!S20/'[13]Nominal GDP'!S20)*100</f>
        <v>22.074946348494244</v>
      </c>
      <c r="S20" s="20">
        <f>([13]NGS!T20/'[13]Nominal GDP'!T20)*100</f>
        <v>23.903709034282613</v>
      </c>
      <c r="T20" s="20">
        <f>([13]NGS!U20/'[13]Nominal GDP'!U20)*100</f>
        <v>22.722554688170199</v>
      </c>
      <c r="U20" s="20">
        <f>([13]NGS!V20/'[13]Nominal GDP'!V20)*100</f>
        <v>22.474558676493888</v>
      </c>
      <c r="V20" s="20">
        <f>([13]NGS!W20/'[13]Nominal GDP'!W20)*100</f>
        <v>22.623831174989199</v>
      </c>
      <c r="W20" s="20">
        <f>([13]NGS!X20/'[13]Nominal GDP'!X20)*100</f>
        <v>22.024565778740694</v>
      </c>
      <c r="X20" s="20">
        <f>([13]NGS!Y20/'[13]Nominal GDP'!Y20)*100</f>
        <v>22.199109256101593</v>
      </c>
      <c r="Y20" s="20">
        <f>([13]NGS!Z20/'[13]Nominal GDP'!Z20)*100</f>
        <v>22.56116660463962</v>
      </c>
      <c r="Z20" s="20">
        <f>([13]NGS!AA20/'[13]Nominal GDP'!AA20)*100</f>
        <v>21.967578971874229</v>
      </c>
      <c r="AA20" s="20">
        <f>([13]NGS!AB20/'[13]Nominal GDP'!AB20)*100</f>
        <v>22.123608705938018</v>
      </c>
      <c r="AB20" s="20">
        <f>([13]NGS!AC20/'[13]Nominal GDP'!AC20)*100</f>
        <v>21.908822543079093</v>
      </c>
      <c r="AC20" s="20">
        <f>([13]NGS!AD20/'[13]Nominal GDP'!AD20)*100</f>
        <v>21.779902822851131</v>
      </c>
      <c r="AD20" s="20">
        <f>([13]NGS!AE20/'[13]Nominal GDP'!AE20)*100</f>
        <v>21.093591484179424</v>
      </c>
      <c r="AE20" s="20">
        <f>([13]NGS!AF20/'[13]Nominal GDP'!AF20)*100</f>
        <v>23.575239682833679</v>
      </c>
      <c r="AF20" s="20">
        <f>([13]NGS!AG20/'[13]Nominal GDP'!AG20)*100</f>
        <v>23.428237633931293</v>
      </c>
      <c r="AG20" s="20">
        <f>([13]NGS!AH20/'[13]Nominal GDP'!AH20)*100</f>
        <v>25.464656932474274</v>
      </c>
      <c r="AH20" s="20">
        <f>([13]NGS!AI20/'[13]Nominal GDP'!AI20)*100</f>
        <v>27.589324770627577</v>
      </c>
      <c r="AI20" s="20">
        <f>([13]NGS!AJ20/'[13]Nominal GDP'!AJ20)*100</f>
        <v>26.627264837647868</v>
      </c>
      <c r="AJ20" s="20">
        <f>([13]NGS!AK20/'[13]Nominal GDP'!AK20)*100</f>
        <v>23.967607646153724</v>
      </c>
      <c r="AK20" s="20">
        <f>([13]NGS!AL20/'[13]Nominal GDP'!AL20)*100</f>
        <v>25.219181203468651</v>
      </c>
      <c r="AL20" s="20">
        <f>([13]NGS!AM20/'[13]Nominal GDP'!AM20)*100</f>
        <v>26.679277907450633</v>
      </c>
      <c r="AM20" s="20">
        <f>([13]NGS!AN20/'[13]Nominal GDP'!AN20)*100</f>
        <v>26.315213644132513</v>
      </c>
      <c r="AN20" s="20">
        <f>([13]NGS!AO20/'[13]Nominal GDP'!AO20)*100</f>
        <v>25.725468414083746</v>
      </c>
      <c r="AO20" s="20">
        <f>([13]NGS!AP20/'[13]Nominal GDP'!AP20)*100</f>
        <v>26.328405291016228</v>
      </c>
      <c r="AP20" s="20">
        <f>([13]NGS!AQ20/'[13]Nominal GDP'!AQ20)*100</f>
        <v>26.911120914493402</v>
      </c>
      <c r="AQ20" s="20">
        <f>([13]NGS!AR20/'[13]Nominal GDP'!AR20)*100</f>
        <v>26.708501885238888</v>
      </c>
      <c r="AR20" s="20">
        <f>([13]NGS!AS20/'[13]Nominal GDP'!AS20)*100</f>
        <v>26.489395643816259</v>
      </c>
      <c r="AS20" s="20">
        <f>([13]NGS!AT20/'[13]Nominal GDP'!AT20)*100</f>
        <v>26.393790184040721</v>
      </c>
      <c r="AT20" s="20">
        <f>([13]NGS!AU20/'[13]Nominal GDP'!AU20)*100</f>
        <v>26.258215023871628</v>
      </c>
      <c r="AU20" s="20">
        <f>([13]NGS!AV20/'[13]Nominal GDP'!AV20)*100</f>
        <v>26.012461462820092</v>
      </c>
      <c r="AV20" s="20"/>
      <c r="AW20" s="20">
        <f t="shared" si="0"/>
        <v>24.290148447289837</v>
      </c>
    </row>
    <row r="21" spans="1:49" x14ac:dyDescent="0.25">
      <c r="A21" s="20" t="s">
        <v>892</v>
      </c>
      <c r="B21" s="20" t="s">
        <v>915</v>
      </c>
      <c r="C21" s="20" t="s">
        <v>623</v>
      </c>
      <c r="D21" s="20" t="s">
        <v>894</v>
      </c>
      <c r="E21" s="20" t="s">
        <v>895</v>
      </c>
      <c r="F21" s="20" t="s">
        <v>896</v>
      </c>
      <c r="G21" s="20">
        <f>([13]NGS!H21/'[13]Nominal GDP'!H21)*100</f>
        <v>0.61031960917881856</v>
      </c>
      <c r="H21" s="20">
        <f>([13]NGS!I21/'[13]Nominal GDP'!I21)*100</f>
        <v>1.5841195851249525</v>
      </c>
      <c r="I21" s="20">
        <f>([13]NGS!J21/'[13]Nominal GDP'!J21)*100</f>
        <v>1.1916109291422128</v>
      </c>
      <c r="J21" s="20">
        <f>([13]NGS!K21/'[13]Nominal GDP'!K21)*100</f>
        <v>4.6871640098029985</v>
      </c>
      <c r="K21" s="20">
        <f>([13]NGS!L21/'[13]Nominal GDP'!L21)*100</f>
        <v>3.4341563435848905</v>
      </c>
      <c r="L21" s="20">
        <f>([13]NGS!M21/'[13]Nominal GDP'!M21)*100</f>
        <v>4.6422543759180508</v>
      </c>
      <c r="M21" s="20">
        <f>([13]NGS!N21/'[13]Nominal GDP'!N21)*100</f>
        <v>6.0506176079797562</v>
      </c>
      <c r="N21" s="20">
        <f>([13]NGS!O21/'[13]Nominal GDP'!O21)*100</f>
        <v>7.1731780810566192</v>
      </c>
      <c r="O21" s="20">
        <f>([13]NGS!P21/'[13]Nominal GDP'!P21)*100</f>
        <v>8.2807502843958947</v>
      </c>
      <c r="P21" s="20">
        <f>([13]NGS!Q21/'[13]Nominal GDP'!Q21)*100</f>
        <v>8.6473537441695871</v>
      </c>
      <c r="Q21" s="20">
        <f>([13]NGS!R21/'[13]Nominal GDP'!R21)*100</f>
        <v>17.075994403683321</v>
      </c>
      <c r="R21" s="20">
        <f>([13]NGS!S21/'[13]Nominal GDP'!S21)*100</f>
        <v>12.479753025104159</v>
      </c>
      <c r="S21" s="20">
        <f>([13]NGS!T21/'[13]Nominal GDP'!T21)*100</f>
        <v>10.036294071973796</v>
      </c>
      <c r="T21" s="20">
        <f>([13]NGS!U21/'[13]Nominal GDP'!U21)*100</f>
        <v>6.9649597197642823</v>
      </c>
      <c r="U21" s="20">
        <f>([13]NGS!V21/'[13]Nominal GDP'!V21)*100</f>
        <v>11.378347829615361</v>
      </c>
      <c r="V21" s="20">
        <f>([13]NGS!W21/'[13]Nominal GDP'!W21)*100</f>
        <v>11.600539112795003</v>
      </c>
      <c r="W21" s="20">
        <f>([13]NGS!X21/'[13]Nominal GDP'!X21)*100</f>
        <v>12.048885262068691</v>
      </c>
      <c r="X21" s="20">
        <f>([13]NGS!Y21/'[13]Nominal GDP'!Y21)*100</f>
        <v>6.1022210618343857</v>
      </c>
      <c r="Y21" s="20">
        <f>([13]NGS!Z21/'[13]Nominal GDP'!Z21)*100</f>
        <v>9.0225759374950236</v>
      </c>
      <c r="Z21" s="20">
        <f>([13]NGS!AA21/'[13]Nominal GDP'!AA21)*100</f>
        <v>-2.8039239564846032</v>
      </c>
      <c r="AA21" s="20">
        <f>([13]NGS!AB21/'[13]Nominal GDP'!AB21)*100</f>
        <v>14.449139192050239</v>
      </c>
      <c r="AB21" s="20">
        <f>([13]NGS!AC21/'[13]Nominal GDP'!AC21)*100</f>
        <v>17.917516681109486</v>
      </c>
      <c r="AC21" s="20">
        <f>([13]NGS!AD21/'[13]Nominal GDP'!AD21)*100</f>
        <v>16.780341043168278</v>
      </c>
      <c r="AD21" s="20">
        <f>([13]NGS!AE21/'[13]Nominal GDP'!AE21)*100</f>
        <v>20.224528898845445</v>
      </c>
      <c r="AE21" s="20">
        <f>([13]NGS!AF21/'[13]Nominal GDP'!AF21)*100</f>
        <v>18.096061597581603</v>
      </c>
      <c r="AF21" s="20">
        <f>([13]NGS!AG21/'[13]Nominal GDP'!AG21)*100</f>
        <v>16.832882821749571</v>
      </c>
      <c r="AG21" s="20">
        <f>([13]NGS!AH21/'[13]Nominal GDP'!AH21)*100</f>
        <v>13.413022889168701</v>
      </c>
      <c r="AH21" s="20">
        <f>([13]NGS!AI21/'[13]Nominal GDP'!AI21)*100</f>
        <v>14.211145760932581</v>
      </c>
      <c r="AI21" s="20">
        <f>([13]NGS!AJ21/'[13]Nominal GDP'!AJ21)*100</f>
        <v>11.038655116119941</v>
      </c>
      <c r="AJ21" s="20">
        <f>([13]NGS!AK21/'[13]Nominal GDP'!AK21)*100</f>
        <v>18.436407913341206</v>
      </c>
      <c r="AK21" s="20">
        <f>([13]NGS!AL21/'[13]Nominal GDP'!AL21)*100</f>
        <v>19.575360355076207</v>
      </c>
      <c r="AL21" s="20">
        <f>([13]NGS!AM21/'[13]Nominal GDP'!AM21)*100</f>
        <v>18.958425489739493</v>
      </c>
      <c r="AM21" s="20">
        <f>([13]NGS!AN21/'[13]Nominal GDP'!AN21)*100</f>
        <v>16.837900306113966</v>
      </c>
      <c r="AN21" s="20">
        <f>([13]NGS!AO21/'[13]Nominal GDP'!AO21)*100</f>
        <v>14.915306618858715</v>
      </c>
      <c r="AO21" s="20">
        <f>([13]NGS!AP21/'[13]Nominal GDP'!AP21)*100</f>
        <v>15.48155442005123</v>
      </c>
      <c r="AP21" s="20">
        <f>([13]NGS!AQ21/'[13]Nominal GDP'!AQ21)*100</f>
        <v>16.558920755365634</v>
      </c>
      <c r="AQ21" s="20">
        <f>([13]NGS!AR21/'[13]Nominal GDP'!AR21)*100</f>
        <v>18.460216895123715</v>
      </c>
      <c r="AR21" s="20">
        <f>([13]NGS!AS21/'[13]Nominal GDP'!AS21)*100</f>
        <v>20.576815634329463</v>
      </c>
      <c r="AS21" s="20">
        <f>([13]NGS!AT21/'[13]Nominal GDP'!AT21)*100</f>
        <v>23.297945547390359</v>
      </c>
      <c r="AT21" s="20">
        <f>([13]NGS!AU21/'[13]Nominal GDP'!AU21)*100</f>
        <v>24.106027086029236</v>
      </c>
      <c r="AU21" s="20">
        <f>([13]NGS!AV21/'[13]Nominal GDP'!AV21)*100</f>
        <v>25.188783598062503</v>
      </c>
      <c r="AV21" s="20"/>
      <c r="AW21" s="20">
        <f t="shared" si="0"/>
        <v>16.674722158845899</v>
      </c>
    </row>
    <row r="22" spans="1:49" x14ac:dyDescent="0.25">
      <c r="A22" s="20" t="s">
        <v>892</v>
      </c>
      <c r="B22" s="20" t="s">
        <v>916</v>
      </c>
      <c r="C22" s="20" t="s">
        <v>475</v>
      </c>
      <c r="D22" s="20" t="s">
        <v>894</v>
      </c>
      <c r="E22" s="20" t="s">
        <v>895</v>
      </c>
      <c r="F22" s="20" t="s">
        <v>896</v>
      </c>
      <c r="G22" s="20">
        <f>([13]NGS!H22/'[13]Nominal GDP'!H22)*100</f>
        <v>26.326248987002476</v>
      </c>
      <c r="H22" s="20">
        <f>([13]NGS!I22/'[13]Nominal GDP'!I22)*100</f>
        <v>21.26849067752558</v>
      </c>
      <c r="I22" s="20">
        <f>([13]NGS!J22/'[13]Nominal GDP'!J22)*100</f>
        <v>25.533049058251272</v>
      </c>
      <c r="J22" s="20">
        <f>([13]NGS!K22/'[13]Nominal GDP'!K22)*100</f>
        <v>24.083165768631886</v>
      </c>
      <c r="K22" s="20">
        <f>([13]NGS!L22/'[13]Nominal GDP'!L22)*100</f>
        <v>24.313182055443971</v>
      </c>
      <c r="L22" s="20">
        <f>([13]NGS!M22/'[13]Nominal GDP'!M22)*100</f>
        <v>22.877317390594101</v>
      </c>
      <c r="M22" s="20">
        <f>([13]NGS!N22/'[13]Nominal GDP'!N22)*100</f>
        <v>26.336694020575575</v>
      </c>
      <c r="N22" s="20">
        <f>([13]NGS!O22/'[13]Nominal GDP'!O22)*100</f>
        <v>21.759762929593254</v>
      </c>
      <c r="O22" s="20">
        <f>([13]NGS!P22/'[13]Nominal GDP'!P22)*100</f>
        <v>25.306773789386781</v>
      </c>
      <c r="P22" s="20">
        <f>([13]NGS!Q22/'[13]Nominal GDP'!Q22)*100</f>
        <v>23.274108656510027</v>
      </c>
      <c r="Q22" s="20">
        <f>([13]NGS!R22/'[13]Nominal GDP'!R22)*100</f>
        <v>23.250957192758072</v>
      </c>
      <c r="R22" s="20">
        <f>([13]NGS!S22/'[13]Nominal GDP'!S22)*100</f>
        <v>26.154952329409596</v>
      </c>
      <c r="S22" s="20">
        <f>([13]NGS!T22/'[13]Nominal GDP'!T22)*100</f>
        <v>23.684009915269844</v>
      </c>
      <c r="T22" s="20">
        <f>([13]NGS!U22/'[13]Nominal GDP'!U22)*100</f>
        <v>23.673489435022901</v>
      </c>
      <c r="U22" s="20">
        <f>([13]NGS!V22/'[13]Nominal GDP'!V22)*100</f>
        <v>23.337406861057833</v>
      </c>
      <c r="V22" s="20">
        <f>([13]NGS!W22/'[13]Nominal GDP'!W22)*100</f>
        <v>20.515815304095103</v>
      </c>
      <c r="W22" s="20">
        <f>([13]NGS!X22/'[13]Nominal GDP'!X22)*100</f>
        <v>20.373323185289699</v>
      </c>
      <c r="X22" s="20">
        <f>([13]NGS!Y22/'[13]Nominal GDP'!Y22)*100</f>
        <v>17.985893870275195</v>
      </c>
      <c r="Y22" s="20">
        <f>([13]NGS!Z22/'[13]Nominal GDP'!Z22)*100</f>
        <v>21.294472512244198</v>
      </c>
      <c r="Z22" s="20">
        <f>([13]NGS!AA22/'[13]Nominal GDP'!AA22)*100</f>
        <v>20.136512761614004</v>
      </c>
      <c r="AA22" s="20">
        <f>([13]NGS!AB22/'[13]Nominal GDP'!AB22)*100</f>
        <v>18.788509972490658</v>
      </c>
      <c r="AB22" s="20">
        <f>([13]NGS!AC22/'[13]Nominal GDP'!AC22)*100</f>
        <v>18.692316507460177</v>
      </c>
      <c r="AC22" s="20">
        <f>([13]NGS!AD22/'[13]Nominal GDP'!AD22)*100</f>
        <v>18.007796677250433</v>
      </c>
      <c r="AD22" s="20">
        <f>([13]NGS!AE22/'[13]Nominal GDP'!AE22)*100</f>
        <v>20.600928685116415</v>
      </c>
      <c r="AE22" s="20">
        <f>([13]NGS!AF22/'[13]Nominal GDP'!AF22)*100</f>
        <v>19.703910805503767</v>
      </c>
      <c r="AF22" s="20">
        <f>([13]NGS!AG22/'[13]Nominal GDP'!AG22)*100</f>
        <v>13.508210430857739</v>
      </c>
      <c r="AG22" s="20">
        <f>([13]NGS!AH22/'[13]Nominal GDP'!AH22)*100</f>
        <v>14.495715608280136</v>
      </c>
      <c r="AH22" s="20">
        <f>([13]NGS!AI22/'[13]Nominal GDP'!AI22)*100</f>
        <v>12.612681303734949</v>
      </c>
      <c r="AI22" s="20">
        <f>([13]NGS!AJ22/'[13]Nominal GDP'!AJ22)*100</f>
        <v>10.246785803852056</v>
      </c>
      <c r="AJ22" s="20">
        <f>([13]NGS!AK22/'[13]Nominal GDP'!AK22)*100</f>
        <v>7.4239505160651058</v>
      </c>
      <c r="AK22" s="20">
        <f>([13]NGS!AL22/'[13]Nominal GDP'!AL22)*100</f>
        <v>6.8130813569621642</v>
      </c>
      <c r="AL22" s="20">
        <f>([13]NGS!AM22/'[13]Nominal GDP'!AM22)*100</f>
        <v>5.9068842009535114</v>
      </c>
      <c r="AM22" s="20">
        <f>([13]NGS!AN22/'[13]Nominal GDP'!AN22)*100</f>
        <v>11.491492666861809</v>
      </c>
      <c r="AN22" s="20">
        <f>([13]NGS!AO22/'[13]Nominal GDP'!AO22)*100</f>
        <v>12.347623010097166</v>
      </c>
      <c r="AO22" s="20">
        <f>([13]NGS!AP22/'[13]Nominal GDP'!AP22)*100</f>
        <v>11.500207799280652</v>
      </c>
      <c r="AP22" s="20">
        <f>([13]NGS!AQ22/'[13]Nominal GDP'!AQ22)*100</f>
        <v>12.722572566086251</v>
      </c>
      <c r="AQ22" s="20">
        <f>([13]NGS!AR22/'[13]Nominal GDP'!AR22)*100</f>
        <v>13.466849002125858</v>
      </c>
      <c r="AR22" s="20">
        <f>([13]NGS!AS22/'[13]Nominal GDP'!AS22)*100</f>
        <v>14.636793598591268</v>
      </c>
      <c r="AS22" s="20">
        <f>([13]NGS!AT22/'[13]Nominal GDP'!AT22)*100</f>
        <v>15.087282115863465</v>
      </c>
      <c r="AT22" s="20">
        <f>([13]NGS!AU22/'[13]Nominal GDP'!AU22)*100</f>
        <v>15.535542136606766</v>
      </c>
      <c r="AU22" s="20">
        <f>([13]NGS!AV22/'[13]Nominal GDP'!AV22)*100</f>
        <v>15.655208549556971</v>
      </c>
      <c r="AV22" s="20"/>
      <c r="AW22" s="20">
        <f t="shared" si="0"/>
        <v>13.7147895796453</v>
      </c>
    </row>
    <row r="23" spans="1:49" x14ac:dyDescent="0.25">
      <c r="A23" s="20" t="s">
        <v>892</v>
      </c>
      <c r="B23" s="20" t="s">
        <v>917</v>
      </c>
      <c r="C23" s="20" t="s">
        <v>918</v>
      </c>
      <c r="D23" s="20" t="s">
        <v>894</v>
      </c>
      <c r="E23" s="20" t="s">
        <v>895</v>
      </c>
      <c r="F23" s="20" t="s">
        <v>896</v>
      </c>
      <c r="G23" s="20">
        <f>([13]NGS!H23/'[13]Nominal GDP'!H23)*100</f>
        <v>33.870630831360536</v>
      </c>
      <c r="H23" s="20">
        <f>([13]NGS!I23/'[13]Nominal GDP'!I23)*100</f>
        <v>32.834995419900103</v>
      </c>
      <c r="I23" s="20">
        <f>([13]NGS!J23/'[13]Nominal GDP'!J23)*100</f>
        <v>30.824213668018675</v>
      </c>
      <c r="J23" s="20">
        <f>([13]NGS!K23/'[13]Nominal GDP'!K23)*100</f>
        <v>27.614804723815134</v>
      </c>
      <c r="K23" s="20">
        <f>([13]NGS!L23/'[13]Nominal GDP'!L23)*100</f>
        <v>31.64218754771138</v>
      </c>
      <c r="L23" s="20">
        <f>([13]NGS!M23/'[13]Nominal GDP'!M23)*100</f>
        <v>30.669442377043577</v>
      </c>
      <c r="M23" s="20">
        <f>([13]NGS!N23/'[13]Nominal GDP'!N23)*100</f>
        <v>32.509063227320091</v>
      </c>
      <c r="N23" s="20">
        <f>([13]NGS!O23/'[13]Nominal GDP'!O23)*100</f>
        <v>36.451512395794019</v>
      </c>
      <c r="O23" s="20">
        <f>([13]NGS!P23/'[13]Nominal GDP'!P23)*100</f>
        <v>37.225608644065247</v>
      </c>
      <c r="P23" s="20">
        <f>([13]NGS!Q23/'[13]Nominal GDP'!Q23)*100</f>
        <v>37.926863588160856</v>
      </c>
      <c r="Q23" s="20">
        <f>([13]NGS!R23/'[13]Nominal GDP'!R23)*100</f>
        <v>35.644079845408818</v>
      </c>
      <c r="R23" s="20">
        <f>([13]NGS!S23/'[13]Nominal GDP'!S23)*100</f>
        <v>33.645633083233164</v>
      </c>
      <c r="S23" s="20">
        <f>([13]NGS!T23/'[13]Nominal GDP'!T23)*100</f>
        <v>33.266099057398577</v>
      </c>
      <c r="T23" s="20">
        <f>([13]NGS!U23/'[13]Nominal GDP'!U23)*100</f>
        <v>35.217098027084624</v>
      </c>
      <c r="U23" s="20">
        <f>([13]NGS!V23/'[13]Nominal GDP'!V23)*100</f>
        <v>33.531883270929207</v>
      </c>
      <c r="V23" s="20">
        <f>([13]NGS!W23/'[13]Nominal GDP'!W23)*100</f>
        <v>31.359706739731507</v>
      </c>
      <c r="W23" s="20">
        <f>([13]NGS!X23/'[13]Nominal GDP'!X23)*100</f>
        <v>31.509324448049508</v>
      </c>
      <c r="X23" s="20">
        <f>([13]NGS!Y23/'[13]Nominal GDP'!Y23)*100</f>
        <v>29.449639970781078</v>
      </c>
      <c r="Y23" s="20">
        <f>([13]NGS!Z23/'[13]Nominal GDP'!Z23)*100</f>
        <v>30.006024124017443</v>
      </c>
      <c r="Z23" s="20">
        <f>([13]NGS!AA23/'[13]Nominal GDP'!AA23)*100</f>
        <v>30.658674625528604</v>
      </c>
      <c r="AA23" s="20">
        <f>([13]NGS!AB23/'[13]Nominal GDP'!AB23)*100</f>
        <v>31.672948281907825</v>
      </c>
      <c r="AB23" s="20">
        <f>([13]NGS!AC23/'[13]Nominal GDP'!AC23)*100</f>
        <v>31.291715803448835</v>
      </c>
      <c r="AC23" s="20">
        <f>([13]NGS!AD23/'[13]Nominal GDP'!AD23)*100</f>
        <v>30.633912467047956</v>
      </c>
      <c r="AD23" s="20">
        <f>([13]NGS!AE23/'[13]Nominal GDP'!AE23)*100</f>
        <v>33.165773962753917</v>
      </c>
      <c r="AE23" s="20">
        <f>([13]NGS!AF23/'[13]Nominal GDP'!AF23)*100</f>
        <v>32.305806830788434</v>
      </c>
      <c r="AF23" s="20">
        <f>([13]NGS!AG23/'[13]Nominal GDP'!AG23)*100</f>
        <v>32.940780738249096</v>
      </c>
      <c r="AG23" s="20">
        <f>([13]NGS!AH23/'[13]Nominal GDP'!AH23)*100</f>
        <v>34.977636641318867</v>
      </c>
      <c r="AH23" s="20">
        <f>([13]NGS!AI23/'[13]Nominal GDP'!AI23)*100</f>
        <v>34.416715735093497</v>
      </c>
      <c r="AI23" s="20">
        <f>([13]NGS!AJ23/'[13]Nominal GDP'!AJ23)*100</f>
        <v>36.022742180325714</v>
      </c>
      <c r="AJ23" s="20">
        <f>([13]NGS!AK23/'[13]Nominal GDP'!AK23)*100</f>
        <v>31.730937866318719</v>
      </c>
      <c r="AK23" s="20">
        <f>([13]NGS!AL23/'[13]Nominal GDP'!AL23)*100</f>
        <v>30.891916601175907</v>
      </c>
      <c r="AL23" s="20">
        <f>([13]NGS!AM23/'[13]Nominal GDP'!AM23)*100</f>
        <v>29.701048887786069</v>
      </c>
      <c r="AM23" s="20">
        <f>([13]NGS!AN23/'[13]Nominal GDP'!AN23)*100</f>
        <v>26.798438336837567</v>
      </c>
      <c r="AN23" s="20">
        <f>([13]NGS!AO23/'[13]Nominal GDP'!AO23)*100</f>
        <v>25.278871791215323</v>
      </c>
      <c r="AO23" s="20">
        <f>([13]NGS!AP23/'[13]Nominal GDP'!AP23)*100</f>
        <v>25.321397517353823</v>
      </c>
      <c r="AP23" s="20">
        <f>([13]NGS!AQ23/'[13]Nominal GDP'!AQ23)*100</f>
        <v>25.772647487700045</v>
      </c>
      <c r="AQ23" s="20">
        <f>([13]NGS!AR23/'[13]Nominal GDP'!AR23)*100</f>
        <v>25.805111343644771</v>
      </c>
      <c r="AR23" s="20">
        <f>([13]NGS!AS23/'[13]Nominal GDP'!AS23)*100</f>
        <v>25.745744105092395</v>
      </c>
      <c r="AS23" s="20">
        <f>([13]NGS!AT23/'[13]Nominal GDP'!AT23)*100</f>
        <v>25.899057406627101</v>
      </c>
      <c r="AT23" s="20">
        <f>([13]NGS!AU23/'[13]Nominal GDP'!AU23)*100</f>
        <v>26.064492224580814</v>
      </c>
      <c r="AU23" s="20">
        <f>([13]NGS!AV23/'[13]Nominal GDP'!AV23)*100</f>
        <v>26.107255426458774</v>
      </c>
      <c r="AV23" s="20"/>
      <c r="AW23" s="20">
        <f t="shared" si="0"/>
        <v>32.042336487157876</v>
      </c>
    </row>
    <row r="24" spans="1:49" x14ac:dyDescent="0.25">
      <c r="A24" s="20" t="s">
        <v>892</v>
      </c>
      <c r="B24" s="20" t="s">
        <v>919</v>
      </c>
      <c r="C24" s="20" t="s">
        <v>641</v>
      </c>
      <c r="D24" s="20" t="s">
        <v>894</v>
      </c>
      <c r="E24" s="20" t="s">
        <v>895</v>
      </c>
      <c r="F24" s="20" t="s">
        <v>896</v>
      </c>
      <c r="G24" s="20">
        <f>([13]NGS!H24/'[13]Nominal GDP'!H24)*100</f>
        <v>27.625196538014603</v>
      </c>
      <c r="H24" s="20">
        <f>([13]NGS!I24/'[13]Nominal GDP'!I24)*100</f>
        <v>27.780968701558358</v>
      </c>
      <c r="I24" s="20">
        <f>([13]NGS!J24/'[13]Nominal GDP'!J24)*100</f>
        <v>27.405325951022341</v>
      </c>
      <c r="J24" s="20">
        <f>([13]NGS!K24/'[13]Nominal GDP'!K24)*100</f>
        <v>27.484761082640141</v>
      </c>
      <c r="K24" s="20">
        <f>([13]NGS!L24/'[13]Nominal GDP'!L24)*100</f>
        <v>23.580653193268692</v>
      </c>
      <c r="L24" s="20">
        <f>([13]NGS!M24/'[13]Nominal GDP'!M24)*100</f>
        <v>20.523065775577155</v>
      </c>
      <c r="M24" s="20">
        <f>([13]NGS!N24/'[13]Nominal GDP'!N24)*100</f>
        <v>19.193707247164404</v>
      </c>
      <c r="N24" s="20">
        <f>([13]NGS!O24/'[13]Nominal GDP'!O24)*100</f>
        <v>22.16148296269936</v>
      </c>
      <c r="O24" s="20">
        <f>([13]NGS!P24/'[13]Nominal GDP'!P24)*100</f>
        <v>21.66187132885161</v>
      </c>
      <c r="P24" s="20">
        <f>([13]NGS!Q24/'[13]Nominal GDP'!Q24)*100</f>
        <v>22.693316800261119</v>
      </c>
      <c r="Q24" s="20">
        <f>([13]NGS!R24/'[13]Nominal GDP'!R24)*100</f>
        <v>25.04804925300304</v>
      </c>
      <c r="R24" s="20">
        <f>([13]NGS!S24/'[13]Nominal GDP'!S24)*100</f>
        <v>21.056944852909901</v>
      </c>
      <c r="S24" s="20">
        <f>([13]NGS!T24/'[13]Nominal GDP'!T24)*100</f>
        <v>16.380516083439662</v>
      </c>
      <c r="T24" s="20">
        <f>([13]NGS!U24/'[13]Nominal GDP'!U24)*100</f>
        <v>9.0466934574723759</v>
      </c>
      <c r="U24" s="20">
        <f>([13]NGS!V24/'[13]Nominal GDP'!V24)*100</f>
        <v>13.331628371785747</v>
      </c>
      <c r="V24" s="20">
        <f>([13]NGS!W24/'[13]Nominal GDP'!W24)*100</f>
        <v>18.188486412771265</v>
      </c>
      <c r="W24" s="20">
        <f>([13]NGS!X24/'[13]Nominal GDP'!X24)*100</f>
        <v>21.759679037917127</v>
      </c>
      <c r="X24" s="20">
        <f>([13]NGS!Y24/'[13]Nominal GDP'!Y24)*100</f>
        <v>22.33727214510272</v>
      </c>
      <c r="Y24" s="20">
        <f>([13]NGS!Z24/'[13]Nominal GDP'!Z24)*100</f>
        <v>22.282314875824984</v>
      </c>
      <c r="Z24" s="20">
        <f>([13]NGS!AA24/'[13]Nominal GDP'!AA24)*100</f>
        <v>20.24606009056625</v>
      </c>
      <c r="AA24" s="20">
        <f>([13]NGS!AB24/'[13]Nominal GDP'!AB24)*100</f>
        <v>21.142060641725728</v>
      </c>
      <c r="AB24" s="20">
        <f>([13]NGS!AC24/'[13]Nominal GDP'!AC24)*100</f>
        <v>20.739923365743216</v>
      </c>
      <c r="AC24" s="20">
        <f>([13]NGS!AD24/'[13]Nominal GDP'!AD24)*100</f>
        <v>18.427134126995369</v>
      </c>
      <c r="AD24" s="20">
        <f>([13]NGS!AE24/'[13]Nominal GDP'!AE24)*100</f>
        <v>16.45186507717251</v>
      </c>
      <c r="AE24" s="20">
        <f>([13]NGS!AF24/'[13]Nominal GDP'!AF24)*100</f>
        <v>18.238118779784234</v>
      </c>
      <c r="AF24" s="20">
        <f>([13]NGS!AG24/'[13]Nominal GDP'!AG24)*100</f>
        <v>18.334574205390865</v>
      </c>
      <c r="AG24" s="20">
        <f>([13]NGS!AH24/'[13]Nominal GDP'!AH24)*100</f>
        <v>18.612844189768413</v>
      </c>
      <c r="AH24" s="20">
        <f>([13]NGS!AI24/'[13]Nominal GDP'!AI24)*100</f>
        <v>17.046007149571796</v>
      </c>
      <c r="AI24" s="20">
        <f>([13]NGS!AJ24/'[13]Nominal GDP'!AJ24)*100</f>
        <v>17.579238752171783</v>
      </c>
      <c r="AJ24" s="20">
        <f>([13]NGS!AK24/'[13]Nominal GDP'!AK24)*100</f>
        <v>19.46648415819018</v>
      </c>
      <c r="AK24" s="20">
        <f>([13]NGS!AL24/'[13]Nominal GDP'!AL24)*100</f>
        <v>20.917612736912229</v>
      </c>
      <c r="AL24" s="20">
        <f>([13]NGS!AM24/'[13]Nominal GDP'!AM24)*100</f>
        <v>21.199230723971681</v>
      </c>
      <c r="AM24" s="20">
        <f>([13]NGS!AN24/'[13]Nominal GDP'!AN24)*100</f>
        <v>21.107495781788064</v>
      </c>
      <c r="AN24" s="20">
        <f>([13]NGS!AO24/'[13]Nominal GDP'!AO24)*100</f>
        <v>23.965839816452441</v>
      </c>
      <c r="AO24" s="20">
        <f>([13]NGS!AP24/'[13]Nominal GDP'!AP24)*100</f>
        <v>26.22040788147088</v>
      </c>
      <c r="AP24" s="20">
        <f>([13]NGS!AQ24/'[13]Nominal GDP'!AQ24)*100</f>
        <v>26.587743760510424</v>
      </c>
      <c r="AQ24" s="20">
        <f>([13]NGS!AR24/'[13]Nominal GDP'!AR24)*100</f>
        <v>26.905339374098908</v>
      </c>
      <c r="AR24" s="20">
        <f>([13]NGS!AS24/'[13]Nominal GDP'!AS24)*100</f>
        <v>26.428483650799841</v>
      </c>
      <c r="AS24" s="20">
        <f>([13]NGS!AT24/'[13]Nominal GDP'!AT24)*100</f>
        <v>25.543314279238938</v>
      </c>
      <c r="AT24" s="20">
        <f>([13]NGS!AU24/'[13]Nominal GDP'!AU24)*100</f>
        <v>25.263785279906315</v>
      </c>
      <c r="AU24" s="20">
        <f>([13]NGS!AV24/'[13]Nominal GDP'!AV24)*100</f>
        <v>24.936593602210493</v>
      </c>
      <c r="AV24" s="20"/>
      <c r="AW24" s="20">
        <f t="shared" si="0"/>
        <v>19.174045360706621</v>
      </c>
    </row>
    <row r="25" spans="1:49" x14ac:dyDescent="0.25">
      <c r="A25" s="20" t="s">
        <v>892</v>
      </c>
      <c r="B25" s="20" t="s">
        <v>920</v>
      </c>
      <c r="C25" s="20" t="s">
        <v>650</v>
      </c>
      <c r="D25" s="20" t="s">
        <v>894</v>
      </c>
      <c r="E25" s="20" t="s">
        <v>895</v>
      </c>
      <c r="F25" s="20" t="s">
        <v>896</v>
      </c>
      <c r="G25" s="20">
        <f>([13]NGS!H25/'[13]Nominal GDP'!H25)*100</f>
        <v>26.243641075393448</v>
      </c>
      <c r="H25" s="20">
        <f>([13]NGS!I25/'[13]Nominal GDP'!I25)*100</f>
        <v>24.586335076148085</v>
      </c>
      <c r="I25" s="20">
        <f>([13]NGS!J25/'[13]Nominal GDP'!J25)*100</f>
        <v>22.591366668383465</v>
      </c>
      <c r="J25" s="20">
        <f>([13]NGS!K25/'[13]Nominal GDP'!K25)*100</f>
        <v>22.533967927818445</v>
      </c>
      <c r="K25" s="20">
        <f>([13]NGS!L25/'[13]Nominal GDP'!L25)*100</f>
        <v>22.569554329757523</v>
      </c>
      <c r="L25" s="20">
        <f>([13]NGS!M25/'[13]Nominal GDP'!M25)*100</f>
        <v>20.417961323678472</v>
      </c>
      <c r="M25" s="20">
        <f>([13]NGS!N25/'[13]Nominal GDP'!N25)*100</f>
        <v>21.814096346551064</v>
      </c>
      <c r="N25" s="20">
        <f>([13]NGS!O25/'[13]Nominal GDP'!O25)*100</f>
        <v>19.152959845805302</v>
      </c>
      <c r="O25" s="20">
        <f>([13]NGS!P25/'[13]Nominal GDP'!P25)*100</f>
        <v>19.417385563624496</v>
      </c>
      <c r="P25" s="20">
        <f>([13]NGS!Q25/'[13]Nominal GDP'!Q25)*100</f>
        <v>20.462441598561654</v>
      </c>
      <c r="Q25" s="20">
        <f>([13]NGS!R25/'[13]Nominal GDP'!R25)*100</f>
        <v>16.43656862645831</v>
      </c>
      <c r="R25" s="20">
        <f>([13]NGS!S25/'[13]Nominal GDP'!S25)*100</f>
        <v>15.604297747610611</v>
      </c>
      <c r="S25" s="20">
        <f>([13]NGS!T25/'[13]Nominal GDP'!T25)*100</f>
        <v>15.290917177378585</v>
      </c>
      <c r="T25" s="20">
        <f>([13]NGS!U25/'[13]Nominal GDP'!U25)*100</f>
        <v>17.129033093664319</v>
      </c>
      <c r="U25" s="20">
        <f>([13]NGS!V25/'[13]Nominal GDP'!V25)*100</f>
        <v>17.450493375742248</v>
      </c>
      <c r="V25" s="20">
        <f>([13]NGS!W25/'[13]Nominal GDP'!W25)*100</f>
        <v>16.619947194376174</v>
      </c>
      <c r="W25" s="20">
        <f>([13]NGS!X25/'[13]Nominal GDP'!X25)*100</f>
        <v>16.696404974987448</v>
      </c>
      <c r="X25" s="20">
        <f>([13]NGS!Y25/'[13]Nominal GDP'!Y25)*100</f>
        <v>19.046886592496811</v>
      </c>
      <c r="Y25" s="20">
        <f>([13]NGS!Z25/'[13]Nominal GDP'!Z25)*100</f>
        <v>18.56197288528033</v>
      </c>
      <c r="Z25" s="20">
        <f>([13]NGS!AA25/'[13]Nominal GDP'!AA25)*100</f>
        <v>16.288502117731529</v>
      </c>
      <c r="AA25" s="20">
        <f>([13]NGS!AB25/'[13]Nominal GDP'!AB25)*100</f>
        <v>14.399822586683818</v>
      </c>
      <c r="AB25" s="20">
        <f>([13]NGS!AC25/'[13]Nominal GDP'!AC25)*100</f>
        <v>18.551804339507193</v>
      </c>
      <c r="AC25" s="20">
        <f>([13]NGS!AD25/'[13]Nominal GDP'!AD25)*100</f>
        <v>21.019285282008131</v>
      </c>
      <c r="AD25" s="20">
        <f>([13]NGS!AE25/'[13]Nominal GDP'!AE25)*100</f>
        <v>16.370574811331863</v>
      </c>
      <c r="AE25" s="20">
        <f>([13]NGS!AF25/'[13]Nominal GDP'!AF25)*100</f>
        <v>14.91735316513175</v>
      </c>
      <c r="AF25" s="20">
        <f>([13]NGS!AG25/'[13]Nominal GDP'!AG25)*100</f>
        <v>13.525408172112801</v>
      </c>
      <c r="AG25" s="20">
        <f>([13]NGS!AH25/'[13]Nominal GDP'!AH25)*100</f>
        <v>12.859865469705479</v>
      </c>
      <c r="AH25" s="20">
        <f>([13]NGS!AI25/'[13]Nominal GDP'!AI25)*100</f>
        <v>16.023096665445941</v>
      </c>
      <c r="AI25" s="20">
        <f>([13]NGS!AJ25/'[13]Nominal GDP'!AJ25)*100</f>
        <v>3.1142021168503642</v>
      </c>
      <c r="AJ25" s="20">
        <f>([13]NGS!AK25/'[13]Nominal GDP'!AK25)*100</f>
        <v>5.1119579468922751</v>
      </c>
      <c r="AK25" s="20">
        <f>([13]NGS!AL25/'[13]Nominal GDP'!AL25)*100</f>
        <v>7.5322558852750037</v>
      </c>
      <c r="AL25" s="20">
        <f>([13]NGS!AM25/'[13]Nominal GDP'!AM25)*100</f>
        <v>10.493470790622784</v>
      </c>
      <c r="AM25" s="20">
        <f>([13]NGS!AN25/'[13]Nominal GDP'!AN25)*100</f>
        <v>11.790846425089727</v>
      </c>
      <c r="AN25" s="20">
        <f>([13]NGS!AO25/'[13]Nominal GDP'!AO25)*100</f>
        <v>20.203875045977256</v>
      </c>
      <c r="AO25" s="20">
        <f>([13]NGS!AP25/'[13]Nominal GDP'!AP25)*100</f>
        <v>20.699142802243855</v>
      </c>
      <c r="AP25" s="20">
        <f>([13]NGS!AQ25/'[13]Nominal GDP'!AQ25)*100</f>
        <v>23.151455000908243</v>
      </c>
      <c r="AQ25" s="20">
        <f>([13]NGS!AR25/'[13]Nominal GDP'!AR25)*100</f>
        <v>23.430474265516828</v>
      </c>
      <c r="AR25" s="20">
        <f>([13]NGS!AS25/'[13]Nominal GDP'!AS25)*100</f>
        <v>23.173990677324031</v>
      </c>
      <c r="AS25" s="20">
        <f>([13]NGS!AT25/'[13]Nominal GDP'!AT25)*100</f>
        <v>22.999937074256668</v>
      </c>
      <c r="AT25" s="20">
        <f>([13]NGS!AU25/'[13]Nominal GDP'!AU25)*100</f>
        <v>22.782088587761869</v>
      </c>
      <c r="AU25" s="20">
        <f>([13]NGS!AV25/'[13]Nominal GDP'!AV25)*100</f>
        <v>22.933857820159655</v>
      </c>
      <c r="AV25" s="20"/>
      <c r="AW25" s="20">
        <f t="shared" si="0"/>
        <v>12.746918742819778</v>
      </c>
    </row>
    <row r="26" spans="1:49" x14ac:dyDescent="0.25">
      <c r="A26" s="20" t="s">
        <v>892</v>
      </c>
      <c r="B26" s="20" t="s">
        <v>921</v>
      </c>
      <c r="C26" s="20" t="s">
        <v>645</v>
      </c>
      <c r="D26" s="20" t="s">
        <v>894</v>
      </c>
      <c r="E26" s="20" t="s">
        <v>895</v>
      </c>
      <c r="F26" s="20" t="s">
        <v>896</v>
      </c>
      <c r="G26" s="20">
        <f>([13]NGS!H26/'[13]Nominal GDP'!H26)*100</f>
        <v>17.963306543995909</v>
      </c>
      <c r="H26" s="20">
        <f>([13]NGS!I26/'[13]Nominal GDP'!I26)*100</f>
        <v>20.820757733683728</v>
      </c>
      <c r="I26" s="20">
        <f>([13]NGS!J26/'[13]Nominal GDP'!J26)*100</f>
        <v>20.940855291121803</v>
      </c>
      <c r="J26" s="20">
        <f>([13]NGS!K26/'[13]Nominal GDP'!K26)*100</f>
        <v>16.784352433491822</v>
      </c>
      <c r="K26" s="20">
        <f>([13]NGS!L26/'[13]Nominal GDP'!L26)*100</f>
        <v>18.006085265875875</v>
      </c>
      <c r="L26" s="20">
        <f>([13]NGS!M26/'[13]Nominal GDP'!M26)*100</f>
        <v>18.553648005109512</v>
      </c>
      <c r="M26" s="20">
        <f>([13]NGS!N26/'[13]Nominal GDP'!N26)*100</f>
        <v>18.27833895470043</v>
      </c>
      <c r="N26" s="20">
        <f>([13]NGS!O26/'[13]Nominal GDP'!O26)*100</f>
        <v>20.161843440645601</v>
      </c>
      <c r="O26" s="20">
        <f>([13]NGS!P26/'[13]Nominal GDP'!P26)*100</f>
        <v>20.183415531075031</v>
      </c>
      <c r="P26" s="20">
        <f>([13]NGS!Q26/'[13]Nominal GDP'!Q26)*100</f>
        <v>21.417666718157431</v>
      </c>
      <c r="Q26" s="20">
        <f>([13]NGS!R26/'[13]Nominal GDP'!R26)*100</f>
        <v>23.068400292765968</v>
      </c>
      <c r="R26" s="20">
        <f>([13]NGS!S26/'[13]Nominal GDP'!S26)*100</f>
        <v>21.371813410401963</v>
      </c>
      <c r="S26" s="20">
        <f>([13]NGS!T26/'[13]Nominal GDP'!T26)*100</f>
        <v>21.835291699277931</v>
      </c>
      <c r="T26" s="20">
        <f>([13]NGS!U26/'[13]Nominal GDP'!U26)*100</f>
        <v>21.781778193297587</v>
      </c>
      <c r="U26" s="20">
        <f>([13]NGS!V26/'[13]Nominal GDP'!V26)*100</f>
        <v>23.71704147077325</v>
      </c>
      <c r="V26" s="20">
        <f>([13]NGS!W26/'[13]Nominal GDP'!W26)*100</f>
        <v>23.661832068518489</v>
      </c>
      <c r="W26" s="20">
        <f>([13]NGS!X26/'[13]Nominal GDP'!X26)*100</f>
        <v>22.527482601893851</v>
      </c>
      <c r="X26" s="20">
        <f>([13]NGS!Y26/'[13]Nominal GDP'!Y26)*100</f>
        <v>24.272540254419393</v>
      </c>
      <c r="Y26" s="20">
        <f>([13]NGS!Z26/'[13]Nominal GDP'!Z26)*100</f>
        <v>23.263985157888225</v>
      </c>
      <c r="Z26" s="20">
        <f>([13]NGS!AA26/'[13]Nominal GDP'!AA26)*100</f>
        <v>25.627329690020783</v>
      </c>
      <c r="AA26" s="20">
        <f>([13]NGS!AB26/'[13]Nominal GDP'!AB26)*100</f>
        <v>23.703362953949192</v>
      </c>
      <c r="AB26" s="20">
        <f>([13]NGS!AC26/'[13]Nominal GDP'!AC26)*100</f>
        <v>24.932148656192467</v>
      </c>
      <c r="AC26" s="20">
        <f>([13]NGS!AD26/'[13]Nominal GDP'!AD26)*100</f>
        <v>25.961509362029606</v>
      </c>
      <c r="AD26" s="20">
        <f>([13]NGS!AE26/'[13]Nominal GDP'!AE26)*100</f>
        <v>29.108890121156062</v>
      </c>
      <c r="AE26" s="20">
        <f>([13]NGS!AF26/'[13]Nominal GDP'!AF26)*100</f>
        <v>32.476075764291231</v>
      </c>
      <c r="AF26" s="20">
        <f>([13]NGS!AG26/'[13]Nominal GDP'!AG26)*100</f>
        <v>33.463058515503427</v>
      </c>
      <c r="AG26" s="20">
        <f>([13]NGS!AH26/'[13]Nominal GDP'!AH26)*100</f>
        <v>34.650835956345041</v>
      </c>
      <c r="AH26" s="20">
        <f>([13]NGS!AI26/'[13]Nominal GDP'!AI26)*100</f>
        <v>36.843284357822881</v>
      </c>
      <c r="AI26" s="20">
        <f>([13]NGS!AJ26/'[13]Nominal GDP'!AJ26)*100</f>
        <v>32.024545770234418</v>
      </c>
      <c r="AJ26" s="20">
        <f>([13]NGS!AK26/'[13]Nominal GDP'!AK26)*100</f>
        <v>33.684084171129527</v>
      </c>
      <c r="AK26" s="20">
        <f>([13]NGS!AL26/'[13]Nominal GDP'!AL26)*100</f>
        <v>33.689617420526915</v>
      </c>
      <c r="AL26" s="20">
        <f>([13]NGS!AM26/'[13]Nominal GDP'!AM26)*100</f>
        <v>34.695113991179127</v>
      </c>
      <c r="AM26" s="20">
        <f>([13]NGS!AN26/'[13]Nominal GDP'!AN26)*100</f>
        <v>31.495076584754827</v>
      </c>
      <c r="AN26" s="20">
        <f>([13]NGS!AO26/'[13]Nominal GDP'!AO26)*100</f>
        <v>30.793824804499316</v>
      </c>
      <c r="AO26" s="20">
        <f>([13]NGS!AP26/'[13]Nominal GDP'!AP26)*100</f>
        <v>30.023410221914098</v>
      </c>
      <c r="AP26" s="20">
        <f>([13]NGS!AQ26/'[13]Nominal GDP'!AQ26)*100</f>
        <v>30.804855235741101</v>
      </c>
      <c r="AQ26" s="20">
        <f>([13]NGS!AR26/'[13]Nominal GDP'!AR26)*100</f>
        <v>30.87089382222964</v>
      </c>
      <c r="AR26" s="20">
        <f>([13]NGS!AS26/'[13]Nominal GDP'!AS26)*100</f>
        <v>30.841197016283715</v>
      </c>
      <c r="AS26" s="20">
        <f>([13]NGS!AT26/'[13]Nominal GDP'!AT26)*100</f>
        <v>30.659595734007095</v>
      </c>
      <c r="AT26" s="20">
        <f>([13]NGS!AU26/'[13]Nominal GDP'!AU26)*100</f>
        <v>30.462176913479571</v>
      </c>
      <c r="AU26" s="20">
        <f>([13]NGS!AV26/'[13]Nominal GDP'!AV26)*100</f>
        <v>30.187677167867555</v>
      </c>
      <c r="AV26" s="20"/>
      <c r="AW26" s="20">
        <f t="shared" si="0"/>
        <v>31.286738740393446</v>
      </c>
    </row>
    <row r="27" spans="1:49" x14ac:dyDescent="0.25">
      <c r="A27" s="20" t="s">
        <v>892</v>
      </c>
      <c r="B27" s="20" t="s">
        <v>922</v>
      </c>
      <c r="C27" s="20" t="s">
        <v>642</v>
      </c>
      <c r="D27" s="20" t="s">
        <v>894</v>
      </c>
      <c r="E27" s="20" t="s">
        <v>895</v>
      </c>
      <c r="F27" s="20" t="s">
        <v>896</v>
      </c>
      <c r="G27" s="20">
        <f>([13]NGS!H27/'[13]Nominal GDP'!H27)*100</f>
        <v>19.417948835459462</v>
      </c>
      <c r="H27" s="20">
        <f>([13]NGS!I27/'[13]Nominal GDP'!I27)*100</f>
        <v>21.151482813739225</v>
      </c>
      <c r="I27" s="20">
        <f>([13]NGS!J27/'[13]Nominal GDP'!J27)*100</f>
        <v>16.092154040552657</v>
      </c>
      <c r="J27" s="20">
        <f>([13]NGS!K27/'[13]Nominal GDP'!K27)*100</f>
        <v>15.35085152198655</v>
      </c>
      <c r="K27" s="20">
        <f>([13]NGS!L27/'[13]Nominal GDP'!L27)*100</f>
        <v>17.224789236507014</v>
      </c>
      <c r="L27" s="20">
        <f>([13]NGS!M27/'[13]Nominal GDP'!M27)*100</f>
        <v>18.704022520166291</v>
      </c>
      <c r="M27" s="20">
        <f>([13]NGS!N27/'[13]Nominal GDP'!N27)*100</f>
        <v>16.737144215850254</v>
      </c>
      <c r="N27" s="20">
        <f>([13]NGS!O27/'[13]Nominal GDP'!O27)*100</f>
        <v>20.398570039436365</v>
      </c>
      <c r="O27" s="20">
        <f>([13]NGS!P27/'[13]Nominal GDP'!P27)*100</f>
        <v>21.035373769324607</v>
      </c>
      <c r="P27" s="20">
        <f>([13]NGS!Q27/'[13]Nominal GDP'!Q27)*100</f>
        <v>25.729200533431793</v>
      </c>
      <c r="Q27" s="20">
        <f>([13]NGS!R27/'[13]Nominal GDP'!R27)*100</f>
        <v>23.21524222807297</v>
      </c>
      <c r="R27" s="20">
        <f>([13]NGS!S27/'[13]Nominal GDP'!S27)*100</f>
        <v>24.033039144211585</v>
      </c>
      <c r="S27" s="20">
        <f>([13]NGS!T27/'[13]Nominal GDP'!T27)*100</f>
        <v>22.939941107929034</v>
      </c>
      <c r="T27" s="20">
        <f>([13]NGS!U27/'[13]Nominal GDP'!U27)*100</f>
        <v>23.307225001853439</v>
      </c>
      <c r="U27" s="20">
        <f>([13]NGS!V27/'[13]Nominal GDP'!V27)*100</f>
        <v>24.433916025109109</v>
      </c>
      <c r="V27" s="20">
        <f>([13]NGS!W27/'[13]Nominal GDP'!W27)*100</f>
        <v>23.905254569272614</v>
      </c>
      <c r="W27" s="20">
        <f>([13]NGS!X27/'[13]Nominal GDP'!X27)*100</f>
        <v>22.991916835873528</v>
      </c>
      <c r="X27" s="20">
        <f>([13]NGS!Y27/'[13]Nominal GDP'!Y27)*100</f>
        <v>24.959349086145842</v>
      </c>
      <c r="Y27" s="20">
        <f>([13]NGS!Z27/'[13]Nominal GDP'!Z27)*100</f>
        <v>17.022455141942967</v>
      </c>
      <c r="Z27" s="20">
        <f>([13]NGS!AA27/'[13]Nominal GDP'!AA27)*100</f>
        <v>12.485069487506516</v>
      </c>
      <c r="AA27" s="20">
        <f>([13]NGS!AB27/'[13]Nominal GDP'!AB27)*100</f>
        <v>24.90505365462332</v>
      </c>
      <c r="AB27" s="20">
        <f>([13]NGS!AC27/'[13]Nominal GDP'!AC27)*100</f>
        <v>24.677262369339907</v>
      </c>
      <c r="AC27" s="20">
        <f>([13]NGS!AD27/'[13]Nominal GDP'!AD27)*100</f>
        <v>23.355175293357014</v>
      </c>
      <c r="AD27" s="20">
        <f>([13]NGS!AE27/'[13]Nominal GDP'!AE27)*100</f>
        <v>26.709908186126221</v>
      </c>
      <c r="AE27" s="20">
        <f>([13]NGS!AF27/'[13]Nominal GDP'!AF27)*100</f>
        <v>23.998971070534839</v>
      </c>
      <c r="AF27" s="20">
        <f>([13]NGS!AG27/'[13]Nominal GDP'!AG27)*100</f>
        <v>23.573776103101622</v>
      </c>
      <c r="AG27" s="20">
        <f>([13]NGS!AH27/'[13]Nominal GDP'!AH27)*100</f>
        <v>25.761579328044309</v>
      </c>
      <c r="AH27" s="20">
        <f>([13]NGS!AI27/'[13]Nominal GDP'!AI27)*100</f>
        <v>24.358097272813417</v>
      </c>
      <c r="AI27" s="20">
        <f>([13]NGS!AJ27/'[13]Nominal GDP'!AJ27)*100</f>
        <v>33.02260347034084</v>
      </c>
      <c r="AJ27" s="20">
        <f>([13]NGS!AK27/'[13]Nominal GDP'!AK27)*100</f>
        <v>33.146277119925308</v>
      </c>
      <c r="AK27" s="20">
        <f>([13]NGS!AL27/'[13]Nominal GDP'!AL27)*100</f>
        <v>33.627714717816289</v>
      </c>
      <c r="AL27" s="20">
        <f>([13]NGS!AM27/'[13]Nominal GDP'!AM27)*100</f>
        <v>33.183615419094075</v>
      </c>
      <c r="AM27" s="20">
        <f>([13]NGS!AN27/'[13]Nominal GDP'!AN27)*100</f>
        <v>32.290357454631831</v>
      </c>
      <c r="AN27" s="20">
        <f>([13]NGS!AO27/'[13]Nominal GDP'!AO27)*100</f>
        <v>30.705071619567853</v>
      </c>
      <c r="AO27" s="20">
        <f>([13]NGS!AP27/'[13]Nominal GDP'!AP27)*100</f>
        <v>30.873122315774427</v>
      </c>
      <c r="AP27" s="20">
        <f>([13]NGS!AQ27/'[13]Nominal GDP'!AQ27)*100</f>
        <v>30.759373412354378</v>
      </c>
      <c r="AQ27" s="20">
        <f>([13]NGS!AR27/'[13]Nominal GDP'!AR27)*100</f>
        <v>31.481699182998611</v>
      </c>
      <c r="AR27" s="20">
        <f>([13]NGS!AS27/'[13]Nominal GDP'!AS27)*100</f>
        <v>32.053855531742471</v>
      </c>
      <c r="AS27" s="20">
        <f>([13]NGS!AT27/'[13]Nominal GDP'!AT27)*100</f>
        <v>32.617442065820683</v>
      </c>
      <c r="AT27" s="20">
        <f>([13]NGS!AU27/'[13]Nominal GDP'!AU27)*100</f>
        <v>33.213661277699487</v>
      </c>
      <c r="AU27" s="20">
        <f>([13]NGS!AV27/'[13]Nominal GDP'!AV27)*100</f>
        <v>33.731926988013093</v>
      </c>
      <c r="AV27" s="20"/>
      <c r="AW27" s="20">
        <f t="shared" si="0"/>
        <v>27.893107035365304</v>
      </c>
    </row>
    <row r="28" spans="1:49" x14ac:dyDescent="0.25">
      <c r="A28" s="20" t="s">
        <v>892</v>
      </c>
      <c r="B28" s="20" t="s">
        <v>923</v>
      </c>
      <c r="C28" s="20" t="s">
        <v>5</v>
      </c>
      <c r="D28" s="20" t="s">
        <v>894</v>
      </c>
      <c r="E28" s="20" t="s">
        <v>895</v>
      </c>
      <c r="F28" s="20" t="s">
        <v>896</v>
      </c>
      <c r="G28" s="20">
        <f>([13]NGS!H28/'[13]Nominal GDP'!H28)*100</f>
        <v>15.345106997186258</v>
      </c>
      <c r="H28" s="20">
        <f>([13]NGS!I28/'[13]Nominal GDP'!I28)*100</f>
        <v>13.472009214056785</v>
      </c>
      <c r="I28" s="20">
        <f>([13]NGS!J28/'[13]Nominal GDP'!J28)*100</f>
        <v>16.028741855338062</v>
      </c>
      <c r="J28" s="20">
        <f>([13]NGS!K28/'[13]Nominal GDP'!K28)*100</f>
        <v>15.886704424219561</v>
      </c>
      <c r="K28" s="20">
        <f>([13]NGS!L28/'[13]Nominal GDP'!L28)*100</f>
        <v>15.554916099057866</v>
      </c>
      <c r="L28" s="20">
        <f>([13]NGS!M28/'[13]Nominal GDP'!M28)*100</f>
        <v>14.680695799685791</v>
      </c>
      <c r="M28" s="20">
        <f>([13]NGS!N28/'[13]Nominal GDP'!N28)*100</f>
        <v>14.786079260880353</v>
      </c>
      <c r="N28" s="20">
        <f>([13]NGS!O28/'[13]Nominal GDP'!O28)*100</f>
        <v>16.070857662795603</v>
      </c>
      <c r="O28" s="20">
        <f>([13]NGS!P28/'[13]Nominal GDP'!P28)*100</f>
        <v>15.585279056715368</v>
      </c>
      <c r="P28" s="20">
        <f>([13]NGS!Q28/'[13]Nominal GDP'!Q28)*100</f>
        <v>16.608927233045286</v>
      </c>
      <c r="Q28" s="20">
        <f>([13]NGS!R28/'[13]Nominal GDP'!R28)*100</f>
        <v>19.394374450818816</v>
      </c>
      <c r="R28" s="20">
        <f>([13]NGS!S28/'[13]Nominal GDP'!S28)*100</f>
        <v>18.855281226500832</v>
      </c>
      <c r="S28" s="20">
        <f>([13]NGS!T28/'[13]Nominal GDP'!T28)*100</f>
        <v>16.772080267777373</v>
      </c>
      <c r="T28" s="20">
        <f>([13]NGS!U28/'[13]Nominal GDP'!U28)*100</f>
        <v>18.919850067370437</v>
      </c>
      <c r="U28" s="20">
        <f>([13]NGS!V28/'[13]Nominal GDP'!V28)*100</f>
        <v>19.150515179534597</v>
      </c>
      <c r="V28" s="20">
        <f>([13]NGS!W28/'[13]Nominal GDP'!W28)*100</f>
        <v>20.945141377514119</v>
      </c>
      <c r="W28" s="20">
        <f>([13]NGS!X28/'[13]Nominal GDP'!X28)*100</f>
        <v>22.832324454208937</v>
      </c>
      <c r="X28" s="20">
        <f>([13]NGS!Y28/'[13]Nominal GDP'!Y28)*100</f>
        <v>24.466702596061765</v>
      </c>
      <c r="Y28" s="20">
        <f>([13]NGS!Z28/'[13]Nominal GDP'!Z28)*100</f>
        <v>24.984047979681307</v>
      </c>
      <c r="Z28" s="20">
        <f>([13]NGS!AA28/'[13]Nominal GDP'!AA28)*100</f>
        <v>24.960780010184763</v>
      </c>
      <c r="AA28" s="20">
        <f>([13]NGS!AB28/'[13]Nominal GDP'!AB28)*100</f>
        <v>24.392737244119399</v>
      </c>
      <c r="AB28" s="20">
        <f>([13]NGS!AC28/'[13]Nominal GDP'!AC28)*100</f>
        <v>23.795469753388442</v>
      </c>
      <c r="AC28" s="20">
        <f>([13]NGS!AD28/'[13]Nominal GDP'!AD28)*100</f>
        <v>23.207803573185497</v>
      </c>
      <c r="AD28" s="20">
        <f>([13]NGS!AE28/'[13]Nominal GDP'!AE28)*100</f>
        <v>24.98443107488411</v>
      </c>
      <c r="AE28" s="20">
        <f>([13]NGS!AF28/'[13]Nominal GDP'!AF28)*100</f>
        <v>26.221874031164816</v>
      </c>
      <c r="AF28" s="20">
        <f>([13]NGS!AG28/'[13]Nominal GDP'!AG28)*100</f>
        <v>25.964378973106584</v>
      </c>
      <c r="AG28" s="20">
        <f>([13]NGS!AH28/'[13]Nominal GDP'!AH28)*100</f>
        <v>26.485476645523054</v>
      </c>
      <c r="AH28" s="20">
        <f>([13]NGS!AI28/'[13]Nominal GDP'!AI28)*100</f>
        <v>22.779487518329237</v>
      </c>
      <c r="AI28" s="20">
        <f>([13]NGS!AJ28/'[13]Nominal GDP'!AJ28)*100</f>
        <v>18.302971795395951</v>
      </c>
      <c r="AJ28" s="20">
        <f>([13]NGS!AK28/'[13]Nominal GDP'!AK28)*100</f>
        <v>15.74300772095126</v>
      </c>
      <c r="AK28" s="20">
        <f>([13]NGS!AL28/'[13]Nominal GDP'!AL28)*100</f>
        <v>16.055209412084274</v>
      </c>
      <c r="AL28" s="20">
        <f>([13]NGS!AM28/'[13]Nominal GDP'!AM28)*100</f>
        <v>15.782937904834066</v>
      </c>
      <c r="AM28" s="20">
        <f>([13]NGS!AN28/'[13]Nominal GDP'!AN28)*100</f>
        <v>17.315418914796528</v>
      </c>
      <c r="AN28" s="20">
        <f>([13]NGS!AO28/'[13]Nominal GDP'!AO28)*100</f>
        <v>20.03034475972202</v>
      </c>
      <c r="AO28" s="20">
        <f>([13]NGS!AP28/'[13]Nominal GDP'!AP28)*100</f>
        <v>23.577907974523722</v>
      </c>
      <c r="AP28" s="20">
        <f>([13]NGS!AQ28/'[13]Nominal GDP'!AQ28)*100</f>
        <v>23.224895400138291</v>
      </c>
      <c r="AQ28" s="20">
        <f>([13]NGS!AR28/'[13]Nominal GDP'!AR28)*100</f>
        <v>23.968223464859197</v>
      </c>
      <c r="AR28" s="20">
        <f>([13]NGS!AS28/'[13]Nominal GDP'!AS28)*100</f>
        <v>24.528333582631152</v>
      </c>
      <c r="AS28" s="20">
        <f>([13]NGS!AT28/'[13]Nominal GDP'!AT28)*100</f>
        <v>25.09998853576451</v>
      </c>
      <c r="AT28" s="20">
        <f>([13]NGS!AU28/'[13]Nominal GDP'!AU28)*100</f>
        <v>25.590322992463264</v>
      </c>
      <c r="AU28" s="20">
        <f>([13]NGS!AV28/'[13]Nominal GDP'!AV28)*100</f>
        <v>26.076491665918127</v>
      </c>
      <c r="AV28" s="20"/>
      <c r="AW28" s="20">
        <f t="shared" si="0"/>
        <v>21.617784966289477</v>
      </c>
    </row>
    <row r="29" spans="1:49" x14ac:dyDescent="0.25">
      <c r="A29" s="20" t="s">
        <v>892</v>
      </c>
      <c r="B29" s="20" t="s">
        <v>924</v>
      </c>
      <c r="C29" s="20" t="s">
        <v>651</v>
      </c>
      <c r="D29" s="20" t="s">
        <v>894</v>
      </c>
      <c r="E29" s="20" t="s">
        <v>895</v>
      </c>
      <c r="F29" s="20" t="s">
        <v>896</v>
      </c>
      <c r="G29" s="20">
        <f>([13]NGS!H29/'[13]Nominal GDP'!H29)*100</f>
        <v>15.968191370245144</v>
      </c>
      <c r="H29" s="20">
        <f>([13]NGS!I29/'[13]Nominal GDP'!I29)*100</f>
        <v>12.928647879887109</v>
      </c>
      <c r="I29" s="20">
        <f>([13]NGS!J29/'[13]Nominal GDP'!J29)*100</f>
        <v>12.52702693574938</v>
      </c>
      <c r="J29" s="20">
        <f>([13]NGS!K29/'[13]Nominal GDP'!K29)*100</f>
        <v>13.881437594780879</v>
      </c>
      <c r="K29" s="20">
        <f>([13]NGS!L29/'[13]Nominal GDP'!L29)*100</f>
        <v>14.428112863406021</v>
      </c>
      <c r="L29" s="20">
        <f>([13]NGS!M29/'[13]Nominal GDP'!M29)*100</f>
        <v>20.608467182063212</v>
      </c>
      <c r="M29" s="20">
        <f>([13]NGS!N29/'[13]Nominal GDP'!N29)*100</f>
        <v>21.379038299386803</v>
      </c>
      <c r="N29" s="20">
        <f>([13]NGS!O29/'[13]Nominal GDP'!O29)*100</f>
        <v>13.540943792095103</v>
      </c>
      <c r="O29" s="20">
        <f>([13]NGS!P29/'[13]Nominal GDP'!P29)*100</f>
        <v>15.37209812302528</v>
      </c>
      <c r="P29" s="20">
        <f>([13]NGS!Q29/'[13]Nominal GDP'!Q29)*100</f>
        <v>16.977687650589541</v>
      </c>
      <c r="Q29" s="20">
        <f>([13]NGS!R29/'[13]Nominal GDP'!R29)*100</f>
        <v>18.778750949994105</v>
      </c>
      <c r="R29" s="20">
        <f>([13]NGS!S29/'[13]Nominal GDP'!S29)*100</f>
        <v>21.995663547646039</v>
      </c>
      <c r="S29" s="20">
        <f>([13]NGS!T29/'[13]Nominal GDP'!T29)*100</f>
        <v>22.784029367824523</v>
      </c>
      <c r="T29" s="20">
        <f>([13]NGS!U29/'[13]Nominal GDP'!U29)*100</f>
        <v>20.801569955759859</v>
      </c>
      <c r="U29" s="20">
        <f>([13]NGS!V29/'[13]Nominal GDP'!V29)*100</f>
        <v>19.484679732766182</v>
      </c>
      <c r="V29" s="20">
        <f>([13]NGS!W29/'[13]Nominal GDP'!W29)*100</f>
        <v>20.12428503203704</v>
      </c>
      <c r="W29" s="20">
        <f>([13]NGS!X29/'[13]Nominal GDP'!X29)*100</f>
        <v>20.168993191889967</v>
      </c>
      <c r="X29" s="20">
        <f>([13]NGS!Y29/'[13]Nominal GDP'!Y29)*100</f>
        <v>21.185572189176611</v>
      </c>
      <c r="Y29" s="20">
        <f>([13]NGS!Z29/'[13]Nominal GDP'!Z29)*100</f>
        <v>21.443515769456091</v>
      </c>
      <c r="Z29" s="20">
        <f>([13]NGS!AA29/'[13]Nominal GDP'!AA29)*100</f>
        <v>21.360488043028891</v>
      </c>
      <c r="AA29" s="20">
        <f>([13]NGS!AB29/'[13]Nominal GDP'!AB29)*100</f>
        <v>20.608557508001066</v>
      </c>
      <c r="AB29" s="20">
        <f>([13]NGS!AC29/'[13]Nominal GDP'!AC29)*100</f>
        <v>20.142411819207588</v>
      </c>
      <c r="AC29" s="20">
        <f>([13]NGS!AD29/'[13]Nominal GDP'!AD29)*100</f>
        <v>18.925749352935998</v>
      </c>
      <c r="AD29" s="20">
        <f>([13]NGS!AE29/'[13]Nominal GDP'!AE29)*100</f>
        <v>19.185732663621522</v>
      </c>
      <c r="AE29" s="20">
        <f>([13]NGS!AF29/'[13]Nominal GDP'!AF29)*100</f>
        <v>20.699727839910796</v>
      </c>
      <c r="AF29" s="20">
        <f>([13]NGS!AG29/'[13]Nominal GDP'!AG29)*100</f>
        <v>23.018668380243689</v>
      </c>
      <c r="AG29" s="20">
        <f>([13]NGS!AH29/'[13]Nominal GDP'!AH29)*100</f>
        <v>24.055445757262145</v>
      </c>
      <c r="AH29" s="20">
        <f>([13]NGS!AI29/'[13]Nominal GDP'!AI29)*100</f>
        <v>23.621509136204804</v>
      </c>
      <c r="AI29" s="20">
        <f>([13]NGS!AJ29/'[13]Nominal GDP'!AJ29)*100</f>
        <v>20.901570279125707</v>
      </c>
      <c r="AJ29" s="20">
        <f>([13]NGS!AK29/'[13]Nominal GDP'!AK29)*100</f>
        <v>21.250827620173016</v>
      </c>
      <c r="AK29" s="20">
        <f>([13]NGS!AL29/'[13]Nominal GDP'!AL29)*100</f>
        <v>21.221096305533834</v>
      </c>
      <c r="AL29" s="20">
        <f>([13]NGS!AM29/'[13]Nominal GDP'!AM29)*100</f>
        <v>21.934401356992289</v>
      </c>
      <c r="AM29" s="20">
        <f>([13]NGS!AN29/'[13]Nominal GDP'!AN29)*100</f>
        <v>21.636801103922718</v>
      </c>
      <c r="AN29" s="20">
        <f>([13]NGS!AO29/'[13]Nominal GDP'!AO29)*100</f>
        <v>21.967991588250875</v>
      </c>
      <c r="AO29" s="20">
        <f>([13]NGS!AP29/'[13]Nominal GDP'!AP29)*100</f>
        <v>21.934534272860983</v>
      </c>
      <c r="AP29" s="20">
        <f>([13]NGS!AQ29/'[13]Nominal GDP'!AQ29)*100</f>
        <v>22.669215110863483</v>
      </c>
      <c r="AQ29" s="20">
        <f>([13]NGS!AR29/'[13]Nominal GDP'!AR29)*100</f>
        <v>22.475984851049947</v>
      </c>
      <c r="AR29" s="20">
        <f>([13]NGS!AS29/'[13]Nominal GDP'!AS29)*100</f>
        <v>22.195502749348204</v>
      </c>
      <c r="AS29" s="20">
        <f>([13]NGS!AT29/'[13]Nominal GDP'!AT29)*100</f>
        <v>22.174875478308053</v>
      </c>
      <c r="AT29" s="20">
        <f>([13]NGS!AU29/'[13]Nominal GDP'!AU29)*100</f>
        <v>22.184826725005721</v>
      </c>
      <c r="AU29" s="20">
        <f>([13]NGS!AV29/'[13]Nominal GDP'!AV29)*100</f>
        <v>22.126141561393599</v>
      </c>
      <c r="AV29" s="20"/>
      <c r="AW29" s="20">
        <f t="shared" si="0"/>
        <v>21.323269163318091</v>
      </c>
    </row>
    <row r="30" spans="1:49" x14ac:dyDescent="0.25">
      <c r="A30" s="20" t="s">
        <v>892</v>
      </c>
      <c r="B30" s="20" t="s">
        <v>925</v>
      </c>
      <c r="C30" s="20" t="s">
        <v>6</v>
      </c>
      <c r="D30" s="20" t="s">
        <v>894</v>
      </c>
      <c r="E30" s="20" t="s">
        <v>895</v>
      </c>
      <c r="F30" s="20" t="s">
        <v>896</v>
      </c>
      <c r="G30" s="20">
        <f>([13]NGS!H30/'[13]Nominal GDP'!H30)*100</f>
        <v>23.303756909997539</v>
      </c>
      <c r="H30" s="20">
        <f>([13]NGS!I30/'[13]Nominal GDP'!I30)*100</f>
        <v>20.81976222692272</v>
      </c>
      <c r="I30" s="20">
        <f>([13]NGS!J30/'[13]Nominal GDP'!J30)*100</f>
        <v>20.146765402556817</v>
      </c>
      <c r="J30" s="20">
        <f>([13]NGS!K30/'[13]Nominal GDP'!K30)*100</f>
        <v>20.36919132519191</v>
      </c>
      <c r="K30" s="20">
        <f>([13]NGS!L30/'[13]Nominal GDP'!L30)*100</f>
        <v>20.698342191399853</v>
      </c>
      <c r="L30" s="20">
        <f>([13]NGS!M30/'[13]Nominal GDP'!M30)*100</f>
        <v>19.813065268742523</v>
      </c>
      <c r="M30" s="20">
        <f>([13]NGS!N30/'[13]Nominal GDP'!N30)*100</f>
        <v>20.702427960134838</v>
      </c>
      <c r="N30" s="20">
        <f>([13]NGS!O30/'[13]Nominal GDP'!O30)*100</f>
        <v>20.027501699104036</v>
      </c>
      <c r="O30" s="20">
        <f>([13]NGS!P30/'[13]Nominal GDP'!P30)*100</f>
        <v>21.180070360269696</v>
      </c>
      <c r="P30" s="20">
        <f>([13]NGS!Q30/'[13]Nominal GDP'!Q30)*100</f>
        <v>20.206747102665641</v>
      </c>
      <c r="Q30" s="20">
        <f>([13]NGS!R30/'[13]Nominal GDP'!R30)*100</f>
        <v>20.350202342917999</v>
      </c>
      <c r="R30" s="20">
        <f>([13]NGS!S30/'[13]Nominal GDP'!S30)*100</f>
        <v>19.433990469232988</v>
      </c>
      <c r="S30" s="20">
        <f>([13]NGS!T30/'[13]Nominal GDP'!T30)*100</f>
        <v>18.65251073984501</v>
      </c>
      <c r="T30" s="20">
        <f>([13]NGS!U30/'[13]Nominal GDP'!U30)*100</f>
        <v>19.932473026985605</v>
      </c>
      <c r="U30" s="20">
        <f>([13]NGS!V30/'[13]Nominal GDP'!V30)*100</f>
        <v>20.275237471116846</v>
      </c>
      <c r="V30" s="20">
        <f>([13]NGS!W30/'[13]Nominal GDP'!W30)*100</f>
        <v>21.740167373358695</v>
      </c>
      <c r="W30" s="20">
        <f>([13]NGS!X30/'[13]Nominal GDP'!X30)*100</f>
        <v>21.947411849152871</v>
      </c>
      <c r="X30" s="20">
        <f>([13]NGS!Y30/'[13]Nominal GDP'!Y30)*100</f>
        <v>21.868998068375472</v>
      </c>
      <c r="Y30" s="20">
        <f>([13]NGS!Z30/'[13]Nominal GDP'!Z30)*100</f>
        <v>21.132709645216124</v>
      </c>
      <c r="Z30" s="20">
        <f>([13]NGS!AA30/'[13]Nominal GDP'!AA30)*100</f>
        <v>20.790009263318794</v>
      </c>
      <c r="AA30" s="20">
        <f>([13]NGS!AB30/'[13]Nominal GDP'!AB30)*100</f>
        <v>20.412112354094628</v>
      </c>
      <c r="AB30" s="20">
        <f>([13]NGS!AC30/'[13]Nominal GDP'!AC30)*100</f>
        <v>20.784554860198305</v>
      </c>
      <c r="AC30" s="20">
        <f>([13]NGS!AD30/'[13]Nominal GDP'!AD30)*100</f>
        <v>20.879705279420065</v>
      </c>
      <c r="AD30" s="20">
        <f>([13]NGS!AE30/'[13]Nominal GDP'!AE30)*100</f>
        <v>20.237142900267589</v>
      </c>
      <c r="AE30" s="20">
        <f>([13]NGS!AF30/'[13]Nominal GDP'!AF30)*100</f>
        <v>20.640006735605404</v>
      </c>
      <c r="AF30" s="20">
        <f>([13]NGS!AG30/'[13]Nominal GDP'!AG30)*100</f>
        <v>20.154333474905208</v>
      </c>
      <c r="AG30" s="20">
        <f>([13]NGS!AH30/'[13]Nominal GDP'!AH30)*100</f>
        <v>20.337699709589614</v>
      </c>
      <c r="AH30" s="20">
        <f>([13]NGS!AI30/'[13]Nominal GDP'!AI30)*100</f>
        <v>20.756241360337725</v>
      </c>
      <c r="AI30" s="20">
        <f>([13]NGS!AJ30/'[13]Nominal GDP'!AJ30)*100</f>
        <v>18.937568817845669</v>
      </c>
      <c r="AJ30" s="20">
        <f>([13]NGS!AK30/'[13]Nominal GDP'!AK30)*100</f>
        <v>17.452248079946418</v>
      </c>
      <c r="AK30" s="20">
        <f>([13]NGS!AL30/'[13]Nominal GDP'!AL30)*100</f>
        <v>17.053124692500564</v>
      </c>
      <c r="AL30" s="20">
        <f>([13]NGS!AM30/'[13]Nominal GDP'!AM30)*100</f>
        <v>17.370481220120144</v>
      </c>
      <c r="AM30" s="20">
        <f>([13]NGS!AN30/'[13]Nominal GDP'!AN30)*100</f>
        <v>17.403789537814578</v>
      </c>
      <c r="AN30" s="20">
        <f>([13]NGS!AO30/'[13]Nominal GDP'!AO30)*100</f>
        <v>18.266425840700705</v>
      </c>
      <c r="AO30" s="20">
        <f>([13]NGS!AP30/'[13]Nominal GDP'!AP30)*100</f>
        <v>18.340516507894272</v>
      </c>
      <c r="AP30" s="20">
        <f>([13]NGS!AQ30/'[13]Nominal GDP'!AQ30)*100</f>
        <v>17.630415904653077</v>
      </c>
      <c r="AQ30" s="20">
        <f>([13]NGS!AR30/'[13]Nominal GDP'!AR30)*100</f>
        <v>17.438521381765842</v>
      </c>
      <c r="AR30" s="20">
        <f>([13]NGS!AS30/'[13]Nominal GDP'!AS30)*100</f>
        <v>17.408078337849446</v>
      </c>
      <c r="AS30" s="20">
        <f>([13]NGS!AT30/'[13]Nominal GDP'!AT30)*100</f>
        <v>17.263377091959171</v>
      </c>
      <c r="AT30" s="20">
        <f>([13]NGS!AU30/'[13]Nominal GDP'!AU30)*100</f>
        <v>17.153667129247903</v>
      </c>
      <c r="AU30" s="20">
        <f>([13]NGS!AV30/'[13]Nominal GDP'!AV30)*100</f>
        <v>16.851897937700727</v>
      </c>
      <c r="AV30" s="20"/>
      <c r="AW30" s="20">
        <f t="shared" si="0"/>
        <v>19.416846847895844</v>
      </c>
    </row>
    <row r="31" spans="1:49" x14ac:dyDescent="0.25">
      <c r="A31" s="20" t="s">
        <v>892</v>
      </c>
      <c r="B31" s="20" t="s">
        <v>926</v>
      </c>
      <c r="C31" s="20" t="s">
        <v>7</v>
      </c>
      <c r="D31" s="20" t="s">
        <v>894</v>
      </c>
      <c r="E31" s="20" t="s">
        <v>895</v>
      </c>
      <c r="F31" s="20" t="s">
        <v>896</v>
      </c>
      <c r="G31" s="20">
        <f>([13]NGS!H31/'[13]Nominal GDP'!H31)*100</f>
        <v>30.728255358694138</v>
      </c>
      <c r="H31" s="20">
        <f>([13]NGS!I31/'[13]Nominal GDP'!I31)*100</f>
        <v>31.161615014423344</v>
      </c>
      <c r="I31" s="20">
        <f>([13]NGS!J31/'[13]Nominal GDP'!J31)*100</f>
        <v>30.092093394552045</v>
      </c>
      <c r="J31" s="20">
        <f>([13]NGS!K31/'[13]Nominal GDP'!K31)*100</f>
        <v>29.224915269060869</v>
      </c>
      <c r="K31" s="20">
        <f>([13]NGS!L31/'[13]Nominal GDP'!L31)*100</f>
        <v>30.178745620456009</v>
      </c>
      <c r="L31" s="20">
        <f>([13]NGS!M31/'[13]Nominal GDP'!M31)*100</f>
        <v>31.543932838442107</v>
      </c>
      <c r="M31" s="20">
        <f>([13]NGS!N31/'[13]Nominal GDP'!N31)*100</f>
        <v>31.820859636586412</v>
      </c>
      <c r="N31" s="20">
        <f>([13]NGS!O31/'[13]Nominal GDP'!O31)*100</f>
        <v>31.537090716283888</v>
      </c>
      <c r="O31" s="20">
        <f>([13]NGS!P31/'[13]Nominal GDP'!P31)*100</f>
        <v>33.009787553991515</v>
      </c>
      <c r="P31" s="20">
        <f>([13]NGS!Q31/'[13]Nominal GDP'!Q31)*100</f>
        <v>33.571045134835785</v>
      </c>
      <c r="Q31" s="20">
        <f>([13]NGS!R31/'[13]Nominal GDP'!R31)*100</f>
        <v>33.621591257695762</v>
      </c>
      <c r="R31" s="20">
        <f>([13]NGS!S31/'[13]Nominal GDP'!S31)*100</f>
        <v>33.832083688503552</v>
      </c>
      <c r="S31" s="20">
        <f>([13]NGS!T31/'[13]Nominal GDP'!T31)*100</f>
        <v>33.195093598310265</v>
      </c>
      <c r="T31" s="20">
        <f>([13]NGS!U31/'[13]Nominal GDP'!U31)*100</f>
        <v>31.897617495995267</v>
      </c>
      <c r="U31" s="20">
        <f>([13]NGS!V31/'[13]Nominal GDP'!V31)*100</f>
        <v>30.739322396131264</v>
      </c>
      <c r="V31" s="20">
        <f>([13]NGS!W31/'[13]Nominal GDP'!W31)*100</f>
        <v>30.187006818820905</v>
      </c>
      <c r="W31" s="20">
        <f>([13]NGS!X31/'[13]Nominal GDP'!X31)*100</f>
        <v>30.079322492744975</v>
      </c>
      <c r="X31" s="20">
        <f>([13]NGS!Y31/'[13]Nominal GDP'!Y31)*100</f>
        <v>30.286548839246997</v>
      </c>
      <c r="Y31" s="20">
        <f>([13]NGS!Z31/'[13]Nominal GDP'!Z31)*100</f>
        <v>29.040423392760424</v>
      </c>
      <c r="Z31" s="20">
        <f>([13]NGS!AA31/'[13]Nominal GDP'!AA31)*100</f>
        <v>27.308749344380534</v>
      </c>
      <c r="AA31" s="20">
        <f>([13]NGS!AB31/'[13]Nominal GDP'!AB31)*100</f>
        <v>27.866177677697607</v>
      </c>
      <c r="AB31" s="20">
        <f>([13]NGS!AC31/'[13]Nominal GDP'!AC31)*100</f>
        <v>26.375738145024176</v>
      </c>
      <c r="AC31" s="20">
        <f>([13]NGS!AD31/'[13]Nominal GDP'!AD31)*100</f>
        <v>25.200622509766262</v>
      </c>
      <c r="AD31" s="20">
        <f>([13]NGS!AE31/'[13]Nominal GDP'!AE31)*100</f>
        <v>25.639299983597226</v>
      </c>
      <c r="AE31" s="20">
        <f>([13]NGS!AF31/'[13]Nominal GDP'!AF31)*100</f>
        <v>26.413969305789024</v>
      </c>
      <c r="AF31" s="20">
        <f>([13]NGS!AG31/'[13]Nominal GDP'!AG31)*100</f>
        <v>26.187700029838684</v>
      </c>
      <c r="AG31" s="20">
        <f>([13]NGS!AH31/'[13]Nominal GDP'!AH31)*100</f>
        <v>26.686732775873072</v>
      </c>
      <c r="AH31" s="20">
        <f>([13]NGS!AI31/'[13]Nominal GDP'!AI31)*100</f>
        <v>27.753232295866741</v>
      </c>
      <c r="AI31" s="20">
        <f>([13]NGS!AJ31/'[13]Nominal GDP'!AJ31)*100</f>
        <v>25.917501163703065</v>
      </c>
      <c r="AJ31" s="20">
        <f>([13]NGS!AK31/'[13]Nominal GDP'!AK31)*100</f>
        <v>22.550027315474257</v>
      </c>
      <c r="AK31" s="20">
        <f>([13]NGS!AL31/'[13]Nominal GDP'!AL31)*100</f>
        <v>23.783996884164992</v>
      </c>
      <c r="AL31" s="20">
        <f>([13]NGS!AM31/'[13]Nominal GDP'!AM31)*100</f>
        <v>22.345586222632921</v>
      </c>
      <c r="AM31" s="20">
        <f>([13]NGS!AN31/'[13]Nominal GDP'!AN31)*100</f>
        <v>21.856677053448642</v>
      </c>
      <c r="AN31" s="20">
        <f>([13]NGS!AO31/'[13]Nominal GDP'!AO31)*100</f>
        <v>21.81114027459255</v>
      </c>
      <c r="AO31" s="20">
        <f>([13]NGS!AP31/'[13]Nominal GDP'!AP31)*100</f>
        <v>22.356457362245568</v>
      </c>
      <c r="AP31" s="20">
        <f>([13]NGS!AQ31/'[13]Nominal GDP'!AQ31)*100</f>
        <v>23.083755246197612</v>
      </c>
      <c r="AQ31" s="20">
        <f>([13]NGS!AR31/'[13]Nominal GDP'!AR31)*100</f>
        <v>22.651952481794222</v>
      </c>
      <c r="AR31" s="20">
        <f>([13]NGS!AS31/'[13]Nominal GDP'!AS31)*100</f>
        <v>22.757987322232324</v>
      </c>
      <c r="AS31" s="20">
        <f>([13]NGS!AT31/'[13]Nominal GDP'!AT31)*100</f>
        <v>22.599332038671054</v>
      </c>
      <c r="AT31" s="20">
        <f>([13]NGS!AU31/'[13]Nominal GDP'!AU31)*100</f>
        <v>22.695381351191891</v>
      </c>
      <c r="AU31" s="20">
        <f>([13]NGS!AV31/'[13]Nominal GDP'!AV31)*100</f>
        <v>22.829290676417202</v>
      </c>
      <c r="AV31" s="20"/>
      <c r="AW31" s="20">
        <f t="shared" si="0"/>
        <v>25.275173950990514</v>
      </c>
    </row>
    <row r="32" spans="1:49" x14ac:dyDescent="0.25">
      <c r="A32" s="20" t="s">
        <v>892</v>
      </c>
      <c r="B32" s="20" t="s">
        <v>927</v>
      </c>
      <c r="C32" s="20" t="s">
        <v>8</v>
      </c>
      <c r="D32" s="20" t="s">
        <v>894</v>
      </c>
      <c r="E32" s="20" t="s">
        <v>895</v>
      </c>
      <c r="F32" s="20" t="s">
        <v>896</v>
      </c>
      <c r="G32" s="20">
        <f>([13]NGS!H32/'[13]Nominal GDP'!H32)*100</f>
        <v>23.91675850531438</v>
      </c>
      <c r="H32" s="20">
        <f>([13]NGS!I32/'[13]Nominal GDP'!I32)*100</f>
        <v>23.578388099437799</v>
      </c>
      <c r="I32" s="20">
        <f>([13]NGS!J32/'[13]Nominal GDP'!J32)*100</f>
        <v>25.082039653192307</v>
      </c>
      <c r="J32" s="20">
        <f>([13]NGS!K32/'[13]Nominal GDP'!K32)*100</f>
        <v>28.754018546580546</v>
      </c>
      <c r="K32" s="20">
        <f>([13]NGS!L32/'[13]Nominal GDP'!L32)*100</f>
        <v>30.430536031876066</v>
      </c>
      <c r="L32" s="20">
        <f>([13]NGS!M32/'[13]Nominal GDP'!M32)*100</f>
        <v>30.492307867069542</v>
      </c>
      <c r="M32" s="20">
        <f>([13]NGS!N32/'[13]Nominal GDP'!N32)*100</f>
        <v>34.813027962271583</v>
      </c>
      <c r="N32" s="20">
        <f>([13]NGS!O32/'[13]Nominal GDP'!O32)*100</f>
        <v>39.130559315038987</v>
      </c>
      <c r="O32" s="20">
        <f>([13]NGS!P32/'[13]Nominal GDP'!P32)*100</f>
        <v>41.332385614323464</v>
      </c>
      <c r="P32" s="20">
        <f>([13]NGS!Q32/'[13]Nominal GDP'!Q32)*100</f>
        <v>38.802104023703365</v>
      </c>
      <c r="Q32" s="20">
        <f>([13]NGS!R32/'[13]Nominal GDP'!R32)*100</f>
        <v>38.755564549600614</v>
      </c>
      <c r="R32" s="20">
        <f>([13]NGS!S32/'[13]Nominal GDP'!S32)*100</f>
        <v>39.039448403335854</v>
      </c>
      <c r="S32" s="20">
        <f>([13]NGS!T32/'[13]Nominal GDP'!T32)*100</f>
        <v>37.790527288869065</v>
      </c>
      <c r="T32" s="20">
        <f>([13]NGS!U32/'[13]Nominal GDP'!U32)*100</f>
        <v>38.00400069671597</v>
      </c>
      <c r="U32" s="20">
        <f>([13]NGS!V32/'[13]Nominal GDP'!V32)*100</f>
        <v>37.559344718282148</v>
      </c>
      <c r="V32" s="20">
        <f>([13]NGS!W32/'[13]Nominal GDP'!W32)*100</f>
        <v>37.249824233576234</v>
      </c>
      <c r="W32" s="20">
        <f>([13]NGS!X32/'[13]Nominal GDP'!X32)*100</f>
        <v>35.696484908090731</v>
      </c>
      <c r="X32" s="20">
        <f>([13]NGS!Y32/'[13]Nominal GDP'!Y32)*100</f>
        <v>35.579775119743843</v>
      </c>
      <c r="Y32" s="20">
        <f>([13]NGS!Z32/'[13]Nominal GDP'!Z32)*100</f>
        <v>38.46540912360836</v>
      </c>
      <c r="Z32" s="20">
        <f>([13]NGS!AA32/'[13]Nominal GDP'!AA32)*100</f>
        <v>35.369285620099781</v>
      </c>
      <c r="AA32" s="20">
        <f>([13]NGS!AB32/'[13]Nominal GDP'!AB32)*100</f>
        <v>34.80133086012804</v>
      </c>
      <c r="AB32" s="20">
        <f>([13]NGS!AC32/'[13]Nominal GDP'!AC32)*100</f>
        <v>32.066148046793003</v>
      </c>
      <c r="AC32" s="20">
        <f>([13]NGS!AD32/'[13]Nominal GDP'!AD32)*100</f>
        <v>31.710096060589631</v>
      </c>
      <c r="AD32" s="20">
        <f>([13]NGS!AE32/'[13]Nominal GDP'!AE32)*100</f>
        <v>33.760251452021627</v>
      </c>
      <c r="AE32" s="20">
        <f>([13]NGS!AF32/'[13]Nominal GDP'!AF32)*100</f>
        <v>36.005704133991401</v>
      </c>
      <c r="AF32" s="20">
        <f>([13]NGS!AG32/'[13]Nominal GDP'!AG32)*100</f>
        <v>33.572058930085248</v>
      </c>
      <c r="AG32" s="20">
        <f>([13]NGS!AH32/'[13]Nominal GDP'!AH32)*100</f>
        <v>33.05344628648443</v>
      </c>
      <c r="AH32" s="20">
        <f>([13]NGS!AI32/'[13]Nominal GDP'!AI32)*100</f>
        <v>33.630107991785636</v>
      </c>
      <c r="AI32" s="20">
        <f>([13]NGS!AJ32/'[13]Nominal GDP'!AJ32)*100</f>
        <v>33.336776688207216</v>
      </c>
      <c r="AJ32" s="20">
        <f>([13]NGS!AK32/'[13]Nominal GDP'!AK32)*100</f>
        <v>32.19023892770371</v>
      </c>
      <c r="AK32" s="20">
        <f>([13]NGS!AL32/'[13]Nominal GDP'!AL32)*100</f>
        <v>34.658819980961006</v>
      </c>
      <c r="AL32" s="20">
        <f>([13]NGS!AM32/'[13]Nominal GDP'!AM32)*100</f>
        <v>34.510297379911243</v>
      </c>
      <c r="AM32" s="20">
        <f>([13]NGS!AN32/'[13]Nominal GDP'!AN32)*100</f>
        <v>35.15846847326776</v>
      </c>
      <c r="AN32" s="20">
        <f>([13]NGS!AO32/'[13]Nominal GDP'!AO32)*100</f>
        <v>35.209386535063736</v>
      </c>
      <c r="AO32" s="20">
        <f>([13]NGS!AP32/'[13]Nominal GDP'!AP32)*100</f>
        <v>35.112220144651843</v>
      </c>
      <c r="AP32" s="20">
        <f>([13]NGS!AQ32/'[13]Nominal GDP'!AQ32)*100</f>
        <v>35.135070041116563</v>
      </c>
      <c r="AQ32" s="20">
        <f>([13]NGS!AR32/'[13]Nominal GDP'!AR32)*100</f>
        <v>34.037169087480287</v>
      </c>
      <c r="AR32" s="20">
        <f>([13]NGS!AS32/'[13]Nominal GDP'!AS32)*100</f>
        <v>34.04359517094035</v>
      </c>
      <c r="AS32" s="20">
        <f>([13]NGS!AT32/'[13]Nominal GDP'!AT32)*100</f>
        <v>33.818218515794854</v>
      </c>
      <c r="AT32" s="20">
        <f>([13]NGS!AU32/'[13]Nominal GDP'!AU32)*100</f>
        <v>33.352200101120992</v>
      </c>
      <c r="AU32" s="20">
        <f>([13]NGS!AV32/'[13]Nominal GDP'!AV32)*100</f>
        <v>32.843672435318922</v>
      </c>
      <c r="AV32" s="20"/>
      <c r="AW32" s="20">
        <f t="shared" si="0"/>
        <v>33.727211170148458</v>
      </c>
    </row>
    <row r="33" spans="1:49" x14ac:dyDescent="0.25">
      <c r="A33" s="20" t="s">
        <v>892</v>
      </c>
      <c r="B33" s="20" t="s">
        <v>928</v>
      </c>
      <c r="C33" s="20" t="s">
        <v>684</v>
      </c>
      <c r="D33" s="20" t="s">
        <v>894</v>
      </c>
      <c r="E33" s="20" t="s">
        <v>895</v>
      </c>
      <c r="F33" s="20" t="s">
        <v>896</v>
      </c>
      <c r="G33" s="20">
        <f>([13]NGS!H33/'[13]Nominal GDP'!H33)*100</f>
        <v>15.515528246705559</v>
      </c>
      <c r="H33" s="20">
        <f>([13]NGS!I33/'[13]Nominal GDP'!I33)*100</f>
        <v>14.499317321912825</v>
      </c>
      <c r="I33" s="20">
        <f>([13]NGS!J33/'[13]Nominal GDP'!J33)*100</f>
        <v>11.178786346122067</v>
      </c>
      <c r="J33" s="20">
        <f>([13]NGS!K33/'[13]Nominal GDP'!K33)*100</f>
        <v>14.885824620378315</v>
      </c>
      <c r="K33" s="20">
        <f>([13]NGS!L33/'[13]Nominal GDP'!L33)*100</f>
        <v>16.524334157760954</v>
      </c>
      <c r="L33" s="20">
        <f>([13]NGS!M33/'[13]Nominal GDP'!M33)*100</f>
        <v>29.693924937448234</v>
      </c>
      <c r="M33" s="20">
        <f>([13]NGS!N33/'[13]Nominal GDP'!N33)*100</f>
        <v>30.611885752070062</v>
      </c>
      <c r="N33" s="20">
        <f>([13]NGS!O33/'[13]Nominal GDP'!O33)*100</f>
        <v>30.088322108056914</v>
      </c>
      <c r="O33" s="20">
        <f>([13]NGS!P33/'[13]Nominal GDP'!P33)*100</f>
        <v>30.442177839506734</v>
      </c>
      <c r="P33" s="20">
        <f>([13]NGS!Q33/'[13]Nominal GDP'!Q33)*100</f>
        <v>32.413126104748081</v>
      </c>
      <c r="Q33" s="20">
        <f>([13]NGS!R33/'[13]Nominal GDP'!R33)*100</f>
        <v>33.816943862984921</v>
      </c>
      <c r="R33" s="20">
        <f>([13]NGS!S33/'[13]Nominal GDP'!S33)*100</f>
        <v>35.03598084776921</v>
      </c>
      <c r="S33" s="20">
        <f>([13]NGS!T33/'[13]Nominal GDP'!T33)*100</f>
        <v>35.472858388149589</v>
      </c>
      <c r="T33" s="20">
        <f>([13]NGS!U33/'[13]Nominal GDP'!U33)*100</f>
        <v>35.435177734931841</v>
      </c>
      <c r="U33" s="20">
        <f>([13]NGS!V33/'[13]Nominal GDP'!V33)*100</f>
        <v>33.635589505087211</v>
      </c>
      <c r="V33" s="20">
        <f>([13]NGS!W33/'[13]Nominal GDP'!W33)*100</f>
        <v>31.52740318082942</v>
      </c>
      <c r="W33" s="20">
        <f>([13]NGS!X33/'[13]Nominal GDP'!X33)*100</f>
        <v>31.663175342203111</v>
      </c>
      <c r="X33" s="20">
        <f>([13]NGS!Y33/'[13]Nominal GDP'!Y33)*100</f>
        <v>32.134602141888479</v>
      </c>
      <c r="Y33" s="20">
        <f>([13]NGS!Z33/'[13]Nominal GDP'!Z33)*100</f>
        <v>31.816392936514976</v>
      </c>
      <c r="Z33" s="20">
        <f>([13]NGS!AA33/'[13]Nominal GDP'!AA33)*100</f>
        <v>34.629023519960569</v>
      </c>
      <c r="AA33" s="20">
        <f>([13]NGS!AB33/'[13]Nominal GDP'!AB33)*100</f>
        <v>34.07161319056253</v>
      </c>
      <c r="AB33" s="20">
        <f>([13]NGS!AC33/'[13]Nominal GDP'!AC33)*100</f>
        <v>30.097410200045388</v>
      </c>
      <c r="AC33" s="20">
        <f>([13]NGS!AD33/'[13]Nominal GDP'!AD33)*100</f>
        <v>28.732100421927324</v>
      </c>
      <c r="AD33" s="20">
        <f>([13]NGS!AE33/'[13]Nominal GDP'!AE33)*100</f>
        <v>27.266624512184677</v>
      </c>
      <c r="AE33" s="20">
        <f>([13]NGS!AF33/'[13]Nominal GDP'!AF33)*100</f>
        <v>32.956651458562419</v>
      </c>
      <c r="AF33" s="20">
        <f>([13]NGS!AG33/'[13]Nominal GDP'!AG33)*100</f>
        <v>31.602044243804489</v>
      </c>
      <c r="AG33" s="20">
        <f>([13]NGS!AH33/'[13]Nominal GDP'!AH33)*100</f>
        <v>28.352031900263576</v>
      </c>
      <c r="AH33" s="20">
        <f>([13]NGS!AI33/'[13]Nominal GDP'!AI33)*100</f>
        <v>29.224380583647623</v>
      </c>
      <c r="AI33" s="20">
        <f>([13]NGS!AJ33/'[13]Nominal GDP'!AJ33)*100</f>
        <v>26.746776609296795</v>
      </c>
      <c r="AJ33" s="20">
        <f>([13]NGS!AK33/'[13]Nominal GDP'!AK33)*100</f>
        <v>23.020205630314319</v>
      </c>
      <c r="AK33" s="20">
        <f>([13]NGS!AL33/'[13]Nominal GDP'!AL33)*100</f>
        <v>24.090193747650591</v>
      </c>
      <c r="AL33" s="20">
        <f>([13]NGS!AM33/'[13]Nominal GDP'!AM33)*100</f>
        <v>24.877800911571015</v>
      </c>
      <c r="AM33" s="20">
        <f>([13]NGS!AN33/'[13]Nominal GDP'!AN33)*100</f>
        <v>23.460794719218836</v>
      </c>
      <c r="AN33" s="20">
        <f>([13]NGS!AO33/'[13]Nominal GDP'!AO33)*100</f>
        <v>21.31804100378681</v>
      </c>
      <c r="AO33" s="20">
        <f>([13]NGS!AP33/'[13]Nominal GDP'!AP33)*100</f>
        <v>21.101507380760964</v>
      </c>
      <c r="AP33" s="20">
        <f>([13]NGS!AQ33/'[13]Nominal GDP'!AQ33)*100</f>
        <v>20.916759543653548</v>
      </c>
      <c r="AQ33" s="20">
        <f>([13]NGS!AR33/'[13]Nominal GDP'!AR33)*100</f>
        <v>20.894513488203277</v>
      </c>
      <c r="AR33" s="20">
        <f>([13]NGS!AS33/'[13]Nominal GDP'!AS33)*100</f>
        <v>20.814677172068258</v>
      </c>
      <c r="AS33" s="20">
        <f>([13]NGS!AT33/'[13]Nominal GDP'!AT33)*100</f>
        <v>20.897032233304273</v>
      </c>
      <c r="AT33" s="20">
        <f>([13]NGS!AU33/'[13]Nominal GDP'!AU33)*100</f>
        <v>20.930071313010242</v>
      </c>
      <c r="AU33" s="20">
        <f>([13]NGS!AV33/'[13]Nominal GDP'!AV33)*100</f>
        <v>21.005220599402421</v>
      </c>
      <c r="AV33" s="20"/>
      <c r="AW33" s="20">
        <f t="shared" si="0"/>
        <v>28.038356009926886</v>
      </c>
    </row>
    <row r="34" spans="1:49" x14ac:dyDescent="0.25">
      <c r="A34" s="20" t="s">
        <v>892</v>
      </c>
      <c r="B34" s="20" t="s">
        <v>929</v>
      </c>
      <c r="C34" s="20" t="s">
        <v>714</v>
      </c>
      <c r="D34" s="20" t="s">
        <v>894</v>
      </c>
      <c r="E34" s="20" t="s">
        <v>895</v>
      </c>
      <c r="F34" s="20" t="s">
        <v>896</v>
      </c>
      <c r="G34" s="20">
        <f>([13]NGS!H34/'[13]Nominal GDP'!H34)*100</f>
        <v>31.970500351683562</v>
      </c>
      <c r="H34" s="20">
        <f>([13]NGS!I34/'[13]Nominal GDP'!I34)*100</f>
        <v>31.59877143247547</v>
      </c>
      <c r="I34" s="20">
        <f>([13]NGS!J34/'[13]Nominal GDP'!J34)*100</f>
        <v>31.861482004795793</v>
      </c>
      <c r="J34" s="20">
        <f>([13]NGS!K34/'[13]Nominal GDP'!K34)*100</f>
        <v>31.474196539361099</v>
      </c>
      <c r="K34" s="20">
        <f>([13]NGS!L34/'[13]Nominal GDP'!L34)*100</f>
        <v>30.83340941834788</v>
      </c>
      <c r="L34" s="20">
        <f>([13]NGS!M34/'[13]Nominal GDP'!M34)*100</f>
        <v>25.535042222796584</v>
      </c>
      <c r="M34" s="20">
        <f>([13]NGS!N34/'[13]Nominal GDP'!N34)*100</f>
        <v>25.462944221640498</v>
      </c>
      <c r="N34" s="20">
        <f>([13]NGS!O34/'[13]Nominal GDP'!O34)*100</f>
        <v>31.418930563938702</v>
      </c>
      <c r="O34" s="20">
        <f>([13]NGS!P34/'[13]Nominal GDP'!P34)*100</f>
        <v>31.125649136471456</v>
      </c>
      <c r="P34" s="20">
        <f>([13]NGS!Q34/'[13]Nominal GDP'!Q34)*100</f>
        <v>28.911570318243008</v>
      </c>
      <c r="Q34" s="20">
        <f>([13]NGS!R34/'[13]Nominal GDP'!R34)*100</f>
        <v>30.73217888366651</v>
      </c>
      <c r="R34" s="20">
        <f>([13]NGS!S34/'[13]Nominal GDP'!S34)*100</f>
        <v>29.173635677387839</v>
      </c>
      <c r="S34" s="20">
        <f>([13]NGS!T34/'[13]Nominal GDP'!T34)*100</f>
        <v>31.628650876343052</v>
      </c>
      <c r="T34" s="20">
        <f>([13]NGS!U34/'[13]Nominal GDP'!U34)*100</f>
        <v>34.582326705073406</v>
      </c>
      <c r="U34" s="20">
        <f>([13]NGS!V34/'[13]Nominal GDP'!V34)*100</f>
        <v>33.644391237171419</v>
      </c>
      <c r="V34" s="20">
        <f>([13]NGS!W34/'[13]Nominal GDP'!W34)*100</f>
        <v>33.909740639187305</v>
      </c>
      <c r="W34" s="20">
        <f>([13]NGS!X34/'[13]Nominal GDP'!X34)*100</f>
        <v>37.054013045106117</v>
      </c>
      <c r="X34" s="20">
        <f>([13]NGS!Y34/'[13]Nominal GDP'!Y34)*100</f>
        <v>37.047499068471758</v>
      </c>
      <c r="Y34" s="20">
        <f>([13]NGS!Z34/'[13]Nominal GDP'!Z34)*100</f>
        <v>39.87741974205894</v>
      </c>
      <c r="Z34" s="20">
        <f>([13]NGS!AA34/'[13]Nominal GDP'!AA34)*100</f>
        <v>38.306651372333882</v>
      </c>
      <c r="AA34" s="20">
        <f>([13]NGS!AB34/'[13]Nominal GDP'!AB34)*100</f>
        <v>35.916947250280593</v>
      </c>
      <c r="AB34" s="20">
        <f>([13]NGS!AC34/'[13]Nominal GDP'!AC34)*100</f>
        <v>32.250836689545636</v>
      </c>
      <c r="AC34" s="20">
        <f>([13]NGS!AD34/'[13]Nominal GDP'!AD34)*100</f>
        <v>32.734622089078627</v>
      </c>
      <c r="AD34" s="20">
        <f>([13]NGS!AE34/'[13]Nominal GDP'!AE34)*100</f>
        <v>34.494599622224293</v>
      </c>
      <c r="AE34" s="20">
        <f>([13]NGS!AF34/'[13]Nominal GDP'!AF34)*100</f>
        <v>35.137717830857149</v>
      </c>
      <c r="AF34" s="20">
        <f>([13]NGS!AG34/'[13]Nominal GDP'!AG34)*100</f>
        <v>36.813328746433349</v>
      </c>
      <c r="AG34" s="20">
        <f>([13]NGS!AH34/'[13]Nominal GDP'!AH34)*100</f>
        <v>38.794594182475031</v>
      </c>
      <c r="AH34" s="20">
        <f>([13]NGS!AI34/'[13]Nominal GDP'!AI34)*100</f>
        <v>38.768298331231648</v>
      </c>
      <c r="AI34" s="20">
        <f>([13]NGS!AJ34/'[13]Nominal GDP'!AJ34)*100</f>
        <v>38.526189364955179</v>
      </c>
      <c r="AJ34" s="20">
        <f>([13]NGS!AK34/'[13]Nominal GDP'!AK34)*100</f>
        <v>33.368566674707822</v>
      </c>
      <c r="AK34" s="20">
        <f>([13]NGS!AL34/'[13]Nominal GDP'!AL34)*100</f>
        <v>34.230668572749593</v>
      </c>
      <c r="AL34" s="20">
        <f>([13]NGS!AM34/'[13]Nominal GDP'!AM34)*100</f>
        <v>34.810538480842865</v>
      </c>
      <c r="AM34" s="20">
        <f>([13]NGS!AN34/'[13]Nominal GDP'!AN34)*100</f>
        <v>31.706869472901957</v>
      </c>
      <c r="AN34" s="20">
        <f>([13]NGS!AO34/'[13]Nominal GDP'!AO34)*100</f>
        <v>30.135248339723109</v>
      </c>
      <c r="AO34" s="20">
        <f>([13]NGS!AP34/'[13]Nominal GDP'!AP34)*100</f>
        <v>29.831002723349208</v>
      </c>
      <c r="AP34" s="20">
        <f>([13]NGS!AQ34/'[13]Nominal GDP'!AQ34)*100</f>
        <v>30.017413643336738</v>
      </c>
      <c r="AQ34" s="20">
        <f>([13]NGS!AR34/'[13]Nominal GDP'!AR34)*100</f>
        <v>29.371897004682591</v>
      </c>
      <c r="AR34" s="20">
        <f>([13]NGS!AS34/'[13]Nominal GDP'!AS34)*100</f>
        <v>29.257434352409799</v>
      </c>
      <c r="AS34" s="20">
        <f>([13]NGS!AT34/'[13]Nominal GDP'!AT34)*100</f>
        <v>29.555307471953789</v>
      </c>
      <c r="AT34" s="20">
        <f>([13]NGS!AU34/'[13]Nominal GDP'!AU34)*100</f>
        <v>30.25385007344255</v>
      </c>
      <c r="AU34" s="20">
        <f>([13]NGS!AV34/'[13]Nominal GDP'!AV34)*100</f>
        <v>30.828259150043035</v>
      </c>
      <c r="AV34" s="20"/>
      <c r="AW34" s="20">
        <f t="shared" si="0"/>
        <v>35.196444408329519</v>
      </c>
    </row>
    <row r="35" spans="1:49" x14ac:dyDescent="0.25">
      <c r="A35" s="20" t="s">
        <v>892</v>
      </c>
      <c r="B35" s="20" t="s">
        <v>930</v>
      </c>
      <c r="C35" s="20" t="s">
        <v>702</v>
      </c>
      <c r="D35" s="20" t="s">
        <v>894</v>
      </c>
      <c r="E35" s="20" t="s">
        <v>895</v>
      </c>
      <c r="F35" s="20" t="s">
        <v>896</v>
      </c>
      <c r="G35" s="20" t="e">
        <f>([13]NGS!H35/'[13]Nominal GDP'!H35)*100</f>
        <v>#N/A</v>
      </c>
      <c r="H35" s="20" t="e">
        <f>([13]NGS!I35/'[13]Nominal GDP'!I35)*100</f>
        <v>#N/A</v>
      </c>
      <c r="I35" s="20" t="e">
        <f>([13]NGS!J35/'[13]Nominal GDP'!J35)*100</f>
        <v>#N/A</v>
      </c>
      <c r="J35" s="20" t="e">
        <f>([13]NGS!K35/'[13]Nominal GDP'!K35)*100</f>
        <v>#N/A</v>
      </c>
      <c r="K35" s="20" t="e">
        <f>([13]NGS!L35/'[13]Nominal GDP'!L35)*100</f>
        <v>#N/A</v>
      </c>
      <c r="L35" s="20" t="e">
        <f>([13]NGS!M35/'[13]Nominal GDP'!M35)*100</f>
        <v>#N/A</v>
      </c>
      <c r="M35" s="20" t="e">
        <f>([13]NGS!N35/'[13]Nominal GDP'!N35)*100</f>
        <v>#N/A</v>
      </c>
      <c r="N35" s="20" t="e">
        <f>([13]NGS!O35/'[13]Nominal GDP'!O35)*100</f>
        <v>#N/A</v>
      </c>
      <c r="O35" s="20" t="e">
        <f>([13]NGS!P35/'[13]Nominal GDP'!P35)*100</f>
        <v>#N/A</v>
      </c>
      <c r="P35" s="20" t="e">
        <f>([13]NGS!Q35/'[13]Nominal GDP'!Q35)*100</f>
        <v>#N/A</v>
      </c>
      <c r="Q35" s="20" t="e">
        <f>([13]NGS!R35/'[13]Nominal GDP'!R35)*100</f>
        <v>#N/A</v>
      </c>
      <c r="R35" s="20" t="e">
        <f>([13]NGS!S35/'[13]Nominal GDP'!S35)*100</f>
        <v>#N/A</v>
      </c>
      <c r="S35" s="20" t="e">
        <f>([13]NGS!T35/'[13]Nominal GDP'!T35)*100</f>
        <v>#N/A</v>
      </c>
      <c r="T35" s="20" t="e">
        <f>([13]NGS!U35/'[13]Nominal GDP'!U35)*100</f>
        <v>#N/A</v>
      </c>
      <c r="U35" s="20" t="e">
        <f>([13]NGS!V35/'[13]Nominal GDP'!V35)*100</f>
        <v>#N/A</v>
      </c>
      <c r="V35" s="20">
        <f>([13]NGS!W35/'[13]Nominal GDP'!W35)*100</f>
        <v>18.248072494242042</v>
      </c>
      <c r="W35" s="20">
        <f>([13]NGS!X35/'[13]Nominal GDP'!X35)*100</f>
        <v>14.207198451983613</v>
      </c>
      <c r="X35" s="20">
        <f>([13]NGS!Y35/'[13]Nominal GDP'!Y35)*100</f>
        <v>14.938706449144718</v>
      </c>
      <c r="Y35" s="20">
        <f>([13]NGS!Z35/'[13]Nominal GDP'!Z35)*100</f>
        <v>12.633979243072119</v>
      </c>
      <c r="Z35" s="20">
        <f>([13]NGS!AA35/'[13]Nominal GDP'!AA35)*100</f>
        <v>14.183435827192847</v>
      </c>
      <c r="AA35" s="20">
        <f>([13]NGS!AB35/'[13]Nominal GDP'!AB35)*100</f>
        <v>14.57730093790946</v>
      </c>
      <c r="AB35" s="20">
        <f>([13]NGS!AC35/'[13]Nominal GDP'!AC35)*100</f>
        <v>14.896527038759325</v>
      </c>
      <c r="AC35" s="20">
        <f>([13]NGS!AD35/'[13]Nominal GDP'!AD35)*100</f>
        <v>18.024424729092601</v>
      </c>
      <c r="AD35" s="20">
        <f>([13]NGS!AE35/'[13]Nominal GDP'!AE35)*100</f>
        <v>16.198710913931187</v>
      </c>
      <c r="AE35" s="20">
        <f>([13]NGS!AF35/'[13]Nominal GDP'!AF35)*100</f>
        <v>13.615236077594112</v>
      </c>
      <c r="AF35" s="20">
        <f>([13]NGS!AG35/'[13]Nominal GDP'!AG35)*100</f>
        <v>13.181268154071393</v>
      </c>
      <c r="AG35" s="20">
        <f>([13]NGS!AH35/'[13]Nominal GDP'!AH35)*100</f>
        <v>11.920091984189799</v>
      </c>
      <c r="AH35" s="20">
        <f>([13]NGS!AI35/'[13]Nominal GDP'!AI35)*100</f>
        <v>17.100136101116391</v>
      </c>
      <c r="AI35" s="20">
        <f>([13]NGS!AJ35/'[13]Nominal GDP'!AJ35)*100</f>
        <v>16.827328312456345</v>
      </c>
      <c r="AJ35" s="20">
        <f>([13]NGS!AK35/'[13]Nominal GDP'!AK35)*100</f>
        <v>15.918799704754536</v>
      </c>
      <c r="AK35" s="20">
        <f>([13]NGS!AL35/'[13]Nominal GDP'!AL35)*100</f>
        <v>17.685277097213476</v>
      </c>
      <c r="AL35" s="20">
        <f>([13]NGS!AM35/'[13]Nominal GDP'!AM35)*100</f>
        <v>24.278493372758263</v>
      </c>
      <c r="AM35" s="20">
        <f>([13]NGS!AN35/'[13]Nominal GDP'!AN35)*100</f>
        <v>21.227463007301598</v>
      </c>
      <c r="AN35" s="20">
        <f>([13]NGS!AO35/'[13]Nominal GDP'!AO35)*100</f>
        <v>22.027211416252861</v>
      </c>
      <c r="AO35" s="20">
        <f>([13]NGS!AP35/'[13]Nominal GDP'!AP35)*100</f>
        <v>21.257896140970704</v>
      </c>
      <c r="AP35" s="20">
        <f>([13]NGS!AQ35/'[13]Nominal GDP'!AQ35)*100</f>
        <v>22.154705554262776</v>
      </c>
      <c r="AQ35" s="20">
        <f>([13]NGS!AR35/'[13]Nominal GDP'!AR35)*100</f>
        <v>22.530905113690689</v>
      </c>
      <c r="AR35" s="20">
        <f>([13]NGS!AS35/'[13]Nominal GDP'!AS35)*100</f>
        <v>22.807035644604564</v>
      </c>
      <c r="AS35" s="20">
        <f>([13]NGS!AT35/'[13]Nominal GDP'!AT35)*100</f>
        <v>23.059427284693378</v>
      </c>
      <c r="AT35" s="20">
        <f>([13]NGS!AU35/'[13]Nominal GDP'!AU35)*100</f>
        <v>23.304906693685218</v>
      </c>
      <c r="AU35" s="20">
        <f>([13]NGS!AV35/'[13]Nominal GDP'!AV35)*100</f>
        <v>23.533185159314609</v>
      </c>
      <c r="AV35" s="20"/>
      <c r="AW35" s="20">
        <f t="shared" si="0"/>
        <v>16.573158263934502</v>
      </c>
    </row>
    <row r="36" spans="1:49" x14ac:dyDescent="0.25">
      <c r="A36" s="20" t="s">
        <v>892</v>
      </c>
      <c r="B36" s="20" t="s">
        <v>931</v>
      </c>
      <c r="C36" s="20" t="s">
        <v>712</v>
      </c>
      <c r="D36" s="20" t="s">
        <v>894</v>
      </c>
      <c r="E36" s="20" t="s">
        <v>895</v>
      </c>
      <c r="F36" s="20" t="s">
        <v>896</v>
      </c>
      <c r="G36" s="20">
        <f>([13]NGS!H36/'[13]Nominal GDP'!H36)*100</f>
        <v>13.792524841953888</v>
      </c>
      <c r="H36" s="20">
        <f>([13]NGS!I36/'[13]Nominal GDP'!I36)*100</f>
        <v>7.7466642260642313</v>
      </c>
      <c r="I36" s="20">
        <f>([13]NGS!J36/'[13]Nominal GDP'!J36)*100</f>
        <v>14.818776991385926</v>
      </c>
      <c r="J36" s="20">
        <f>([13]NGS!K36/'[13]Nominal GDP'!K36)*100</f>
        <v>11.662896949958204</v>
      </c>
      <c r="K36" s="20">
        <f>([13]NGS!L36/'[13]Nominal GDP'!L36)*100</f>
        <v>16.076169991320366</v>
      </c>
      <c r="L36" s="20">
        <f>([13]NGS!M36/'[13]Nominal GDP'!M36)*100</f>
        <v>17.855378532271597</v>
      </c>
      <c r="M36" s="20">
        <f>([13]NGS!N36/'[13]Nominal GDP'!N36)*100</f>
        <v>22.100207040394928</v>
      </c>
      <c r="N36" s="20">
        <f>([13]NGS!O36/'[13]Nominal GDP'!O36)*100</f>
        <v>28.998158133332524</v>
      </c>
      <c r="O36" s="20">
        <f>([13]NGS!P36/'[13]Nominal GDP'!P36)*100</f>
        <v>23.255769085014677</v>
      </c>
      <c r="P36" s="20">
        <f>([13]NGS!Q36/'[13]Nominal GDP'!Q36)*100</f>
        <v>28.866281222829915</v>
      </c>
      <c r="Q36" s="20">
        <f>([13]NGS!R36/'[13]Nominal GDP'!R36)*100</f>
        <v>24.001876974667777</v>
      </c>
      <c r="R36" s="20">
        <f>([13]NGS!S36/'[13]Nominal GDP'!S36)*100</f>
        <v>26.1912601956031</v>
      </c>
      <c r="S36" s="20">
        <f>([13]NGS!T36/'[13]Nominal GDP'!T36)*100</f>
        <v>26.065719070284064</v>
      </c>
      <c r="T36" s="20">
        <f>([13]NGS!U36/'[13]Nominal GDP'!U36)*100</f>
        <v>16.021094494695181</v>
      </c>
      <c r="U36" s="20">
        <f>([13]NGS!V36/'[13]Nominal GDP'!V36)*100</f>
        <v>17.560589897616484</v>
      </c>
      <c r="V36" s="20">
        <f>([13]NGS!W36/'[13]Nominal GDP'!W36)*100</f>
        <v>13.387512810317723</v>
      </c>
      <c r="W36" s="20">
        <f>([13]NGS!X36/'[13]Nominal GDP'!X36)*100</f>
        <v>15.318633025061922</v>
      </c>
      <c r="X36" s="20">
        <f>([13]NGS!Y36/'[13]Nominal GDP'!Y36)*100</f>
        <v>18.133940599118567</v>
      </c>
      <c r="Y36" s="20">
        <f>([13]NGS!Z36/'[13]Nominal GDP'!Z36)*100</f>
        <v>15.684119309241801</v>
      </c>
      <c r="Z36" s="20">
        <f>([13]NGS!AA36/'[13]Nominal GDP'!AA36)*100</f>
        <v>15.136480722343777</v>
      </c>
      <c r="AA36" s="20">
        <f>([13]NGS!AB36/'[13]Nominal GDP'!AB36)*100</f>
        <v>26.857361837117804</v>
      </c>
      <c r="AB36" s="20">
        <f>([13]NGS!AC36/'[13]Nominal GDP'!AC36)*100</f>
        <v>28.679034050917799</v>
      </c>
      <c r="AC36" s="20">
        <f>([13]NGS!AD36/'[13]Nominal GDP'!AD36)*100</f>
        <v>27.605960886643455</v>
      </c>
      <c r="AD36" s="20">
        <f>([13]NGS!AE36/'[13]Nominal GDP'!AE36)*100</f>
        <v>25.967551554928203</v>
      </c>
      <c r="AE36" s="20">
        <f>([13]NGS!AF36/'[13]Nominal GDP'!AF36)*100</f>
        <v>23.114687215491923</v>
      </c>
      <c r="AF36" s="20">
        <f>([13]NGS!AG36/'[13]Nominal GDP'!AG36)*100</f>
        <v>18.284202050673048</v>
      </c>
      <c r="AG36" s="20">
        <f>([13]NGS!AH36/'[13]Nominal GDP'!AH36)*100</f>
        <v>18.016903731189448</v>
      </c>
      <c r="AH36" s="20">
        <f>([13]NGS!AI36/'[13]Nominal GDP'!AI36)*100</f>
        <v>22.085836769153847</v>
      </c>
      <c r="AI36" s="20">
        <f>([13]NGS!AJ36/'[13]Nominal GDP'!AJ36)*100</f>
        <v>18.254859359279081</v>
      </c>
      <c r="AJ36" s="20">
        <f>([13]NGS!AK36/'[13]Nominal GDP'!AK36)*100</f>
        <v>14.985089639247187</v>
      </c>
      <c r="AK36" s="20">
        <f>([13]NGS!AL36/'[13]Nominal GDP'!AL36)*100</f>
        <v>14.270147407828324</v>
      </c>
      <c r="AL36" s="20">
        <f>([13]NGS!AM36/'[13]Nominal GDP'!AM36)*100</f>
        <v>13.072619817900938</v>
      </c>
      <c r="AM36" s="20">
        <f>([13]NGS!AN36/'[13]Nominal GDP'!AN36)*100</f>
        <v>18.42988846394346</v>
      </c>
      <c r="AN36" s="20">
        <f>([13]NGS!AO36/'[13]Nominal GDP'!AO36)*100</f>
        <v>15.111347989925752</v>
      </c>
      <c r="AO36" s="20">
        <f>([13]NGS!AP36/'[13]Nominal GDP'!AP36)*100</f>
        <v>14.756731703423576</v>
      </c>
      <c r="AP36" s="20">
        <f>([13]NGS!AQ36/'[13]Nominal GDP'!AQ36)*100</f>
        <v>14.610579029877579</v>
      </c>
      <c r="AQ36" s="20">
        <f>([13]NGS!AR36/'[13]Nominal GDP'!AR36)*100</f>
        <v>14.026375259648313</v>
      </c>
      <c r="AR36" s="20">
        <f>([13]NGS!AS36/'[13]Nominal GDP'!AS36)*100</f>
        <v>13.764617721956739</v>
      </c>
      <c r="AS36" s="20">
        <f>([13]NGS!AT36/'[13]Nominal GDP'!AT36)*100</f>
        <v>13.691176027835519</v>
      </c>
      <c r="AT36" s="20">
        <f>([13]NGS!AU36/'[13]Nominal GDP'!AU36)*100</f>
        <v>13.494804258954449</v>
      </c>
      <c r="AU36" s="20">
        <f>([13]NGS!AV36/'[13]Nominal GDP'!AV36)*100</f>
        <v>13.432698297043524</v>
      </c>
      <c r="AV36" s="20"/>
      <c r="AW36" s="20">
        <f t="shared" si="0"/>
        <v>20.740318675716502</v>
      </c>
    </row>
    <row r="37" spans="1:49" x14ac:dyDescent="0.25">
      <c r="A37" s="20" t="s">
        <v>892</v>
      </c>
      <c r="B37" s="20" t="s">
        <v>932</v>
      </c>
      <c r="C37" s="20" t="s">
        <v>696</v>
      </c>
      <c r="D37" s="20" t="s">
        <v>894</v>
      </c>
      <c r="E37" s="20" t="s">
        <v>895</v>
      </c>
      <c r="F37" s="20" t="s">
        <v>896</v>
      </c>
      <c r="G37" s="20">
        <f>([13]NGS!H37/'[13]Nominal GDP'!H37)*100</f>
        <v>22.69983743054291</v>
      </c>
      <c r="H37" s="20">
        <f>([13]NGS!I37/'[13]Nominal GDP'!I37)*100</f>
        <v>21.950462773536248</v>
      </c>
      <c r="I37" s="20">
        <f>([13]NGS!J37/'[13]Nominal GDP'!J37)*100</f>
        <v>21.047402960948645</v>
      </c>
      <c r="J37" s="20">
        <f>([13]NGS!K37/'[13]Nominal GDP'!K37)*100</f>
        <v>24.771766729414018</v>
      </c>
      <c r="K37" s="20">
        <f>([13]NGS!L37/'[13]Nominal GDP'!L37)*100</f>
        <v>22.680687111416038</v>
      </c>
      <c r="L37" s="20">
        <f>([13]NGS!M37/'[13]Nominal GDP'!M37)*100</f>
        <v>22.372488830141688</v>
      </c>
      <c r="M37" s="20">
        <f>([13]NGS!N37/'[13]Nominal GDP'!N37)*100</f>
        <v>18.102886691636229</v>
      </c>
      <c r="N37" s="20">
        <f>([13]NGS!O37/'[13]Nominal GDP'!O37)*100</f>
        <v>23.235765749425113</v>
      </c>
      <c r="O37" s="20">
        <f>([13]NGS!P37/'[13]Nominal GDP'!P37)*100</f>
        <v>18.792025259030019</v>
      </c>
      <c r="P37" s="20">
        <f>([13]NGS!Q37/'[13]Nominal GDP'!Q37)*100</f>
        <v>17.950551297862251</v>
      </c>
      <c r="Q37" s="20">
        <f>([13]NGS!R37/'[13]Nominal GDP'!R37)*100</f>
        <v>17.894245189870318</v>
      </c>
      <c r="R37" s="20">
        <f>([13]NGS!S37/'[13]Nominal GDP'!S37)*100</f>
        <v>16.433758482641029</v>
      </c>
      <c r="S37" s="20">
        <f>([13]NGS!T37/'[13]Nominal GDP'!T37)*100</f>
        <v>14.545526298184811</v>
      </c>
      <c r="T37" s="20">
        <f>([13]NGS!U37/'[13]Nominal GDP'!U37)*100</f>
        <v>14.261387967918409</v>
      </c>
      <c r="U37" s="20">
        <f>([13]NGS!V37/'[13]Nominal GDP'!V37)*100</f>
        <v>13.983314378404335</v>
      </c>
      <c r="V37" s="20">
        <f>([13]NGS!W37/'[13]Nominal GDP'!W37)*100</f>
        <v>16.487315658583913</v>
      </c>
      <c r="W37" s="20">
        <f>([13]NGS!X37/'[13]Nominal GDP'!X37)*100</f>
        <v>18.349522098100238</v>
      </c>
      <c r="X37" s="20">
        <f>([13]NGS!Y37/'[13]Nominal GDP'!Y37)*100</f>
        <v>18.007941384182086</v>
      </c>
      <c r="Y37" s="20">
        <f>([13]NGS!Z37/'[13]Nominal GDP'!Z37)*100</f>
        <v>18.494037509627383</v>
      </c>
      <c r="Z37" s="20">
        <f>([13]NGS!AA37/'[13]Nominal GDP'!AA37)*100</f>
        <v>19.534544414365449</v>
      </c>
      <c r="AA37" s="20">
        <f>([13]NGS!AB37/'[13]Nominal GDP'!AB37)*100</f>
        <v>19.795308504273091</v>
      </c>
      <c r="AB37" s="20">
        <f>([13]NGS!AC37/'[13]Nominal GDP'!AC37)*100</f>
        <v>18.511943356043897</v>
      </c>
      <c r="AC37" s="20">
        <f>([13]NGS!AD37/'[13]Nominal GDP'!AD37)*100</f>
        <v>18.001600626086702</v>
      </c>
      <c r="AD37" s="20">
        <f>([13]NGS!AE37/'[13]Nominal GDP'!AE37)*100</f>
        <v>20.746088367007712</v>
      </c>
      <c r="AE37" s="20">
        <f>([13]NGS!AF37/'[13]Nominal GDP'!AF37)*100</f>
        <v>21.773708119093993</v>
      </c>
      <c r="AF37" s="20">
        <f>([13]NGS!AG37/'[13]Nominal GDP'!AG37)*100</f>
        <v>21.266306423484991</v>
      </c>
      <c r="AG37" s="20">
        <f>([13]NGS!AH37/'[13]Nominal GDP'!AH37)*100</f>
        <v>22.66178975127572</v>
      </c>
      <c r="AH37" s="20">
        <f>([13]NGS!AI37/'[13]Nominal GDP'!AI37)*100</f>
        <v>21.986721917188834</v>
      </c>
      <c r="AI37" s="20">
        <f>([13]NGS!AJ37/'[13]Nominal GDP'!AJ37)*100</f>
        <v>22.604446588616192</v>
      </c>
      <c r="AJ37" s="20">
        <f>([13]NGS!AK37/'[13]Nominal GDP'!AK37)*100</f>
        <v>21.97707637235569</v>
      </c>
      <c r="AK37" s="20">
        <f>([13]NGS!AL37/'[13]Nominal GDP'!AL37)*100</f>
        <v>21.586514072799933</v>
      </c>
      <c r="AL37" s="20">
        <f>([13]NGS!AM37/'[13]Nominal GDP'!AM37)*100</f>
        <v>21.122160052733697</v>
      </c>
      <c r="AM37" s="20">
        <f>([13]NGS!AN37/'[13]Nominal GDP'!AN37)*100</f>
        <v>21.713956264138659</v>
      </c>
      <c r="AN37" s="20">
        <f>([13]NGS!AO37/'[13]Nominal GDP'!AO37)*100</f>
        <v>19.308509285180655</v>
      </c>
      <c r="AO37" s="20">
        <f>([13]NGS!AP37/'[13]Nominal GDP'!AP37)*100</f>
        <v>19.859680687153428</v>
      </c>
      <c r="AP37" s="20">
        <f>([13]NGS!AQ37/'[13]Nominal GDP'!AQ37)*100</f>
        <v>19.236902512862596</v>
      </c>
      <c r="AQ37" s="20">
        <f>([13]NGS!AR37/'[13]Nominal GDP'!AR37)*100</f>
        <v>19.719646774080317</v>
      </c>
      <c r="AR37" s="20">
        <f>([13]NGS!AS37/'[13]Nominal GDP'!AS37)*100</f>
        <v>20.163681123342371</v>
      </c>
      <c r="AS37" s="20">
        <f>([13]NGS!AT37/'[13]Nominal GDP'!AT37)*100</f>
        <v>20.58117333662118</v>
      </c>
      <c r="AT37" s="20">
        <f>([13]NGS!AU37/'[13]Nominal GDP'!AU37)*100</f>
        <v>21.081523597820638</v>
      </c>
      <c r="AU37" s="20">
        <f>([13]NGS!AV37/'[13]Nominal GDP'!AV37)*100</f>
        <v>21.475988751573574</v>
      </c>
      <c r="AV37" s="20"/>
      <c r="AW37" s="20">
        <f t="shared" si="0"/>
        <v>21.057509262699934</v>
      </c>
    </row>
    <row r="38" spans="1:49" x14ac:dyDescent="0.25">
      <c r="A38" s="20" t="s">
        <v>892</v>
      </c>
      <c r="B38" s="20" t="s">
        <v>933</v>
      </c>
      <c r="C38" s="20" t="s">
        <v>717</v>
      </c>
      <c r="D38" s="20" t="s">
        <v>894</v>
      </c>
      <c r="E38" s="20" t="s">
        <v>895</v>
      </c>
      <c r="F38" s="20" t="s">
        <v>896</v>
      </c>
      <c r="G38" s="20" t="e">
        <f>([13]NGS!H38/'[13]Nominal GDP'!H38)*100</f>
        <v>#N/A</v>
      </c>
      <c r="H38" s="20" t="e">
        <f>([13]NGS!I38/'[13]Nominal GDP'!I38)*100</f>
        <v>#N/A</v>
      </c>
      <c r="I38" s="20" t="e">
        <f>([13]NGS!J38/'[13]Nominal GDP'!J38)*100</f>
        <v>#N/A</v>
      </c>
      <c r="J38" s="20" t="e">
        <f>([13]NGS!K38/'[13]Nominal GDP'!K38)*100</f>
        <v>#N/A</v>
      </c>
      <c r="K38" s="20" t="e">
        <f>([13]NGS!L38/'[13]Nominal GDP'!L38)*100</f>
        <v>#N/A</v>
      </c>
      <c r="L38" s="20" t="e">
        <f>([13]NGS!M38/'[13]Nominal GDP'!M38)*100</f>
        <v>#N/A</v>
      </c>
      <c r="M38" s="20" t="e">
        <f>([13]NGS!N38/'[13]Nominal GDP'!N38)*100</f>
        <v>#N/A</v>
      </c>
      <c r="N38" s="20" t="e">
        <f>([13]NGS!O38/'[13]Nominal GDP'!O38)*100</f>
        <v>#N/A</v>
      </c>
      <c r="O38" s="20" t="e">
        <f>([13]NGS!P38/'[13]Nominal GDP'!P38)*100</f>
        <v>#N/A</v>
      </c>
      <c r="P38" s="20" t="e">
        <f>([13]NGS!Q38/'[13]Nominal GDP'!Q38)*100</f>
        <v>#N/A</v>
      </c>
      <c r="Q38" s="20">
        <f>([13]NGS!R38/'[13]Nominal GDP'!R38)*100</f>
        <v>28.817884480412769</v>
      </c>
      <c r="R38" s="20">
        <f>([13]NGS!S38/'[13]Nominal GDP'!S38)*100</f>
        <v>20.025913667760783</v>
      </c>
      <c r="S38" s="20">
        <f>([13]NGS!T38/'[13]Nominal GDP'!T38)*100</f>
        <v>22.220701380582845</v>
      </c>
      <c r="T38" s="20">
        <f>([13]NGS!U38/'[13]Nominal GDP'!U38)*100</f>
        <v>19.424235044997356</v>
      </c>
      <c r="U38" s="20">
        <f>([13]NGS!V38/'[13]Nominal GDP'!V38)*100</f>
        <v>23.358091609663177</v>
      </c>
      <c r="V38" s="20">
        <f>([13]NGS!W38/'[13]Nominal GDP'!W38)*100</f>
        <v>26.657474287738083</v>
      </c>
      <c r="W38" s="20">
        <f>([13]NGS!X38/'[13]Nominal GDP'!X38)*100</f>
        <v>26.623690235609885</v>
      </c>
      <c r="X38" s="20">
        <f>([13]NGS!Y38/'[13]Nominal GDP'!Y38)*100</f>
        <v>21.835473522111453</v>
      </c>
      <c r="Y38" s="20">
        <f>([13]NGS!Z38/'[13]Nominal GDP'!Z38)*100</f>
        <v>28.14355932154718</v>
      </c>
      <c r="Z38" s="20">
        <f>([13]NGS!AA38/'[13]Nominal GDP'!AA38)*100</f>
        <v>25.093169680072762</v>
      </c>
      <c r="AA38" s="20">
        <f>([13]NGS!AB38/'[13]Nominal GDP'!AB38)*100</f>
        <v>21.972404035462059</v>
      </c>
      <c r="AB38" s="20">
        <f>([13]NGS!AC38/'[13]Nominal GDP'!AC38)*100</f>
        <v>22.599424320431012</v>
      </c>
      <c r="AC38" s="20">
        <f>([13]NGS!AD38/'[13]Nominal GDP'!AD38)*100</f>
        <v>21.034190459353489</v>
      </c>
      <c r="AD38" s="20">
        <f>([13]NGS!AE38/'[13]Nominal GDP'!AE38)*100</f>
        <v>24.751641357165848</v>
      </c>
      <c r="AE38" s="20">
        <f>([13]NGS!AF38/'[13]Nominal GDP'!AF38)*100</f>
        <v>25.844911881044773</v>
      </c>
      <c r="AF38" s="20">
        <f>([13]NGS!AG38/'[13]Nominal GDP'!AG38)*100</f>
        <v>24.235407768052454</v>
      </c>
      <c r="AG38" s="20">
        <f>([13]NGS!AH38/'[13]Nominal GDP'!AH38)*100</f>
        <v>35.801057958642687</v>
      </c>
      <c r="AH38" s="20">
        <f>([13]NGS!AI38/'[13]Nominal GDP'!AI38)*100</f>
        <v>32.88277086657029</v>
      </c>
      <c r="AI38" s="20">
        <f>([13]NGS!AJ38/'[13]Nominal GDP'!AJ38)*100</f>
        <v>31.335680996086989</v>
      </c>
      <c r="AJ38" s="20">
        <f>([13]NGS!AK38/'[13]Nominal GDP'!AK38)*100</f>
        <v>25.791690301075214</v>
      </c>
      <c r="AK38" s="20">
        <f>([13]NGS!AL38/'[13]Nominal GDP'!AL38)*100</f>
        <v>20.61718679857572</v>
      </c>
      <c r="AL38" s="20">
        <f>([13]NGS!AM38/'[13]Nominal GDP'!AM38)*100</f>
        <v>19.3277818237212</v>
      </c>
      <c r="AM38" s="20">
        <f>([13]NGS!AN38/'[13]Nominal GDP'!AN38)*100</f>
        <v>21.03527491818005</v>
      </c>
      <c r="AN38" s="20">
        <f>([13]NGS!AO38/'[13]Nominal GDP'!AO38)*100</f>
        <v>20.36220429788883</v>
      </c>
      <c r="AO38" s="20">
        <f>([13]NGS!AP38/'[13]Nominal GDP'!AP38)*100</f>
        <v>23.420189308230512</v>
      </c>
      <c r="AP38" s="20">
        <f>([13]NGS!AQ38/'[13]Nominal GDP'!AQ38)*100</f>
        <v>20.042946237256658</v>
      </c>
      <c r="AQ38" s="20">
        <f>([13]NGS!AR38/'[13]Nominal GDP'!AR38)*100</f>
        <v>13.884389466526839</v>
      </c>
      <c r="AR38" s="20">
        <f>([13]NGS!AS38/'[13]Nominal GDP'!AS38)*100</f>
        <v>13.688383728167805</v>
      </c>
      <c r="AS38" s="20">
        <f>([13]NGS!AT38/'[13]Nominal GDP'!AT38)*100</f>
        <v>14.207914206642277</v>
      </c>
      <c r="AT38" s="20">
        <f>([13]NGS!AU38/'[13]Nominal GDP'!AU38)*100</f>
        <v>13.066543975572698</v>
      </c>
      <c r="AU38" s="20">
        <f>([13]NGS!AV38/'[13]Nominal GDP'!AV38)*100</f>
        <v>11.076153726972718</v>
      </c>
      <c r="AV38" s="20"/>
      <c r="AW38" s="20">
        <f t="shared" si="0"/>
        <v>25.171494114181677</v>
      </c>
    </row>
    <row r="39" spans="1:49" x14ac:dyDescent="0.25">
      <c r="A39" s="20" t="s">
        <v>892</v>
      </c>
      <c r="B39" s="20" t="s">
        <v>934</v>
      </c>
      <c r="C39" s="20" t="s">
        <v>9</v>
      </c>
      <c r="D39" s="20" t="s">
        <v>894</v>
      </c>
      <c r="E39" s="20" t="s">
        <v>895</v>
      </c>
      <c r="F39" s="20" t="s">
        <v>896</v>
      </c>
      <c r="G39" s="20">
        <f>([13]NGS!H39/'[13]Nominal GDP'!H39)*100</f>
        <v>23.354122197987547</v>
      </c>
      <c r="H39" s="20">
        <f>([13]NGS!I39/'[13]Nominal GDP'!I39)*100</f>
        <v>27.116972834676417</v>
      </c>
      <c r="I39" s="20">
        <f>([13]NGS!J39/'[13]Nominal GDP'!J39)*100</f>
        <v>22.95214228381208</v>
      </c>
      <c r="J39" s="20">
        <f>([13]NGS!K39/'[13]Nominal GDP'!K39)*100</f>
        <v>23.611682017243936</v>
      </c>
      <c r="K39" s="20">
        <f>([13]NGS!L39/'[13]Nominal GDP'!L39)*100</f>
        <v>24.580748127607347</v>
      </c>
      <c r="L39" s="20">
        <f>([13]NGS!M39/'[13]Nominal GDP'!M39)*100</f>
        <v>24.416619465466461</v>
      </c>
      <c r="M39" s="20">
        <f>([13]NGS!N39/'[13]Nominal GDP'!N39)*100</f>
        <v>24.882304016852892</v>
      </c>
      <c r="N39" s="20">
        <f>([13]NGS!O39/'[13]Nominal GDP'!O39)*100</f>
        <v>24.339187662518896</v>
      </c>
      <c r="O39" s="20">
        <f>([13]NGS!P39/'[13]Nominal GDP'!P39)*100</f>
        <v>26.630366464687089</v>
      </c>
      <c r="P39" s="20">
        <f>([13]NGS!Q39/'[13]Nominal GDP'!Q39)*100</f>
        <v>28.188487110330584</v>
      </c>
      <c r="Q39" s="20">
        <f>([13]NGS!R39/'[13]Nominal GDP'!R39)*100</f>
        <v>26.690099197573584</v>
      </c>
      <c r="R39" s="20">
        <f>([13]NGS!S39/'[13]Nominal GDP'!S39)*100</f>
        <v>25.619212023440411</v>
      </c>
      <c r="S39" s="20">
        <f>([13]NGS!T39/'[13]Nominal GDP'!T39)*100</f>
        <v>25.250450896027786</v>
      </c>
      <c r="T39" s="20">
        <f>([13]NGS!U39/'[13]Nominal GDP'!U39)*100</f>
        <v>25.320482930262749</v>
      </c>
      <c r="U39" s="20">
        <f>([13]NGS!V39/'[13]Nominal GDP'!V39)*100</f>
        <v>26.462605708278055</v>
      </c>
      <c r="V39" s="20">
        <f>([13]NGS!W39/'[13]Nominal GDP'!W39)*100</f>
        <v>27.690881393374937</v>
      </c>
      <c r="W39" s="20">
        <f>([13]NGS!X39/'[13]Nominal GDP'!X39)*100</f>
        <v>27.538220017908486</v>
      </c>
      <c r="X39" s="20">
        <f>([13]NGS!Y39/'[13]Nominal GDP'!Y39)*100</f>
        <v>29.066215386400291</v>
      </c>
      <c r="Y39" s="20">
        <f>([13]NGS!Z39/'[13]Nominal GDP'!Z39)*100</f>
        <v>26.169874529822003</v>
      </c>
      <c r="Z39" s="20">
        <f>([13]NGS!AA39/'[13]Nominal GDP'!AA39)*100</f>
        <v>27.502959148564756</v>
      </c>
      <c r="AA39" s="20">
        <f>([13]NGS!AB39/'[13]Nominal GDP'!AB39)*100</f>
        <v>24.808473251873295</v>
      </c>
      <c r="AB39" s="20">
        <f>([13]NGS!AC39/'[13]Nominal GDP'!AC39)*100</f>
        <v>25.226808420722787</v>
      </c>
      <c r="AC39" s="20">
        <f>([13]NGS!AD39/'[13]Nominal GDP'!AD39)*100</f>
        <v>23.626983640748652</v>
      </c>
      <c r="AD39" s="20">
        <f>([13]NGS!AE39/'[13]Nominal GDP'!AE39)*100</f>
        <v>26.023867230758174</v>
      </c>
      <c r="AE39" s="20">
        <f>([13]NGS!AF39/'[13]Nominal GDP'!AF39)*100</f>
        <v>27.825902605176406</v>
      </c>
      <c r="AF39" s="20">
        <f>([13]NGS!AG39/'[13]Nominal GDP'!AG39)*100</f>
        <v>27.875239626160443</v>
      </c>
      <c r="AG39" s="20">
        <f>([13]NGS!AH39/'[13]Nominal GDP'!AH39)*100</f>
        <v>30.69076053480288</v>
      </c>
      <c r="AH39" s="20">
        <f>([13]NGS!AI39/'[13]Nominal GDP'!AI39)*100</f>
        <v>28.375646228923873</v>
      </c>
      <c r="AI39" s="20">
        <f>([13]NGS!AJ39/'[13]Nominal GDP'!AJ39)*100</f>
        <v>26.311339880836719</v>
      </c>
      <c r="AJ39" s="20">
        <f>([13]NGS!AK39/'[13]Nominal GDP'!AK39)*100</f>
        <v>25.492207459104026</v>
      </c>
      <c r="AK39" s="20">
        <f>([13]NGS!AL39/'[13]Nominal GDP'!AL39)*100</f>
        <v>27.269243219651724</v>
      </c>
      <c r="AL39" s="20">
        <f>([13]NGS!AM39/'[13]Nominal GDP'!AM39)*100</f>
        <v>28.983456187018476</v>
      </c>
      <c r="AM39" s="20">
        <f>([13]NGS!AN39/'[13]Nominal GDP'!AN39)*100</f>
        <v>28.314222203435445</v>
      </c>
      <c r="AN39" s="20">
        <f>([13]NGS!AO39/'[13]Nominal GDP'!AO39)*100</f>
        <v>28.489260994029873</v>
      </c>
      <c r="AO39" s="20">
        <f>([13]NGS!AP39/'[13]Nominal GDP'!AP39)*100</f>
        <v>29.017372981355404</v>
      </c>
      <c r="AP39" s="20">
        <f>([13]NGS!AQ39/'[13]Nominal GDP'!AQ39)*100</f>
        <v>29.43664492939066</v>
      </c>
      <c r="AQ39" s="20">
        <f>([13]NGS!AR39/'[13]Nominal GDP'!AR39)*100</f>
        <v>29.460588057971599</v>
      </c>
      <c r="AR39" s="20">
        <f>([13]NGS!AS39/'[13]Nominal GDP'!AS39)*100</f>
        <v>29.785798481180777</v>
      </c>
      <c r="AS39" s="20">
        <f>([13]NGS!AT39/'[13]Nominal GDP'!AT39)*100</f>
        <v>30.028067210634401</v>
      </c>
      <c r="AT39" s="20">
        <f>([13]NGS!AU39/'[13]Nominal GDP'!AU39)*100</f>
        <v>29.887494273512864</v>
      </c>
      <c r="AU39" s="20">
        <f>([13]NGS!AV39/'[13]Nominal GDP'!AV39)*100</f>
        <v>29.845346033045828</v>
      </c>
      <c r="AV39" s="20"/>
      <c r="AW39" s="20">
        <f t="shared" si="0"/>
        <v>26.98647311455484</v>
      </c>
    </row>
    <row r="40" spans="1:49" x14ac:dyDescent="0.25">
      <c r="A40" s="20" t="s">
        <v>892</v>
      </c>
      <c r="B40" s="20" t="s">
        <v>935</v>
      </c>
      <c r="C40" s="20" t="s">
        <v>10</v>
      </c>
      <c r="D40" s="20" t="s">
        <v>894</v>
      </c>
      <c r="E40" s="20" t="s">
        <v>895</v>
      </c>
      <c r="F40" s="20" t="s">
        <v>896</v>
      </c>
      <c r="G40" s="20">
        <f>([13]NGS!H40/'[13]Nominal GDP'!H40)*100</f>
        <v>14.682065078184648</v>
      </c>
      <c r="H40" s="20">
        <f>([13]NGS!I40/'[13]Nominal GDP'!I40)*100</f>
        <v>13.250126983676713</v>
      </c>
      <c r="I40" s="20">
        <f>([13]NGS!J40/'[13]Nominal GDP'!J40)*100</f>
        <v>12.826631135483217</v>
      </c>
      <c r="J40" s="20">
        <f>([13]NGS!K40/'[13]Nominal GDP'!K40)*100</f>
        <v>20.413136986670828</v>
      </c>
      <c r="K40" s="20">
        <f>([13]NGS!L40/'[13]Nominal GDP'!L40)*100</f>
        <v>19.625120219076724</v>
      </c>
      <c r="L40" s="20">
        <f>([13]NGS!M40/'[13]Nominal GDP'!M40)*100</f>
        <v>19.136834029974018</v>
      </c>
      <c r="M40" s="20">
        <f>([13]NGS!N40/'[13]Nominal GDP'!N40)*100</f>
        <v>19.761568358807338</v>
      </c>
      <c r="N40" s="20">
        <f>([13]NGS!O40/'[13]Nominal GDP'!O40)*100</f>
        <v>19.113432733533521</v>
      </c>
      <c r="O40" s="20">
        <f>([13]NGS!P40/'[13]Nominal GDP'!P40)*100</f>
        <v>20.112605980862984</v>
      </c>
      <c r="P40" s="20">
        <f>([13]NGS!Q40/'[13]Nominal GDP'!Q40)*100</f>
        <v>19.555717241530846</v>
      </c>
      <c r="Q40" s="20">
        <f>([13]NGS!R40/'[13]Nominal GDP'!R40)*100</f>
        <v>17.92859311409611</v>
      </c>
      <c r="R40" s="20">
        <f>([13]NGS!S40/'[13]Nominal GDP'!S40)*100</f>
        <v>15.438279940954324</v>
      </c>
      <c r="S40" s="20">
        <f>([13]NGS!T40/'[13]Nominal GDP'!T40)*100</f>
        <v>15.41041755331673</v>
      </c>
      <c r="T40" s="20">
        <f>([13]NGS!U40/'[13]Nominal GDP'!U40)*100</f>
        <v>17.612395629244279</v>
      </c>
      <c r="U40" s="20">
        <f>([13]NGS!V40/'[13]Nominal GDP'!V40)*100</f>
        <v>18.992900330137914</v>
      </c>
      <c r="V40" s="20">
        <f>([13]NGS!W40/'[13]Nominal GDP'!W40)*100</f>
        <v>19.424872700092575</v>
      </c>
      <c r="W40" s="20">
        <f>([13]NGS!X40/'[13]Nominal GDP'!X40)*100</f>
        <v>18.465337676917105</v>
      </c>
      <c r="X40" s="20">
        <f>([13]NGS!Y40/'[13]Nominal GDP'!Y40)*100</f>
        <v>18.673152328715428</v>
      </c>
      <c r="Y40" s="20">
        <f>([13]NGS!Z40/'[13]Nominal GDP'!Z40)*100</f>
        <v>18.099373980863607</v>
      </c>
      <c r="Z40" s="20">
        <f>([13]NGS!AA40/'[13]Nominal GDP'!AA40)*100</f>
        <v>18.060729011554731</v>
      </c>
      <c r="AA40" s="20">
        <f>([13]NGS!AB40/'[13]Nominal GDP'!AB40)*100</f>
        <v>19.338351247085225</v>
      </c>
      <c r="AB40" s="20">
        <f>([13]NGS!AC40/'[13]Nominal GDP'!AC40)*100</f>
        <v>21.216786055706386</v>
      </c>
      <c r="AC40" s="20">
        <f>([13]NGS!AD40/'[13]Nominal GDP'!AD40)*100</f>
        <v>21.063373271958984</v>
      </c>
      <c r="AD40" s="20">
        <f>([13]NGS!AE40/'[13]Nominal GDP'!AE40)*100</f>
        <v>21.181100262637621</v>
      </c>
      <c r="AE40" s="20">
        <f>([13]NGS!AF40/'[13]Nominal GDP'!AF40)*100</f>
        <v>20.406233607082875</v>
      </c>
      <c r="AF40" s="20">
        <f>([13]NGS!AG40/'[13]Nominal GDP'!AG40)*100</f>
        <v>18.192478823049235</v>
      </c>
      <c r="AG40" s="20">
        <f>([13]NGS!AH40/'[13]Nominal GDP'!AH40)*100</f>
        <v>17.114092775786641</v>
      </c>
      <c r="AH40" s="20">
        <f>([13]NGS!AI40/'[13]Nominal GDP'!AI40)*100</f>
        <v>17.840411173967713</v>
      </c>
      <c r="AI40" s="20">
        <f>([13]NGS!AJ40/'[13]Nominal GDP'!AJ40)*100</f>
        <v>16.706131410841081</v>
      </c>
      <c r="AJ40" s="20">
        <f>([13]NGS!AK40/'[13]Nominal GDP'!AK40)*100</f>
        <v>17.911920114999475</v>
      </c>
      <c r="AK40" s="20">
        <f>([13]NGS!AL40/'[13]Nominal GDP'!AL40)*100</f>
        <v>18.619022582599083</v>
      </c>
      <c r="AL40" s="20">
        <f>([13]NGS!AM40/'[13]Nominal GDP'!AM40)*100</f>
        <v>17.736426257804318</v>
      </c>
      <c r="AM40" s="20">
        <f>([13]NGS!AN40/'[13]Nominal GDP'!AN40)*100</f>
        <v>18.001027686906333</v>
      </c>
      <c r="AN40" s="20">
        <f>([13]NGS!AO40/'[13]Nominal GDP'!AO40)*100</f>
        <v>19.702163547065226</v>
      </c>
      <c r="AO40" s="20">
        <f>([13]NGS!AP40/'[13]Nominal GDP'!AP40)*100</f>
        <v>20.047577313166375</v>
      </c>
      <c r="AP40" s="20">
        <f>([13]NGS!AQ40/'[13]Nominal GDP'!AQ40)*100</f>
        <v>19.015435997681475</v>
      </c>
      <c r="AQ40" s="20">
        <f>([13]NGS!AR40/'[13]Nominal GDP'!AR40)*100</f>
        <v>18.784958939885477</v>
      </c>
      <c r="AR40" s="20">
        <f>([13]NGS!AS40/'[13]Nominal GDP'!AS40)*100</f>
        <v>18.492279726503739</v>
      </c>
      <c r="AS40" s="20">
        <f>([13]NGS!AT40/'[13]Nominal GDP'!AT40)*100</f>
        <v>18.941354448472801</v>
      </c>
      <c r="AT40" s="20">
        <f>([13]NGS!AU40/'[13]Nominal GDP'!AU40)*100</f>
        <v>19.437250300286152</v>
      </c>
      <c r="AU40" s="20">
        <f>([13]NGS!AV40/'[13]Nominal GDP'!AV40)*100</f>
        <v>19.751578765545222</v>
      </c>
      <c r="AV40" s="20"/>
      <c r="AW40" s="20">
        <f t="shared" si="0"/>
        <v>18.871335020801919</v>
      </c>
    </row>
    <row r="41" spans="1:49" x14ac:dyDescent="0.25">
      <c r="A41" s="20" t="s">
        <v>892</v>
      </c>
      <c r="B41" s="20" t="s">
        <v>936</v>
      </c>
      <c r="C41" s="20" t="s">
        <v>721</v>
      </c>
      <c r="D41" s="20" t="s">
        <v>894</v>
      </c>
      <c r="E41" s="20" t="s">
        <v>895</v>
      </c>
      <c r="F41" s="20" t="s">
        <v>896</v>
      </c>
      <c r="G41" s="20">
        <f>([13]NGS!H41/'[13]Nominal GDP'!H41)*100</f>
        <v>1.3088616241078181</v>
      </c>
      <c r="H41" s="20">
        <f>([13]NGS!I41/'[13]Nominal GDP'!I41)*100</f>
        <v>0.68314359114826273</v>
      </c>
      <c r="I41" s="20">
        <f>([13]NGS!J41/'[13]Nominal GDP'!J41)*100</f>
        <v>3.7901100077584506</v>
      </c>
      <c r="J41" s="20">
        <f>([13]NGS!K41/'[13]Nominal GDP'!K41)*100</f>
        <v>5.9538603139618917</v>
      </c>
      <c r="K41" s="20">
        <f>([13]NGS!L41/'[13]Nominal GDP'!L41)*100</f>
        <v>3.2807728061786849</v>
      </c>
      <c r="L41" s="20">
        <f>([13]NGS!M41/'[13]Nominal GDP'!M41)*100</f>
        <v>10.205516532017871</v>
      </c>
      <c r="M41" s="20">
        <f>([13]NGS!N41/'[13]Nominal GDP'!N41)*100</f>
        <v>3.8970335129995233</v>
      </c>
      <c r="N41" s="20">
        <f>([13]NGS!O41/'[13]Nominal GDP'!O41)*100</f>
        <v>10.550845588284632</v>
      </c>
      <c r="O41" s="20">
        <f>([13]NGS!P41/'[13]Nominal GDP'!P41)*100</f>
        <v>-3.2340048596253625</v>
      </c>
      <c r="P41" s="20">
        <f>([13]NGS!Q41/'[13]Nominal GDP'!Q41)*100</f>
        <v>3.5712151251380608</v>
      </c>
      <c r="Q41" s="20">
        <f>([13]NGS!R41/'[13]Nominal GDP'!R41)*100</f>
        <v>33.011555068969514</v>
      </c>
      <c r="R41" s="20">
        <f>([13]NGS!S41/'[13]Nominal GDP'!S41)*100</f>
        <v>8.8572662711799914</v>
      </c>
      <c r="S41" s="20">
        <f>([13]NGS!T41/'[13]Nominal GDP'!T41)*100</f>
        <v>0.99638280215562269</v>
      </c>
      <c r="T41" s="20">
        <f>([13]NGS!U41/'[13]Nominal GDP'!U41)*100</f>
        <v>1.0890523481836647</v>
      </c>
      <c r="U41" s="20">
        <f>([13]NGS!V41/'[13]Nominal GDP'!V41)*100</f>
        <v>-5.674083242542566</v>
      </c>
      <c r="V41" s="20">
        <f>([13]NGS!W41/'[13]Nominal GDP'!W41)*100</f>
        <v>3.939500425770174</v>
      </c>
      <c r="W41" s="20">
        <f>([13]NGS!X41/'[13]Nominal GDP'!X41)*100</f>
        <v>6.9123361057654247</v>
      </c>
      <c r="X41" s="20">
        <f>([13]NGS!Y41/'[13]Nominal GDP'!Y41)*100</f>
        <v>12.085720910399319</v>
      </c>
      <c r="Y41" s="20">
        <f>([13]NGS!Z41/'[13]Nominal GDP'!Z41)*100</f>
        <v>14.18334904720265</v>
      </c>
      <c r="Z41" s="20">
        <f>([13]NGS!AA41/'[13]Nominal GDP'!AA41)*100</f>
        <v>18.07069429301373</v>
      </c>
      <c r="AA41" s="20">
        <f>([13]NGS!AB41/'[13]Nominal GDP'!AB41)*100</f>
        <v>8.3412410016299656</v>
      </c>
      <c r="AB41" s="20">
        <f>([13]NGS!AC41/'[13]Nominal GDP'!AC41)*100</f>
        <v>8.931514106692573</v>
      </c>
      <c r="AC41" s="20">
        <f>([13]NGS!AD41/'[13]Nominal GDP'!AD41)*100</f>
        <v>7.4219574688861307</v>
      </c>
      <c r="AD41" s="20">
        <f>([13]NGS!AE41/'[13]Nominal GDP'!AE41)*100</f>
        <v>8.9932338743252966</v>
      </c>
      <c r="AE41" s="20">
        <f>([13]NGS!AF41/'[13]Nominal GDP'!AF41)*100</f>
        <v>12.244743316743909</v>
      </c>
      <c r="AF41" s="20">
        <f>([13]NGS!AG41/'[13]Nominal GDP'!AG41)*100</f>
        <v>13.489549145015184</v>
      </c>
      <c r="AG41" s="20">
        <f>([13]NGS!AH41/'[13]Nominal GDP'!AH41)*100</f>
        <v>14.052441834622675</v>
      </c>
      <c r="AH41" s="20">
        <f>([13]NGS!AI41/'[13]Nominal GDP'!AI41)*100</f>
        <v>14.019032772718997</v>
      </c>
      <c r="AI41" s="20">
        <f>([13]NGS!AJ41/'[13]Nominal GDP'!AJ41)*100</f>
        <v>14.059358168848791</v>
      </c>
      <c r="AJ41" s="20">
        <f>([13]NGS!AK41/'[13]Nominal GDP'!AK41)*100</f>
        <v>13.888661471719587</v>
      </c>
      <c r="AK41" s="20">
        <f>([13]NGS!AL41/'[13]Nominal GDP'!AL41)*100</f>
        <v>15.657182262350752</v>
      </c>
      <c r="AL41" s="20">
        <f>([13]NGS!AM41/'[13]Nominal GDP'!AM41)*100</f>
        <v>19.117574097525974</v>
      </c>
      <c r="AM41" s="20">
        <f>([13]NGS!AN41/'[13]Nominal GDP'!AN41)*100</f>
        <v>17.253794311380513</v>
      </c>
      <c r="AN41" s="20">
        <f>([13]NGS!AO41/'[13]Nominal GDP'!AO41)*100</f>
        <v>16.794413282171668</v>
      </c>
      <c r="AO41" s="20">
        <f>([13]NGS!AP41/'[13]Nominal GDP'!AP41)*100</f>
        <v>18.847013580581038</v>
      </c>
      <c r="AP41" s="20">
        <f>([13]NGS!AQ41/'[13]Nominal GDP'!AQ41)*100</f>
        <v>18.548002937450704</v>
      </c>
      <c r="AQ41" s="20">
        <f>([13]NGS!AR41/'[13]Nominal GDP'!AR41)*100</f>
        <v>17.710944232193444</v>
      </c>
      <c r="AR41" s="20">
        <f>([13]NGS!AS41/'[13]Nominal GDP'!AS41)*100</f>
        <v>17.036355058162702</v>
      </c>
      <c r="AS41" s="20">
        <f>([13]NGS!AT41/'[13]Nominal GDP'!AT41)*100</f>
        <v>17.311198207148202</v>
      </c>
      <c r="AT41" s="20">
        <f>([13]NGS!AU41/'[13]Nominal GDP'!AU41)*100</f>
        <v>17.3281868537061</v>
      </c>
      <c r="AU41" s="20">
        <f>([13]NGS!AV41/'[13]Nominal GDP'!AV41)*100</f>
        <v>18.307712260988001</v>
      </c>
      <c r="AV41" s="20"/>
      <c r="AW41" s="20">
        <f t="shared" si="0"/>
        <v>12.882329525573873</v>
      </c>
    </row>
    <row r="42" spans="1:49" x14ac:dyDescent="0.25">
      <c r="A42" s="20" t="s">
        <v>892</v>
      </c>
      <c r="B42" s="20" t="s">
        <v>937</v>
      </c>
      <c r="C42" s="20" t="s">
        <v>11</v>
      </c>
      <c r="D42" s="20" t="s">
        <v>894</v>
      </c>
      <c r="E42" s="20" t="s">
        <v>895</v>
      </c>
      <c r="F42" s="20" t="s">
        <v>896</v>
      </c>
      <c r="G42" s="20">
        <f>([13]NGS!H42/'[13]Nominal GDP'!H42)*100</f>
        <v>28.288074299592498</v>
      </c>
      <c r="H42" s="20">
        <f>([13]NGS!I42/'[13]Nominal GDP'!I42)*100</f>
        <v>31.181269759516073</v>
      </c>
      <c r="I42" s="20">
        <f>([13]NGS!J42/'[13]Nominal GDP'!J42)*100</f>
        <v>29.603413095900578</v>
      </c>
      <c r="J42" s="20">
        <f>([13]NGS!K42/'[13]Nominal GDP'!K42)*100</f>
        <v>30.346531570800796</v>
      </c>
      <c r="K42" s="20">
        <f>([13]NGS!L42/'[13]Nominal GDP'!L42)*100</f>
        <v>32.809199069668267</v>
      </c>
      <c r="L42" s="20">
        <f>([13]NGS!M42/'[13]Nominal GDP'!M42)*100</f>
        <v>32.14065358826322</v>
      </c>
      <c r="M42" s="20">
        <f>([13]NGS!N42/'[13]Nominal GDP'!N42)*100</f>
        <v>26.931860948286086</v>
      </c>
      <c r="N42" s="20">
        <f>([13]NGS!O42/'[13]Nominal GDP'!O42)*100</f>
        <v>26.870916525431742</v>
      </c>
      <c r="O42" s="20">
        <f>([13]NGS!P42/'[13]Nominal GDP'!P42)*100</f>
        <v>26.434758253473962</v>
      </c>
      <c r="P42" s="20">
        <f>([13]NGS!Q42/'[13]Nominal GDP'!Q42)*100</f>
        <v>27.300091020059693</v>
      </c>
      <c r="Q42" s="20">
        <f>([13]NGS!R42/'[13]Nominal GDP'!R42)*100</f>
        <v>27.041847811591495</v>
      </c>
      <c r="R42" s="20">
        <f>([13]NGS!S42/'[13]Nominal GDP'!S42)*100</f>
        <v>25.768301465534808</v>
      </c>
      <c r="S42" s="20">
        <f>([13]NGS!T42/'[13]Nominal GDP'!T42)*100</f>
        <v>24.927283840839852</v>
      </c>
      <c r="T42" s="20">
        <f>([13]NGS!U42/'[13]Nominal GDP'!U42)*100</f>
        <v>24.945785534002258</v>
      </c>
      <c r="U42" s="20">
        <f>([13]NGS!V42/'[13]Nominal GDP'!V42)*100</f>
        <v>25.865122380447659</v>
      </c>
      <c r="V42" s="20">
        <f>([13]NGS!W42/'[13]Nominal GDP'!W42)*100</f>
        <v>27.463441882872818</v>
      </c>
      <c r="W42" s="20">
        <f>([13]NGS!X42/'[13]Nominal GDP'!X42)*100</f>
        <v>29.391858577583591</v>
      </c>
      <c r="X42" s="20">
        <f>([13]NGS!Y42/'[13]Nominal GDP'!Y42)*100</f>
        <v>31.086089489049556</v>
      </c>
      <c r="Y42" s="20">
        <f>([13]NGS!Z42/'[13]Nominal GDP'!Z42)*100</f>
        <v>27.859373173130486</v>
      </c>
      <c r="Z42" s="20">
        <f>([13]NGS!AA42/'[13]Nominal GDP'!AA42)*100</f>
        <v>29.952311049520347</v>
      </c>
      <c r="AA42" s="20">
        <f>([13]NGS!AB42/'[13]Nominal GDP'!AB42)*100</f>
        <v>36.492214928714766</v>
      </c>
      <c r="AB42" s="20">
        <f>([13]NGS!AC42/'[13]Nominal GDP'!AC42)*100</f>
        <v>36.301191689809116</v>
      </c>
      <c r="AC42" s="20">
        <f>([13]NGS!AD42/'[13]Nominal GDP'!AD42)*100</f>
        <v>32.796579371239616</v>
      </c>
      <c r="AD42" s="20">
        <f>([13]NGS!AE42/'[13]Nominal GDP'!AE42)*100</f>
        <v>31.6376196041894</v>
      </c>
      <c r="AE42" s="20">
        <f>([13]NGS!AF42/'[13]Nominal GDP'!AF42)*100</f>
        <v>34.037231597867766</v>
      </c>
      <c r="AF42" s="20">
        <f>([13]NGS!AG42/'[13]Nominal GDP'!AG42)*100</f>
        <v>38.825183854121363</v>
      </c>
      <c r="AG42" s="20">
        <f>([13]NGS!AH42/'[13]Nominal GDP'!AH42)*100</f>
        <v>40.320189661772247</v>
      </c>
      <c r="AH42" s="20">
        <f>([13]NGS!AI42/'[13]Nominal GDP'!AI42)*100</f>
        <v>39.521869591435411</v>
      </c>
      <c r="AI42" s="20">
        <f>([13]NGS!AJ42/'[13]Nominal GDP'!AJ42)*100</f>
        <v>41.688762005944625</v>
      </c>
      <c r="AJ42" s="20">
        <f>([13]NGS!AK42/'[13]Nominal GDP'!AK42)*100</f>
        <v>35.408186531824121</v>
      </c>
      <c r="AK42" s="20">
        <f>([13]NGS!AL42/'[13]Nominal GDP'!AL42)*100</f>
        <v>36.270375265097066</v>
      </c>
      <c r="AL42" s="20">
        <f>([13]NGS!AM42/'[13]Nominal GDP'!AM42)*100</f>
        <v>38.189087072117104</v>
      </c>
      <c r="AM42" s="20">
        <f>([13]NGS!AN42/'[13]Nominal GDP'!AN42)*100</f>
        <v>38.958055879404036</v>
      </c>
      <c r="AN42" s="20">
        <f>([13]NGS!AO42/'[13]Nominal GDP'!AO42)*100</f>
        <v>38.319982299275843</v>
      </c>
      <c r="AO42" s="20">
        <f>([13]NGS!AP42/'[13]Nominal GDP'!AP42)*100</f>
        <v>37.234259945003657</v>
      </c>
      <c r="AP42" s="20">
        <f>([13]NGS!AQ42/'[13]Nominal GDP'!AQ42)*100</f>
        <v>36.195917767683255</v>
      </c>
      <c r="AQ42" s="20">
        <f>([13]NGS!AR42/'[13]Nominal GDP'!AR42)*100</f>
        <v>35.765669517699791</v>
      </c>
      <c r="AR42" s="20">
        <f>([13]NGS!AS42/'[13]Nominal GDP'!AS42)*100</f>
        <v>35.224880873023395</v>
      </c>
      <c r="AS42" s="20">
        <f>([13]NGS!AT42/'[13]Nominal GDP'!AT42)*100</f>
        <v>34.703805942306396</v>
      </c>
      <c r="AT42" s="20">
        <f>([13]NGS!AU42/'[13]Nominal GDP'!AU42)*100</f>
        <v>34.84297454097883</v>
      </c>
      <c r="AU42" s="20">
        <f>([13]NGS!AV42/'[13]Nominal GDP'!AV42)*100</f>
        <v>34.750779188369066</v>
      </c>
      <c r="AV42" s="20"/>
      <c r="AW42" s="20">
        <f t="shared" si="0"/>
        <v>36.957426696425891</v>
      </c>
    </row>
    <row r="43" spans="1:49" x14ac:dyDescent="0.25">
      <c r="A43" s="20" t="s">
        <v>892</v>
      </c>
      <c r="B43" s="20" t="s">
        <v>938</v>
      </c>
      <c r="C43" s="20" t="s">
        <v>733</v>
      </c>
      <c r="D43" s="20" t="s">
        <v>894</v>
      </c>
      <c r="E43" s="20" t="s">
        <v>895</v>
      </c>
      <c r="F43" s="20" t="s">
        <v>896</v>
      </c>
      <c r="G43" s="20">
        <f>([13]NGS!H43/'[13]Nominal GDP'!H43)*100</f>
        <v>15.439124740845264</v>
      </c>
      <c r="H43" s="20">
        <f>([13]NGS!I43/'[13]Nominal GDP'!I43)*100</f>
        <v>17.28527236620582</v>
      </c>
      <c r="I43" s="20">
        <f>([13]NGS!J43/'[13]Nominal GDP'!J43)*100</f>
        <v>15.37716950400006</v>
      </c>
      <c r="J43" s="20">
        <f>([13]NGS!K43/'[13]Nominal GDP'!K43)*100</f>
        <v>16.392506905398363</v>
      </c>
      <c r="K43" s="20">
        <f>([13]NGS!L43/'[13]Nominal GDP'!L43)*100</f>
        <v>11.376046095021641</v>
      </c>
      <c r="L43" s="20">
        <f>([13]NGS!M43/'[13]Nominal GDP'!M43)*100</f>
        <v>13.540152274692815</v>
      </c>
      <c r="M43" s="20">
        <f>([13]NGS!N43/'[13]Nominal GDP'!N43)*100</f>
        <v>17.108038344041482</v>
      </c>
      <c r="N43" s="20">
        <f>([13]NGS!O43/'[13]Nominal GDP'!O43)*100</f>
        <v>19.403172429632182</v>
      </c>
      <c r="O43" s="20">
        <f>([13]NGS!P43/'[13]Nominal GDP'!P43)*100</f>
        <v>11.311580584787546</v>
      </c>
      <c r="P43" s="20">
        <f>([13]NGS!Q43/'[13]Nominal GDP'!Q43)*100</f>
        <v>3.8159385739689822</v>
      </c>
      <c r="Q43" s="20">
        <f>([13]NGS!R43/'[13]Nominal GDP'!R43)*100</f>
        <v>13.327354188795349</v>
      </c>
      <c r="R43" s="20">
        <f>([13]NGS!S43/'[13]Nominal GDP'!S43)*100</f>
        <v>11.549730757047838</v>
      </c>
      <c r="S43" s="20">
        <f>([13]NGS!T43/'[13]Nominal GDP'!T43)*100</f>
        <v>15.422501800708991</v>
      </c>
      <c r="T43" s="20">
        <f>([13]NGS!U43/'[13]Nominal GDP'!U43)*100</f>
        <v>21.95802950544423</v>
      </c>
      <c r="U43" s="20">
        <f>([13]NGS!V43/'[13]Nominal GDP'!V43)*100</f>
        <v>24.132637692959296</v>
      </c>
      <c r="V43" s="20">
        <f>([13]NGS!W43/'[13]Nominal GDP'!W43)*100</f>
        <v>22.823583055829992</v>
      </c>
      <c r="W43" s="20">
        <f>([13]NGS!X43/'[13]Nominal GDP'!X43)*100</f>
        <v>22.470754744396</v>
      </c>
      <c r="X43" s="20">
        <f>([13]NGS!Y43/'[13]Nominal GDP'!Y43)*100</f>
        <v>26.354025937980364</v>
      </c>
      <c r="Y43" s="20">
        <f>([13]NGS!Z43/'[13]Nominal GDP'!Z43)*100</f>
        <v>21.284610107477704</v>
      </c>
      <c r="Z43" s="20">
        <f>([13]NGS!AA43/'[13]Nominal GDP'!AA43)*100</f>
        <v>18.514616411930554</v>
      </c>
      <c r="AA43" s="20">
        <f>([13]NGS!AB43/'[13]Nominal GDP'!AB43)*100</f>
        <v>18.209715588830086</v>
      </c>
      <c r="AB43" s="20">
        <f>([13]NGS!AC43/'[13]Nominal GDP'!AC43)*100</f>
        <v>16.19453737031548</v>
      </c>
      <c r="AC43" s="20">
        <f>([13]NGS!AD43/'[13]Nominal GDP'!AD43)*100</f>
        <v>14.971622502525994</v>
      </c>
      <c r="AD43" s="20">
        <f>([13]NGS!AE43/'[13]Nominal GDP'!AE43)*100</f>
        <v>14.441128259054217</v>
      </c>
      <c r="AE43" s="20">
        <f>([13]NGS!AF43/'[13]Nominal GDP'!AF43)*100</f>
        <v>11.141706466468726</v>
      </c>
      <c r="AF43" s="20">
        <f>([13]NGS!AG43/'[13]Nominal GDP'!AG43)*100</f>
        <v>13.366561674936031</v>
      </c>
      <c r="AG43" s="20">
        <f>([13]NGS!AH43/'[13]Nominal GDP'!AH43)*100</f>
        <v>16.287098091848044</v>
      </c>
      <c r="AH43" s="20">
        <f>([13]NGS!AI43/'[13]Nominal GDP'!AI43)*100</f>
        <v>16.089495493610691</v>
      </c>
      <c r="AI43" s="20">
        <f>([13]NGS!AJ43/'[13]Nominal GDP'!AJ43)*100</f>
        <v>16.705778401192749</v>
      </c>
      <c r="AJ43" s="20">
        <f>([13]NGS!AK43/'[13]Nominal GDP'!AK43)*100</f>
        <v>24.925402166130723</v>
      </c>
      <c r="AK43" s="20">
        <f>([13]NGS!AL43/'[13]Nominal GDP'!AL43)*100</f>
        <v>14.159262979203934</v>
      </c>
      <c r="AL43" s="20">
        <f>([13]NGS!AM43/'[13]Nominal GDP'!AM43)*100</f>
        <v>11.256952382168697</v>
      </c>
      <c r="AM43" s="20">
        <f>([13]NGS!AN43/'[13]Nominal GDP'!AN43)*100</f>
        <v>18.813137737954182</v>
      </c>
      <c r="AN43" s="20">
        <f>([13]NGS!AO43/'[13]Nominal GDP'!AO43)*100</f>
        <v>17.823533456698609</v>
      </c>
      <c r="AO43" s="20">
        <f>([13]NGS!AP43/'[13]Nominal GDP'!AP43)*100</f>
        <v>17.793753857744921</v>
      </c>
      <c r="AP43" s="20">
        <f>([13]NGS!AQ43/'[13]Nominal GDP'!AQ43)*100</f>
        <v>18.892491111177321</v>
      </c>
      <c r="AQ43" s="20">
        <f>([13]NGS!AR43/'[13]Nominal GDP'!AR43)*100</f>
        <v>18.068001400985242</v>
      </c>
      <c r="AR43" s="20">
        <f>([13]NGS!AS43/'[13]Nominal GDP'!AS43)*100</f>
        <v>19.544194572432708</v>
      </c>
      <c r="AS43" s="20">
        <f>([13]NGS!AT43/'[13]Nominal GDP'!AT43)*100</f>
        <v>21.232598696254701</v>
      </c>
      <c r="AT43" s="20">
        <f>([13]NGS!AU43/'[13]Nominal GDP'!AU43)*100</f>
        <v>21.848833015254861</v>
      </c>
      <c r="AU43" s="20">
        <f>([13]NGS!AV43/'[13]Nominal GDP'!AV43)*100</f>
        <v>21.291172428082461</v>
      </c>
      <c r="AV43" s="20"/>
      <c r="AW43" s="20">
        <f t="shared" si="0"/>
        <v>15.889415316479964</v>
      </c>
    </row>
    <row r="44" spans="1:49" x14ac:dyDescent="0.25">
      <c r="A44" s="20" t="s">
        <v>892</v>
      </c>
      <c r="B44" s="20" t="s">
        <v>939</v>
      </c>
      <c r="C44" s="20" t="s">
        <v>735</v>
      </c>
      <c r="D44" s="20" t="s">
        <v>894</v>
      </c>
      <c r="E44" s="20" t="s">
        <v>895</v>
      </c>
      <c r="F44" s="20" t="s">
        <v>896</v>
      </c>
      <c r="G44" s="20">
        <f>([13]NGS!H44/'[13]Nominal GDP'!H44)*100</f>
        <v>17.650915239157289</v>
      </c>
      <c r="H44" s="20">
        <f>([13]NGS!I44/'[13]Nominal GDP'!I44)*100</f>
        <v>19.553876284407103</v>
      </c>
      <c r="I44" s="20">
        <f>([13]NGS!J44/'[13]Nominal GDP'!J44)*100</f>
        <v>17.370531297124579</v>
      </c>
      <c r="J44" s="20">
        <f>([13]NGS!K44/'[13]Nominal GDP'!K44)*100</f>
        <v>19.204105426580558</v>
      </c>
      <c r="K44" s="20">
        <f>([13]NGS!L44/'[13]Nominal GDP'!L44)*100</f>
        <v>16.014142611027264</v>
      </c>
      <c r="L44" s="20">
        <f>([13]NGS!M44/'[13]Nominal GDP'!M44)*100</f>
        <v>13.777300807121051</v>
      </c>
      <c r="M44" s="20">
        <f>([13]NGS!N44/'[13]Nominal GDP'!N44)*100</f>
        <v>17.313492498381642</v>
      </c>
      <c r="N44" s="20">
        <f>([13]NGS!O44/'[13]Nominal GDP'!O44)*100</f>
        <v>15.083203377255696</v>
      </c>
      <c r="O44" s="20">
        <f>([13]NGS!P44/'[13]Nominal GDP'!P44)*100</f>
        <v>16.048222870361325</v>
      </c>
      <c r="P44" s="20">
        <f>([13]NGS!Q44/'[13]Nominal GDP'!Q44)*100</f>
        <v>16.92107292251892</v>
      </c>
      <c r="Q44" s="20">
        <f>([13]NGS!R44/'[13]Nominal GDP'!R44)*100</f>
        <v>16.833165377254609</v>
      </c>
      <c r="R44" s="20">
        <f>([13]NGS!S44/'[13]Nominal GDP'!S44)*100</f>
        <v>16.262342816212637</v>
      </c>
      <c r="S44" s="20">
        <f>([13]NGS!T44/'[13]Nominal GDP'!T44)*100</f>
        <v>17.563023704633103</v>
      </c>
      <c r="T44" s="20">
        <f>([13]NGS!U44/'[13]Nominal GDP'!U44)*100</f>
        <v>16.594950586112585</v>
      </c>
      <c r="U44" s="20">
        <f>([13]NGS!V44/'[13]Nominal GDP'!V44)*100</f>
        <v>17.550879170779783</v>
      </c>
      <c r="V44" s="20">
        <f>([13]NGS!W44/'[13]Nominal GDP'!W44)*100</f>
        <v>16.072319509439261</v>
      </c>
      <c r="W44" s="20">
        <f>([13]NGS!X44/'[13]Nominal GDP'!X44)*100</f>
        <v>17.469074088370476</v>
      </c>
      <c r="X44" s="20">
        <f>([13]NGS!Y44/'[13]Nominal GDP'!Y44)*100</f>
        <v>17.615816675542018</v>
      </c>
      <c r="Y44" s="20">
        <f>([13]NGS!Z44/'[13]Nominal GDP'!Z44)*100</f>
        <v>25.527409770919562</v>
      </c>
      <c r="Z44" s="20">
        <f>([13]NGS!AA44/'[13]Nominal GDP'!AA44)*100</f>
        <v>15.494160098271866</v>
      </c>
      <c r="AA44" s="20">
        <f>([13]NGS!AB44/'[13]Nominal GDP'!AB44)*100</f>
        <v>15.617791119941119</v>
      </c>
      <c r="AB44" s="20">
        <f>([13]NGS!AC44/'[13]Nominal GDP'!AC44)*100</f>
        <v>19.846701999750902</v>
      </c>
      <c r="AC44" s="20">
        <f>([13]NGS!AD44/'[13]Nominal GDP'!AD44)*100</f>
        <v>24.123840953632239</v>
      </c>
      <c r="AD44" s="20">
        <f>([13]NGS!AE44/'[13]Nominal GDP'!AE44)*100</f>
        <v>23.320149442591536</v>
      </c>
      <c r="AE44" s="20">
        <f>([13]NGS!AF44/'[13]Nominal GDP'!AF44)*100</f>
        <v>23.390075856496008</v>
      </c>
      <c r="AF44" s="20">
        <f>([13]NGS!AG44/'[13]Nominal GDP'!AG44)*100</f>
        <v>23.477179962132887</v>
      </c>
      <c r="AG44" s="20">
        <f>([13]NGS!AH44/'[13]Nominal GDP'!AH44)*100</f>
        <v>23.706587107052172</v>
      </c>
      <c r="AH44" s="20">
        <f>([13]NGS!AI44/'[13]Nominal GDP'!AI44)*100</f>
        <v>22.743735931112401</v>
      </c>
      <c r="AI44" s="20">
        <f>([13]NGS!AJ44/'[13]Nominal GDP'!AJ44)*100</f>
        <v>19.37272588252284</v>
      </c>
      <c r="AJ44" s="20">
        <f>([13]NGS!AK44/'[13]Nominal GDP'!AK44)*100</f>
        <v>21.603272105509195</v>
      </c>
      <c r="AK44" s="20">
        <f>([13]NGS!AL44/'[13]Nominal GDP'!AL44)*100</f>
        <v>24.139087633236002</v>
      </c>
      <c r="AL44" s="20">
        <f>([13]NGS!AM44/'[13]Nominal GDP'!AM44)*100</f>
        <v>22.984743671863058</v>
      </c>
      <c r="AM44" s="20">
        <f>([13]NGS!AN44/'[13]Nominal GDP'!AN44)*100</f>
        <v>20.869819687745306</v>
      </c>
      <c r="AN44" s="20">
        <f>([13]NGS!AO44/'[13]Nominal GDP'!AO44)*100</f>
        <v>23.846045069689101</v>
      </c>
      <c r="AO44" s="20">
        <f>([13]NGS!AP44/'[13]Nominal GDP'!AP44)*100</f>
        <v>23.862130654071375</v>
      </c>
      <c r="AP44" s="20">
        <f>([13]NGS!AQ44/'[13]Nominal GDP'!AQ44)*100</f>
        <v>25.533579780696634</v>
      </c>
      <c r="AQ44" s="20">
        <f>([13]NGS!AR44/'[13]Nominal GDP'!AR44)*100</f>
        <v>26.552611907917782</v>
      </c>
      <c r="AR44" s="20">
        <f>([13]NGS!AS44/'[13]Nominal GDP'!AS44)*100</f>
        <v>26.297846380762547</v>
      </c>
      <c r="AS44" s="20">
        <f>([13]NGS!AT44/'[13]Nominal GDP'!AT44)*100</f>
        <v>26.229127083896682</v>
      </c>
      <c r="AT44" s="20">
        <f>([13]NGS!AU44/'[13]Nominal GDP'!AU44)*100</f>
        <v>26.154584295555438</v>
      </c>
      <c r="AU44" s="20">
        <f>([13]NGS!AV44/'[13]Nominal GDP'!AV44)*100</f>
        <v>26.103616752138635</v>
      </c>
      <c r="AV44" s="20"/>
      <c r="AW44" s="20">
        <f t="shared" si="0"/>
        <v>21.938131642583514</v>
      </c>
    </row>
    <row r="45" spans="1:49" x14ac:dyDescent="0.25">
      <c r="A45" s="20" t="s">
        <v>892</v>
      </c>
      <c r="B45" s="20" t="s">
        <v>940</v>
      </c>
      <c r="C45" s="20" t="s">
        <v>738</v>
      </c>
      <c r="D45" s="20" t="s">
        <v>894</v>
      </c>
      <c r="E45" s="20" t="s">
        <v>895</v>
      </c>
      <c r="F45" s="20" t="s">
        <v>896</v>
      </c>
      <c r="G45" s="20">
        <f>([13]NGS!H45/'[13]Nominal GDP'!H45)*100</f>
        <v>30.955478814734246</v>
      </c>
      <c r="H45" s="20">
        <f>([13]NGS!I45/'[13]Nominal GDP'!I45)*100</f>
        <v>23.427961197962773</v>
      </c>
      <c r="I45" s="20">
        <f>([13]NGS!J45/'[13]Nominal GDP'!J45)*100</f>
        <v>28.53921131425583</v>
      </c>
      <c r="J45" s="20">
        <f>([13]NGS!K45/'[13]Nominal GDP'!K45)*100</f>
        <v>24.822408052780801</v>
      </c>
      <c r="K45" s="20">
        <f>([13]NGS!L45/'[13]Nominal GDP'!L45)*100</f>
        <v>21.668777688257169</v>
      </c>
      <c r="L45" s="20">
        <f>([13]NGS!M45/'[13]Nominal GDP'!M45)*100</f>
        <v>22.401348391618491</v>
      </c>
      <c r="M45" s="20">
        <f>([13]NGS!N45/'[13]Nominal GDP'!N45)*100</f>
        <v>18.278351767106731</v>
      </c>
      <c r="N45" s="20">
        <f>([13]NGS!O45/'[13]Nominal GDP'!O45)*100</f>
        <v>17.848995567239594</v>
      </c>
      <c r="O45" s="20">
        <f>([13]NGS!P45/'[13]Nominal GDP'!P45)*100</f>
        <v>21.390159605022635</v>
      </c>
      <c r="P45" s="20">
        <f>([13]NGS!Q45/'[13]Nominal GDP'!Q45)*100</f>
        <v>21.762955366920618</v>
      </c>
      <c r="Q45" s="20">
        <f>([13]NGS!R45/'[13]Nominal GDP'!R45)*100</f>
        <v>26.920103687409025</v>
      </c>
      <c r="R45" s="20">
        <f>([13]NGS!S45/'[13]Nominal GDP'!S45)*100</f>
        <v>16.477479731199971</v>
      </c>
      <c r="S45" s="20">
        <f>([13]NGS!T45/'[13]Nominal GDP'!T45)*100</f>
        <v>13.36202751544533</v>
      </c>
      <c r="T45" s="20">
        <f>([13]NGS!U45/'[13]Nominal GDP'!U45)*100</f>
        <v>11.215103984046944</v>
      </c>
      <c r="U45" s="20">
        <f>([13]NGS!V45/'[13]Nominal GDP'!V45)*100</f>
        <v>20.72080746701495</v>
      </c>
      <c r="V45" s="20">
        <f>([13]NGS!W45/'[13]Nominal GDP'!W45)*100</f>
        <v>19.330013145646827</v>
      </c>
      <c r="W45" s="20">
        <f>([13]NGS!X45/'[13]Nominal GDP'!X45)*100</f>
        <v>18.791855235754166</v>
      </c>
      <c r="X45" s="20">
        <f>([13]NGS!Y45/'[13]Nominal GDP'!Y45)*100</f>
        <v>19.774999126812446</v>
      </c>
      <c r="Y45" s="20">
        <f>([13]NGS!Z45/'[13]Nominal GDP'!Z45)*100</f>
        <v>21.050409374919106</v>
      </c>
      <c r="Z45" s="20">
        <f>([13]NGS!AA45/'[13]Nominal GDP'!AA45)*100</f>
        <v>17.817896174411906</v>
      </c>
      <c r="AA45" s="20">
        <f>([13]NGS!AB45/'[13]Nominal GDP'!AB45)*100</f>
        <v>18.811000093366541</v>
      </c>
      <c r="AB45" s="20">
        <f>([13]NGS!AC45/'[13]Nominal GDP'!AC45)*100</f>
        <v>17.648518286764983</v>
      </c>
      <c r="AC45" s="20">
        <f>([13]NGS!AD45/'[13]Nominal GDP'!AD45)*100</f>
        <v>15.655066018863659</v>
      </c>
      <c r="AD45" s="20">
        <f>([13]NGS!AE45/'[13]Nominal GDP'!AE45)*100</f>
        <v>16.315651711725558</v>
      </c>
      <c r="AE45" s="20">
        <f>([13]NGS!AF45/'[13]Nominal GDP'!AF45)*100</f>
        <v>14.989654981278028</v>
      </c>
      <c r="AF45" s="20">
        <f>([13]NGS!AG45/'[13]Nominal GDP'!AG45)*100</f>
        <v>17.05724197190246</v>
      </c>
      <c r="AG45" s="20">
        <f>([13]NGS!AH45/'[13]Nominal GDP'!AH45)*100</f>
        <v>17.555238685061926</v>
      </c>
      <c r="AH45" s="20">
        <f>([13]NGS!AI45/'[13]Nominal GDP'!AI45)*100</f>
        <v>18.53766318093998</v>
      </c>
      <c r="AI45" s="20">
        <f>([13]NGS!AJ45/'[13]Nominal GDP'!AJ45)*100</f>
        <v>17.7715578195285</v>
      </c>
      <c r="AJ45" s="20">
        <f>([13]NGS!AK45/'[13]Nominal GDP'!AK45)*100</f>
        <v>16.227926440351467</v>
      </c>
      <c r="AK45" s="20">
        <f>([13]NGS!AL45/'[13]Nominal GDP'!AL45)*100</f>
        <v>15.514592239294844</v>
      </c>
      <c r="AL45" s="20">
        <f>([13]NGS!AM45/'[13]Nominal GDP'!AM45)*100</f>
        <v>17.057351902116803</v>
      </c>
      <c r="AM45" s="20">
        <f>([13]NGS!AN45/'[13]Nominal GDP'!AN45)*100</f>
        <v>17.080325117800093</v>
      </c>
      <c r="AN45" s="20">
        <f>([13]NGS!AO45/'[13]Nominal GDP'!AO45)*100</f>
        <v>17.749140625719178</v>
      </c>
      <c r="AO45" s="20">
        <f>([13]NGS!AP45/'[13]Nominal GDP'!AP45)*100</f>
        <v>19.017546585741595</v>
      </c>
      <c r="AP45" s="20">
        <f>([13]NGS!AQ45/'[13]Nominal GDP'!AQ45)*100</f>
        <v>18.887402411466187</v>
      </c>
      <c r="AQ45" s="20">
        <f>([13]NGS!AR45/'[13]Nominal GDP'!AR45)*100</f>
        <v>18.808380379155036</v>
      </c>
      <c r="AR45" s="20">
        <f>([13]NGS!AS45/'[13]Nominal GDP'!AS45)*100</f>
        <v>18.958147540239409</v>
      </c>
      <c r="AS45" s="20">
        <f>([13]NGS!AT45/'[13]Nominal GDP'!AT45)*100</f>
        <v>19.071931639782601</v>
      </c>
      <c r="AT45" s="20">
        <f>([13]NGS!AU45/'[13]Nominal GDP'!AU45)*100</f>
        <v>18.972622371052065</v>
      </c>
      <c r="AU45" s="20">
        <f>([13]NGS!AV45/'[13]Nominal GDP'!AV45)*100</f>
        <v>19.000604065703747</v>
      </c>
      <c r="AV45" s="20"/>
      <c r="AW45" s="20">
        <f t="shared" si="0"/>
        <v>16.940137572999603</v>
      </c>
    </row>
    <row r="46" spans="1:49" x14ac:dyDescent="0.25">
      <c r="A46" s="20" t="s">
        <v>892</v>
      </c>
      <c r="B46" s="20" t="s">
        <v>941</v>
      </c>
      <c r="C46" s="20" t="s">
        <v>12</v>
      </c>
      <c r="D46" s="20" t="s">
        <v>894</v>
      </c>
      <c r="E46" s="20" t="s">
        <v>895</v>
      </c>
      <c r="F46" s="20" t="s">
        <v>896</v>
      </c>
      <c r="G46" s="20">
        <f>([13]NGS!H46/'[13]Nominal GDP'!H46)*100</f>
        <v>30.729036726505228</v>
      </c>
      <c r="H46" s="20">
        <f>([13]NGS!I46/'[13]Nominal GDP'!I46)*100</f>
        <v>21.04861842058278</v>
      </c>
      <c r="I46" s="20">
        <f>([13]NGS!J46/'[13]Nominal GDP'!J46)*100</f>
        <v>24.863203684361725</v>
      </c>
      <c r="J46" s="20">
        <f>([13]NGS!K46/'[13]Nominal GDP'!K46)*100</f>
        <v>24.404240769567682</v>
      </c>
      <c r="K46" s="20">
        <f>([13]NGS!L46/'[13]Nominal GDP'!L46)*100</f>
        <v>22.920115760310779</v>
      </c>
      <c r="L46" s="20">
        <f>([13]NGS!M46/'[13]Nominal GDP'!M46)*100</f>
        <v>25.517798457753337</v>
      </c>
      <c r="M46" s="20">
        <f>([13]NGS!N46/'[13]Nominal GDP'!N46)*100</f>
        <v>26.812969373027371</v>
      </c>
      <c r="N46" s="20">
        <f>([13]NGS!O46/'[13]Nominal GDP'!O46)*100</f>
        <v>28.841075733604342</v>
      </c>
      <c r="O46" s="20">
        <f>([13]NGS!P46/'[13]Nominal GDP'!P46)*100</f>
        <v>27.573639252488206</v>
      </c>
      <c r="P46" s="20">
        <f>([13]NGS!Q46/'[13]Nominal GDP'!Q46)*100</f>
        <v>28.012123443279581</v>
      </c>
      <c r="Q46" s="20">
        <f>([13]NGS!R46/'[13]Nominal GDP'!R46)*100</f>
        <v>28.060776930162636</v>
      </c>
      <c r="R46" s="20">
        <f>([13]NGS!S46/'[13]Nominal GDP'!S46)*100</f>
        <v>24.470294495194921</v>
      </c>
      <c r="S46" s="20">
        <f>([13]NGS!T46/'[13]Nominal GDP'!T46)*100</f>
        <v>25.179178685184926</v>
      </c>
      <c r="T46" s="20">
        <f>([13]NGS!U46/'[13]Nominal GDP'!U46)*100</f>
        <v>22.531966811973053</v>
      </c>
      <c r="U46" s="20">
        <f>([13]NGS!V46/'[13]Nominal GDP'!V46)*100</f>
        <v>20.768949407393663</v>
      </c>
      <c r="V46" s="20">
        <f>([13]NGS!W46/'[13]Nominal GDP'!W46)*100</f>
        <v>22.194965779756497</v>
      </c>
      <c r="W46" s="20">
        <f>([13]NGS!X46/'[13]Nominal GDP'!X46)*100</f>
        <v>19.564733538665031</v>
      </c>
      <c r="X46" s="20">
        <f>([13]NGS!Y46/'[13]Nominal GDP'!Y46)*100</f>
        <v>19.852398812390764</v>
      </c>
      <c r="Y46" s="20">
        <f>([13]NGS!Z46/'[13]Nominal GDP'!Z46)*100</f>
        <v>20.328373967097964</v>
      </c>
      <c r="Z46" s="20">
        <f>([13]NGS!AA46/'[13]Nominal GDP'!AA46)*100</f>
        <v>19.651736511330306</v>
      </c>
      <c r="AA46" s="20">
        <f>([13]NGS!AB46/'[13]Nominal GDP'!AB46)*100</f>
        <v>17.573310998050854</v>
      </c>
      <c r="AB46" s="20">
        <f>([13]NGS!AC46/'[13]Nominal GDP'!AC46)*100</f>
        <v>16.946421011945301</v>
      </c>
      <c r="AC46" s="20">
        <f>([13]NGS!AD46/'[13]Nominal GDP'!AD46)*100</f>
        <v>16.978379234866935</v>
      </c>
      <c r="AD46" s="20">
        <f>([13]NGS!AE46/'[13]Nominal GDP'!AE46)*100</f>
        <v>16.492186895988802</v>
      </c>
      <c r="AE46" s="20">
        <f>([13]NGS!AF46/'[13]Nominal GDP'!AF46)*100</f>
        <v>15.401820286720097</v>
      </c>
      <c r="AF46" s="20">
        <f>([13]NGS!AG46/'[13]Nominal GDP'!AG46)*100</f>
        <v>12.867044095085742</v>
      </c>
      <c r="AG46" s="20">
        <f>([13]NGS!AH46/'[13]Nominal GDP'!AH46)*100</f>
        <v>11.922860148680861</v>
      </c>
      <c r="AH46" s="20">
        <f>([13]NGS!AI46/'[13]Nominal GDP'!AI46)*100</f>
        <v>12.221109640121799</v>
      </c>
      <c r="AI46" s="20">
        <f>([13]NGS!AJ46/'[13]Nominal GDP'!AJ46)*100</f>
        <v>10.145600835454955</v>
      </c>
      <c r="AJ46" s="20">
        <f>([13]NGS!AK46/'[13]Nominal GDP'!AK46)*100</f>
        <v>9.0427829980586854</v>
      </c>
      <c r="AK46" s="20">
        <f>([13]NGS!AL46/'[13]Nominal GDP'!AL46)*100</f>
        <v>9.4384031994700166</v>
      </c>
      <c r="AL46" s="20">
        <f>([13]NGS!AM46/'[13]Nominal GDP'!AM46)*100</f>
        <v>10.946336623209721</v>
      </c>
      <c r="AM46" s="20">
        <f>([13]NGS!AN46/'[13]Nominal GDP'!AN46)*100</f>
        <v>14.128196296868134</v>
      </c>
      <c r="AN46" s="20">
        <f>([13]NGS!AO46/'[13]Nominal GDP'!AO46)*100</f>
        <v>15.037347641516952</v>
      </c>
      <c r="AO46" s="20">
        <f>([13]NGS!AP46/'[13]Nominal GDP'!AP46)*100</f>
        <v>15.479219408124548</v>
      </c>
      <c r="AP46" s="20">
        <f>([13]NGS!AQ46/'[13]Nominal GDP'!AQ46)*100</f>
        <v>15.941332822498044</v>
      </c>
      <c r="AQ46" s="20">
        <f>([13]NGS!AR46/'[13]Nominal GDP'!AR46)*100</f>
        <v>15.88369398719005</v>
      </c>
      <c r="AR46" s="20">
        <f>([13]NGS!AS46/'[13]Nominal GDP'!AS46)*100</f>
        <v>15.767115580867832</v>
      </c>
      <c r="AS46" s="20">
        <f>([13]NGS!AT46/'[13]Nominal GDP'!AT46)*100</f>
        <v>15.818749414730163</v>
      </c>
      <c r="AT46" s="20">
        <f>([13]NGS!AU46/'[13]Nominal GDP'!AU46)*100</f>
        <v>16.062111177137258</v>
      </c>
      <c r="AU46" s="20">
        <f>([13]NGS!AV46/'[13]Nominal GDP'!AV46)*100</f>
        <v>16.34283597293544</v>
      </c>
      <c r="AV46" s="20"/>
      <c r="AW46" s="20">
        <f t="shared" si="0"/>
        <v>13.392650174193996</v>
      </c>
    </row>
    <row r="47" spans="1:49" x14ac:dyDescent="0.25">
      <c r="A47" s="20" t="s">
        <v>892</v>
      </c>
      <c r="B47" s="20" t="s">
        <v>942</v>
      </c>
      <c r="C47" s="20" t="s">
        <v>943</v>
      </c>
      <c r="D47" s="20" t="s">
        <v>894</v>
      </c>
      <c r="E47" s="20" t="s">
        <v>895</v>
      </c>
      <c r="F47" s="20" t="s">
        <v>896</v>
      </c>
      <c r="G47" s="20" t="e">
        <f>([13]NGS!H47/'[13]Nominal GDP'!H47)*100</f>
        <v>#N/A</v>
      </c>
      <c r="H47" s="20" t="e">
        <f>([13]NGS!I47/'[13]Nominal GDP'!I47)*100</f>
        <v>#N/A</v>
      </c>
      <c r="I47" s="20" t="e">
        <f>([13]NGS!J47/'[13]Nominal GDP'!J47)*100</f>
        <v>#N/A</v>
      </c>
      <c r="J47" s="20" t="e">
        <f>([13]NGS!K47/'[13]Nominal GDP'!K47)*100</f>
        <v>#N/A</v>
      </c>
      <c r="K47" s="20" t="e">
        <f>([13]NGS!L47/'[13]Nominal GDP'!L47)*100</f>
        <v>#N/A</v>
      </c>
      <c r="L47" s="20" t="e">
        <f>([13]NGS!M47/'[13]Nominal GDP'!M47)*100</f>
        <v>#N/A</v>
      </c>
      <c r="M47" s="20" t="e">
        <f>([13]NGS!N47/'[13]Nominal GDP'!N47)*100</f>
        <v>#N/A</v>
      </c>
      <c r="N47" s="20" t="e">
        <f>([13]NGS!O47/'[13]Nominal GDP'!O47)*100</f>
        <v>#N/A</v>
      </c>
      <c r="O47" s="20" t="e">
        <f>([13]NGS!P47/'[13]Nominal GDP'!P47)*100</f>
        <v>#N/A</v>
      </c>
      <c r="P47" s="20" t="e">
        <f>([13]NGS!Q47/'[13]Nominal GDP'!Q47)*100</f>
        <v>#N/A</v>
      </c>
      <c r="Q47" s="20" t="e">
        <f>([13]NGS!R47/'[13]Nominal GDP'!R47)*100</f>
        <v>#N/A</v>
      </c>
      <c r="R47" s="20" t="e">
        <f>([13]NGS!S47/'[13]Nominal GDP'!S47)*100</f>
        <v>#N/A</v>
      </c>
      <c r="S47" s="20">
        <f>([13]NGS!T47/'[13]Nominal GDP'!T47)*100</f>
        <v>37.641767490794322</v>
      </c>
      <c r="T47" s="20">
        <f>([13]NGS!U47/'[13]Nominal GDP'!U47)*100</f>
        <v>30.014752186588922</v>
      </c>
      <c r="U47" s="20">
        <f>([13]NGS!V47/'[13]Nominal GDP'!V47)*100</f>
        <v>29.16817666930211</v>
      </c>
      <c r="V47" s="20">
        <f>([13]NGS!W47/'[13]Nominal GDP'!W47)*100</f>
        <v>27.660568330895064</v>
      </c>
      <c r="W47" s="20">
        <f>([13]NGS!X47/'[13]Nominal GDP'!X47)*100</f>
        <v>27.029020557377482</v>
      </c>
      <c r="X47" s="20">
        <f>([13]NGS!Y47/'[13]Nominal GDP'!Y47)*100</f>
        <v>21.95667922696542</v>
      </c>
      <c r="Y47" s="20">
        <f>([13]NGS!Z47/'[13]Nominal GDP'!Z47)*100</f>
        <v>17.208908898223456</v>
      </c>
      <c r="Z47" s="20">
        <f>([13]NGS!AA47/'[13]Nominal GDP'!AA47)*100</f>
        <v>27.395454326051787</v>
      </c>
      <c r="AA47" s="20">
        <f>([13]NGS!AB47/'[13]Nominal GDP'!AB47)*100</f>
        <v>36.729700595926282</v>
      </c>
      <c r="AB47" s="20">
        <f>([13]NGS!AC47/'[13]Nominal GDP'!AC47)*100</f>
        <v>32.571167218198148</v>
      </c>
      <c r="AC47" s="20">
        <f>([13]NGS!AD47/'[13]Nominal GDP'!AD47)*100</f>
        <v>28.470969897579863</v>
      </c>
      <c r="AD47" s="20">
        <f>([13]NGS!AE47/'[13]Nominal GDP'!AE47)*100</f>
        <v>28.273730600947516</v>
      </c>
      <c r="AE47" s="20">
        <f>([13]NGS!AF47/'[13]Nominal GDP'!AF47)*100</f>
        <v>30.403904285550759</v>
      </c>
      <c r="AF47" s="20">
        <f>([13]NGS!AG47/'[13]Nominal GDP'!AG47)*100</f>
        <v>30.543758108228307</v>
      </c>
      <c r="AG47" s="20">
        <f>([13]NGS!AH47/'[13]Nominal GDP'!AH47)*100</f>
        <v>30.445813492859582</v>
      </c>
      <c r="AH47" s="20">
        <f>([13]NGS!AI47/'[13]Nominal GDP'!AI47)*100</f>
        <v>30.849811244732688</v>
      </c>
      <c r="AI47" s="20">
        <f>([13]NGS!AJ47/'[13]Nominal GDP'!AJ47)*100</f>
        <v>30.339097061787733</v>
      </c>
      <c r="AJ47" s="20">
        <f>([13]NGS!AK47/'[13]Nominal GDP'!AK47)*100</f>
        <v>21.256720285475353</v>
      </c>
      <c r="AK47" s="20">
        <f>([13]NGS!AL47/'[13]Nominal GDP'!AL47)*100</f>
        <v>26.134610832750145</v>
      </c>
      <c r="AL47" s="20">
        <f>([13]NGS!AM47/'[13]Nominal GDP'!AM47)*100</f>
        <v>29.516284313876522</v>
      </c>
      <c r="AM47" s="20">
        <f>([13]NGS!AN47/'[13]Nominal GDP'!AN47)*100</f>
        <v>27.166113985281186</v>
      </c>
      <c r="AN47" s="20">
        <f>([13]NGS!AO47/'[13]Nominal GDP'!AO47)*100</f>
        <v>23.266492009092708</v>
      </c>
      <c r="AO47" s="20">
        <f>([13]NGS!AP47/'[13]Nominal GDP'!AP47)*100</f>
        <v>22.957834288886623</v>
      </c>
      <c r="AP47" s="20">
        <f>([13]NGS!AQ47/'[13]Nominal GDP'!AQ47)*100</f>
        <v>22.964716532596242</v>
      </c>
      <c r="AQ47" s="20">
        <f>([13]NGS!AR47/'[13]Nominal GDP'!AR47)*100</f>
        <v>24.22785388888639</v>
      </c>
      <c r="AR47" s="20">
        <f>([13]NGS!AS47/'[13]Nominal GDP'!AS47)*100</f>
        <v>24.067638513482418</v>
      </c>
      <c r="AS47" s="20">
        <f>([13]NGS!AT47/'[13]Nominal GDP'!AT47)*100</f>
        <v>24.106083000063734</v>
      </c>
      <c r="AT47" s="20">
        <f>([13]NGS!AU47/'[13]Nominal GDP'!AU47)*100</f>
        <v>24.136360163073594</v>
      </c>
      <c r="AU47" s="20">
        <f>([13]NGS!AV47/'[13]Nominal GDP'!AV47)*100</f>
        <v>24.265393408023805</v>
      </c>
      <c r="AV47" s="20"/>
      <c r="AW47" s="20">
        <f t="shared" si="0"/>
        <v>29.438590917168771</v>
      </c>
    </row>
    <row r="48" spans="1:49" x14ac:dyDescent="0.25">
      <c r="A48" s="20" t="s">
        <v>892</v>
      </c>
      <c r="B48" s="20" t="s">
        <v>944</v>
      </c>
      <c r="C48" s="20" t="s">
        <v>776</v>
      </c>
      <c r="D48" s="20" t="s">
        <v>894</v>
      </c>
      <c r="E48" s="20" t="s">
        <v>895</v>
      </c>
      <c r="F48" s="20" t="s">
        <v>896</v>
      </c>
      <c r="G48" s="20">
        <f>([13]NGS!H48/'[13]Nominal GDP'!H48)*100</f>
        <v>11.531140588746078</v>
      </c>
      <c r="H48" s="20">
        <f>([13]NGS!I48/'[13]Nominal GDP'!I48)*100</f>
        <v>9.584166750534461</v>
      </c>
      <c r="I48" s="20">
        <f>([13]NGS!J48/'[13]Nominal GDP'!J48)*100</f>
        <v>1.2082959561742113</v>
      </c>
      <c r="J48" s="20">
        <f>([13]NGS!K48/'[13]Nominal GDP'!K48)*100</f>
        <v>-3.5546021139133139</v>
      </c>
      <c r="K48" s="20">
        <f>([13]NGS!L48/'[13]Nominal GDP'!L48)*100</f>
        <v>7.1244726850720532</v>
      </c>
      <c r="L48" s="20">
        <f>([13]NGS!M48/'[13]Nominal GDP'!M48)*100</f>
        <v>5.0055561711473819</v>
      </c>
      <c r="M48" s="20">
        <f>([13]NGS!N48/'[13]Nominal GDP'!N48)*100</f>
        <v>2.6052909077886275</v>
      </c>
      <c r="N48" s="20">
        <f>([13]NGS!O48/'[13]Nominal GDP'!O48)*100</f>
        <v>21.274197169871584</v>
      </c>
      <c r="O48" s="20">
        <f>([13]NGS!P48/'[13]Nominal GDP'!P48)*100</f>
        <v>20.25163618746134</v>
      </c>
      <c r="P48" s="20">
        <f>([13]NGS!Q48/'[13]Nominal GDP'!Q48)*100</f>
        <v>16.626533381111329</v>
      </c>
      <c r="Q48" s="20">
        <f>([13]NGS!R48/'[13]Nominal GDP'!R48)*100</f>
        <v>26.946557379564588</v>
      </c>
      <c r="R48" s="20">
        <f>([13]NGS!S48/'[13]Nominal GDP'!S48)*100</f>
        <v>15.646528846321599</v>
      </c>
      <c r="S48" s="20">
        <f>([13]NGS!T48/'[13]Nominal GDP'!T48)*100</f>
        <v>19.945888679558887</v>
      </c>
      <c r="T48" s="20">
        <f>([13]NGS!U48/'[13]Nominal GDP'!U48)*100</f>
        <v>28.028136097084133</v>
      </c>
      <c r="U48" s="20">
        <f>([13]NGS!V48/'[13]Nominal GDP'!V48)*100</f>
        <v>41.938529316093351</v>
      </c>
      <c r="V48" s="20">
        <f>([13]NGS!W48/'[13]Nominal GDP'!W48)*100</f>
        <v>30.603694062228794</v>
      </c>
      <c r="W48" s="20">
        <f>([13]NGS!X48/'[13]Nominal GDP'!X48)*100</f>
        <v>29.424766018718461</v>
      </c>
      <c r="X48" s="20">
        <f>([13]NGS!Y48/'[13]Nominal GDP'!Y48)*100</f>
        <v>16.312623692394968</v>
      </c>
      <c r="Y48" s="20">
        <f>([13]NGS!Z48/'[13]Nominal GDP'!Z48)*100</f>
        <v>16.526379908162433</v>
      </c>
      <c r="Z48" s="20">
        <f>([13]NGS!AA48/'[13]Nominal GDP'!AA48)*100</f>
        <v>12.029594687978967</v>
      </c>
      <c r="AA48" s="20">
        <f>([13]NGS!AB48/'[13]Nominal GDP'!AB48)*100</f>
        <v>20.58391542674272</v>
      </c>
      <c r="AB48" s="20">
        <f>([13]NGS!AC48/'[13]Nominal GDP'!AC48)*100</f>
        <v>-3.1432111505918412</v>
      </c>
      <c r="AC48" s="20">
        <f>([13]NGS!AD48/'[13]Nominal GDP'!AD48)*100</f>
        <v>13.100952786748978</v>
      </c>
      <c r="AD48" s="20">
        <f>([13]NGS!AE48/'[13]Nominal GDP'!AE48)*100</f>
        <v>9.5757228269765413</v>
      </c>
      <c r="AE48" s="20">
        <f>([13]NGS!AF48/'[13]Nominal GDP'!AF48)*100</f>
        <v>13.892360853171768</v>
      </c>
      <c r="AF48" s="20">
        <f>([13]NGS!AG48/'[13]Nominal GDP'!AG48)*100</f>
        <v>16.805670177945416</v>
      </c>
      <c r="AG48" s="20">
        <f>([13]NGS!AH48/'[13]Nominal GDP'!AH48)*100</f>
        <v>17.284744851456907</v>
      </c>
      <c r="AH48" s="20">
        <f>([13]NGS!AI48/'[13]Nominal GDP'!AI48)*100</f>
        <v>10.245788660096537</v>
      </c>
      <c r="AI48" s="20">
        <f>([13]NGS!AJ48/'[13]Nominal GDP'!AJ48)*100</f>
        <v>-0.28232081905026479</v>
      </c>
      <c r="AJ48" s="20">
        <f>([13]NGS!AK48/'[13]Nominal GDP'!AK48)*100</f>
        <v>4.9178066042074642</v>
      </c>
      <c r="AK48" s="20">
        <f>([13]NGS!AL48/'[13]Nominal GDP'!AL48)*100</f>
        <v>14.518941161650794</v>
      </c>
      <c r="AL48" s="20">
        <f>([13]NGS!AM48/'[13]Nominal GDP'!AM48)*100</f>
        <v>6.7656080457696941</v>
      </c>
      <c r="AM48" s="20">
        <f>([13]NGS!AN48/'[13]Nominal GDP'!AN48)*100</f>
        <v>11.529784223145612</v>
      </c>
      <c r="AN48" s="20">
        <f>([13]NGS!AO48/'[13]Nominal GDP'!AO48)*100</f>
        <v>22.665323196185309</v>
      </c>
      <c r="AO48" s="20">
        <f>([13]NGS!AP48/'[13]Nominal GDP'!AP48)*100</f>
        <v>14.992337878829284</v>
      </c>
      <c r="AP48" s="20">
        <f>([13]NGS!AQ48/'[13]Nominal GDP'!AQ48)*100</f>
        <v>16.904850010363727</v>
      </c>
      <c r="AQ48" s="20">
        <f>([13]NGS!AR48/'[13]Nominal GDP'!AR48)*100</f>
        <v>17.835045208391779</v>
      </c>
      <c r="AR48" s="20">
        <f>([13]NGS!AS48/'[13]Nominal GDP'!AS48)*100</f>
        <v>18.011524028697302</v>
      </c>
      <c r="AS48" s="20">
        <f>([13]NGS!AT48/'[13]Nominal GDP'!AT48)*100</f>
        <v>17.965832491376656</v>
      </c>
      <c r="AT48" s="20">
        <f>([13]NGS!AU48/'[13]Nominal GDP'!AU48)*100</f>
        <v>18.322768582841604</v>
      </c>
      <c r="AU48" s="20">
        <f>([13]NGS!AV48/'[13]Nominal GDP'!AV48)*100</f>
        <v>19.521498135062188</v>
      </c>
      <c r="AV48" s="20"/>
      <c r="AW48" s="20">
        <f t="shared" si="0"/>
        <v>10.445827972943873</v>
      </c>
    </row>
    <row r="49" spans="1:49" x14ac:dyDescent="0.25">
      <c r="A49" s="20" t="s">
        <v>892</v>
      </c>
      <c r="B49" s="20" t="s">
        <v>945</v>
      </c>
      <c r="C49" s="20" t="s">
        <v>757</v>
      </c>
      <c r="D49" s="20" t="s">
        <v>894</v>
      </c>
      <c r="E49" s="20" t="s">
        <v>895</v>
      </c>
      <c r="F49" s="20" t="s">
        <v>896</v>
      </c>
      <c r="G49" s="20">
        <f>([13]NGS!H49/'[13]Nominal GDP'!H49)*100</f>
        <v>2.4731137270295105</v>
      </c>
      <c r="H49" s="20">
        <f>([13]NGS!I49/'[13]Nominal GDP'!I49)*100</f>
        <v>1.1116541337799768</v>
      </c>
      <c r="I49" s="20">
        <f>([13]NGS!J49/'[13]Nominal GDP'!J49)*100</f>
        <v>1.6806491716448899</v>
      </c>
      <c r="J49" s="20">
        <f>([13]NGS!K49/'[13]Nominal GDP'!K49)*100</f>
        <v>4.5797542570615439</v>
      </c>
      <c r="K49" s="20">
        <f>([13]NGS!L49/'[13]Nominal GDP'!L49)*100</f>
        <v>5.3615346066212082</v>
      </c>
      <c r="L49" s="20">
        <f>([13]NGS!M49/'[13]Nominal GDP'!M49)*100</f>
        <v>3.9450432913939153</v>
      </c>
      <c r="M49" s="20">
        <f>([13]NGS!N49/'[13]Nominal GDP'!N49)*100</f>
        <v>4.306878670532555</v>
      </c>
      <c r="N49" s="20">
        <f>([13]NGS!O49/'[13]Nominal GDP'!O49)*100</f>
        <v>1.0915434958017378</v>
      </c>
      <c r="O49" s="20">
        <f>([13]NGS!P49/'[13]Nominal GDP'!P49)*100</f>
        <v>0.7482167677130066</v>
      </c>
      <c r="P49" s="20">
        <f>([13]NGS!Q49/'[13]Nominal GDP'!Q49)*100</f>
        <v>-0.23180345996856527</v>
      </c>
      <c r="Q49" s="20">
        <f>([13]NGS!R49/'[13]Nominal GDP'!R49)*100</f>
        <v>-4.5818219098138178</v>
      </c>
      <c r="R49" s="20">
        <f>([13]NGS!S49/'[13]Nominal GDP'!S49)*100</f>
        <v>5.9740577679922007</v>
      </c>
      <c r="S49" s="20">
        <f>([13]NGS!T49/'[13]Nominal GDP'!T49)*100</f>
        <v>7.3952594645791754</v>
      </c>
      <c r="T49" s="20">
        <f>([13]NGS!U49/'[13]Nominal GDP'!U49)*100</f>
        <v>-2.5705731518974666</v>
      </c>
      <c r="U49" s="20">
        <f>([13]NGS!V49/'[13]Nominal GDP'!V49)*100</f>
        <v>2.7682492281090076</v>
      </c>
      <c r="V49" s="20">
        <f>([13]NGS!W49/'[13]Nominal GDP'!W49)*100</f>
        <v>-0.79330782723365245</v>
      </c>
      <c r="W49" s="20">
        <f>([13]NGS!X49/'[13]Nominal GDP'!X49)*100</f>
        <v>-0.46886314677881852</v>
      </c>
      <c r="X49" s="20">
        <f>([13]NGS!Y49/'[13]Nominal GDP'!Y49)*100</f>
        <v>4.0142689903933064</v>
      </c>
      <c r="Y49" s="20">
        <f>([13]NGS!Z49/'[13]Nominal GDP'!Z49)*100</f>
        <v>7.2466458618513165</v>
      </c>
      <c r="Z49" s="20">
        <f>([13]NGS!AA49/'[13]Nominal GDP'!AA49)*100</f>
        <v>-3.0401529533831604</v>
      </c>
      <c r="AA49" s="20">
        <f>([13]NGS!AB49/'[13]Nominal GDP'!AB49)*100</f>
        <v>-7.1720644855935172</v>
      </c>
      <c r="AB49" s="20">
        <f>([13]NGS!AC49/'[13]Nominal GDP'!AC49)*100</f>
        <v>0.53792684869835339</v>
      </c>
      <c r="AC49" s="20">
        <f>([13]NGS!AD49/'[13]Nominal GDP'!AD49)*100</f>
        <v>3.0696294787741851</v>
      </c>
      <c r="AD49" s="20">
        <f>([13]NGS!AE49/'[13]Nominal GDP'!AE49)*100</f>
        <v>3.1354737253346689</v>
      </c>
      <c r="AE49" s="20">
        <f>([13]NGS!AF49/'[13]Nominal GDP'!AF49)*100</f>
        <v>3.3526113869399907</v>
      </c>
      <c r="AF49" s="20">
        <f>([13]NGS!AG49/'[13]Nominal GDP'!AG49)*100</f>
        <v>4.044047488589122</v>
      </c>
      <c r="AG49" s="20">
        <f>([13]NGS!AH49/'[13]Nominal GDP'!AH49)*100</f>
        <v>5.9784408971391505</v>
      </c>
      <c r="AH49" s="20">
        <f>([13]NGS!AI49/'[13]Nominal GDP'!AI49)*100</f>
        <v>4.8863761638611507</v>
      </c>
      <c r="AI49" s="20">
        <f>([13]NGS!AJ49/'[13]Nominal GDP'!AJ49)*100</f>
        <v>0.6459653097672502</v>
      </c>
      <c r="AJ49" s="20">
        <f>([13]NGS!AK49/'[13]Nominal GDP'!AK49)*100</f>
        <v>-2.5130224179800882</v>
      </c>
      <c r="AK49" s="20">
        <f>([13]NGS!AL49/'[13]Nominal GDP'!AL49)*100</f>
        <v>9.5830629492436543</v>
      </c>
      <c r="AL49" s="20">
        <f>([13]NGS!AM49/'[13]Nominal GDP'!AM49)*100</f>
        <v>-16.99867776012066</v>
      </c>
      <c r="AM49" s="20">
        <f>([13]NGS!AN49/'[13]Nominal GDP'!AN49)*100</f>
        <v>3.2813764701845964</v>
      </c>
      <c r="AN49" s="20">
        <f>([13]NGS!AO49/'[13]Nominal GDP'!AO49)*100</f>
        <v>10.337854984798476</v>
      </c>
      <c r="AO49" s="20">
        <f>([13]NGS!AP49/'[13]Nominal GDP'!AP49)*100</f>
        <v>3.7499452603222667</v>
      </c>
      <c r="AP49" s="20">
        <f>([13]NGS!AQ49/'[13]Nominal GDP'!AQ49)*100</f>
        <v>3.6837994348784027</v>
      </c>
      <c r="AQ49" s="20">
        <f>([13]NGS!AR49/'[13]Nominal GDP'!AR49)*100</f>
        <v>10.615805243984015</v>
      </c>
      <c r="AR49" s="20">
        <f>([13]NGS!AS49/'[13]Nominal GDP'!AS49)*100</f>
        <v>13.059257523254765</v>
      </c>
      <c r="AS49" s="20">
        <f>([13]NGS!AT49/'[13]Nominal GDP'!AT49)*100</f>
        <v>13.184129187914669</v>
      </c>
      <c r="AT49" s="20">
        <f>([13]NGS!AU49/'[13]Nominal GDP'!AU49)*100</f>
        <v>13.928858751998114</v>
      </c>
      <c r="AU49" s="20">
        <f>([13]NGS!AV49/'[13]Nominal GDP'!AV49)*100</f>
        <v>12.269787315778162</v>
      </c>
      <c r="AV49" s="20"/>
      <c r="AW49" s="20">
        <f t="shared" si="0"/>
        <v>0.91008815806445043</v>
      </c>
    </row>
    <row r="50" spans="1:49" x14ac:dyDescent="0.25">
      <c r="A50" s="20" t="s">
        <v>892</v>
      </c>
      <c r="B50" s="20" t="s">
        <v>946</v>
      </c>
      <c r="C50" s="20" t="s">
        <v>13</v>
      </c>
      <c r="D50" s="20" t="s">
        <v>894</v>
      </c>
      <c r="E50" s="20" t="s">
        <v>895</v>
      </c>
      <c r="F50" s="20" t="s">
        <v>896</v>
      </c>
      <c r="G50" s="20">
        <f>([13]NGS!H50/'[13]Nominal GDP'!H50)*100</f>
        <v>31.80092331248018</v>
      </c>
      <c r="H50" s="20">
        <f>([13]NGS!I50/'[13]Nominal GDP'!I50)*100</f>
        <v>34.324280681634683</v>
      </c>
      <c r="I50" s="20">
        <f>([13]NGS!J50/'[13]Nominal GDP'!J50)*100</f>
        <v>38.017003338259279</v>
      </c>
      <c r="J50" s="20">
        <f>([13]NGS!K50/'[13]Nominal GDP'!K50)*100</f>
        <v>43.062795912626747</v>
      </c>
      <c r="K50" s="20">
        <f>([13]NGS!L50/'[13]Nominal GDP'!L50)*100</f>
        <v>44.8947292695794</v>
      </c>
      <c r="L50" s="20">
        <f>([13]NGS!M50/'[13]Nominal GDP'!M50)*100</f>
        <v>40.996573085863922</v>
      </c>
      <c r="M50" s="20">
        <f>([13]NGS!N50/'[13]Nominal GDP'!N50)*100</f>
        <v>38.579782299537626</v>
      </c>
      <c r="N50" s="20">
        <f>([13]NGS!O50/'[13]Nominal GDP'!O50)*100</f>
        <v>36.045272237789135</v>
      </c>
      <c r="O50" s="20">
        <f>([13]NGS!P50/'[13]Nominal GDP'!P50)*100</f>
        <v>40.735417033669293</v>
      </c>
      <c r="P50" s="20">
        <f>([13]NGS!Q50/'[13]Nominal GDP'!Q50)*100</f>
        <v>43.489687118207769</v>
      </c>
      <c r="Q50" s="20">
        <f>([13]NGS!R50/'[13]Nominal GDP'!R50)*100</f>
        <v>43.603428297495441</v>
      </c>
      <c r="R50" s="20">
        <f>([13]NGS!S50/'[13]Nominal GDP'!S50)*100</f>
        <v>44.635812676384433</v>
      </c>
      <c r="S50" s="20">
        <f>([13]NGS!T50/'[13]Nominal GDP'!T50)*100</f>
        <v>46.774706106672568</v>
      </c>
      <c r="T50" s="20">
        <f>([13]NGS!U50/'[13]Nominal GDP'!U50)*100</f>
        <v>44.055230407339558</v>
      </c>
      <c r="U50" s="20">
        <f>([13]NGS!V50/'[13]Nominal GDP'!V50)*100</f>
        <v>48.25003860208966</v>
      </c>
      <c r="V50" s="20">
        <f>([13]NGS!W50/'[13]Nominal GDP'!W50)*100</f>
        <v>50.243748158744154</v>
      </c>
      <c r="W50" s="20">
        <f>([13]NGS!X50/'[13]Nominal GDP'!X50)*100</f>
        <v>49.41914657104833</v>
      </c>
      <c r="X50" s="20">
        <f>([13]NGS!Y50/'[13]Nominal GDP'!Y50)*100</f>
        <v>53.435670892629616</v>
      </c>
      <c r="Y50" s="20">
        <f>([13]NGS!Z50/'[13]Nominal GDP'!Z50)*100</f>
        <v>53.087660859605002</v>
      </c>
      <c r="Z50" s="20">
        <f>([13]NGS!AA50/'[13]Nominal GDP'!AA50)*100</f>
        <v>49.492341533224973</v>
      </c>
      <c r="AA50" s="20">
        <f>([13]NGS!AB50/'[13]Nominal GDP'!AB50)*100</f>
        <v>45.497546570373515</v>
      </c>
      <c r="AB50" s="20">
        <f>([13]NGS!AC50/'[13]Nominal GDP'!AC50)*100</f>
        <v>41.267492675376829</v>
      </c>
      <c r="AC50" s="20">
        <f>([13]NGS!AD50/'[13]Nominal GDP'!AD50)*100</f>
        <v>38.809900267205407</v>
      </c>
      <c r="AD50" s="20">
        <f>([13]NGS!AE50/'[13]Nominal GDP'!AE50)*100</f>
        <v>40.216620768090095</v>
      </c>
      <c r="AE50" s="20">
        <f>([13]NGS!AF50/'[13]Nominal GDP'!AF50)*100</f>
        <v>41.063515050401165</v>
      </c>
      <c r="AF50" s="20">
        <f>([13]NGS!AG50/'[13]Nominal GDP'!AG50)*100</f>
        <v>43.237596310721727</v>
      </c>
      <c r="AG50" s="20">
        <f>([13]NGS!AH50/'[13]Nominal GDP'!AH50)*100</f>
        <v>47.279834777609807</v>
      </c>
      <c r="AH50" s="20">
        <f>([13]NGS!AI50/'[13]Nominal GDP'!AI50)*100</f>
        <v>49.094377212444023</v>
      </c>
      <c r="AI50" s="20">
        <f>([13]NGS!AJ50/'[13]Nominal GDP'!AJ50)*100</f>
        <v>44.869630311595984</v>
      </c>
      <c r="AJ50" s="20">
        <f>([13]NGS!AK50/'[13]Nominal GDP'!AK50)*100</f>
        <v>44.484345632427875</v>
      </c>
      <c r="AK50" s="20">
        <f>([13]NGS!AL50/'[13]Nominal GDP'!AL50)*100</f>
        <v>51.532303370350832</v>
      </c>
      <c r="AL50" s="20">
        <f>([13]NGS!AM50/'[13]Nominal GDP'!AM50)*100</f>
        <v>49.247719454256995</v>
      </c>
      <c r="AM50" s="20">
        <f>([13]NGS!AN50/'[13]Nominal GDP'!AN50)*100</f>
        <v>47.157514161716101</v>
      </c>
      <c r="AN50" s="20">
        <f>([13]NGS!AO50/'[13]Nominal GDP'!AO50)*100</f>
        <v>46.889201304176645</v>
      </c>
      <c r="AO50" s="20">
        <f>([13]NGS!AP50/'[13]Nominal GDP'!AP50)*100</f>
        <v>46.727504049715826</v>
      </c>
      <c r="AP50" s="20">
        <f>([13]NGS!AQ50/'[13]Nominal GDP'!AQ50)*100</f>
        <v>49.27118509113695</v>
      </c>
      <c r="AQ50" s="20">
        <f>([13]NGS!AR50/'[13]Nominal GDP'!AR50)*100</f>
        <v>48.14259827428068</v>
      </c>
      <c r="AR50" s="20">
        <f>([13]NGS!AS50/'[13]Nominal GDP'!AS50)*100</f>
        <v>47.179817689268447</v>
      </c>
      <c r="AS50" s="20">
        <f>([13]NGS!AT50/'[13]Nominal GDP'!AT50)*100</f>
        <v>46.330415518752666</v>
      </c>
      <c r="AT50" s="20">
        <f>([13]NGS!AU50/'[13]Nominal GDP'!AU50)*100</f>
        <v>45.480569278719656</v>
      </c>
      <c r="AU50" s="20">
        <f>([13]NGS!AV50/'[13]Nominal GDP'!AV50)*100</f>
        <v>44.901720569655794</v>
      </c>
      <c r="AV50" s="20"/>
      <c r="AW50" s="20">
        <f t="shared" si="0"/>
        <v>44.904492043274644</v>
      </c>
    </row>
    <row r="51" spans="1:49" x14ac:dyDescent="0.25">
      <c r="A51" s="20" t="s">
        <v>892</v>
      </c>
      <c r="B51" s="20" t="s">
        <v>947</v>
      </c>
      <c r="C51" s="20" t="s">
        <v>771</v>
      </c>
      <c r="D51" s="20" t="s">
        <v>894</v>
      </c>
      <c r="E51" s="20" t="s">
        <v>895</v>
      </c>
      <c r="F51" s="20" t="s">
        <v>896</v>
      </c>
      <c r="G51" s="20" t="e">
        <f>([13]NGS!H51/'[13]Nominal GDP'!H51)*100</f>
        <v>#N/A</v>
      </c>
      <c r="H51" s="20" t="e">
        <f>([13]NGS!I51/'[13]Nominal GDP'!I51)*100</f>
        <v>#N/A</v>
      </c>
      <c r="I51" s="20" t="e">
        <f>([13]NGS!J51/'[13]Nominal GDP'!J51)*100</f>
        <v>#N/A</v>
      </c>
      <c r="J51" s="20" t="e">
        <f>([13]NGS!K51/'[13]Nominal GDP'!K51)*100</f>
        <v>#N/A</v>
      </c>
      <c r="K51" s="20" t="e">
        <f>([13]NGS!L51/'[13]Nominal GDP'!L51)*100</f>
        <v>#N/A</v>
      </c>
      <c r="L51" s="20" t="e">
        <f>([13]NGS!M51/'[13]Nominal GDP'!M51)*100</f>
        <v>#N/A</v>
      </c>
      <c r="M51" s="20" t="e">
        <f>([13]NGS!N51/'[13]Nominal GDP'!N51)*100</f>
        <v>#N/A</v>
      </c>
      <c r="N51" s="20" t="e">
        <f>([13]NGS!O51/'[13]Nominal GDP'!O51)*100</f>
        <v>#N/A</v>
      </c>
      <c r="O51" s="20" t="e">
        <f>([13]NGS!P51/'[13]Nominal GDP'!P51)*100</f>
        <v>#N/A</v>
      </c>
      <c r="P51" s="20" t="e">
        <f>([13]NGS!Q51/'[13]Nominal GDP'!Q51)*100</f>
        <v>#N/A</v>
      </c>
      <c r="Q51" s="20" t="e">
        <f>([13]NGS!R51/'[13]Nominal GDP'!R51)*100</f>
        <v>#N/A</v>
      </c>
      <c r="R51" s="20" t="e">
        <f>([13]NGS!S51/'[13]Nominal GDP'!S51)*100</f>
        <v>#N/A</v>
      </c>
      <c r="S51" s="20" t="e">
        <f>([13]NGS!T51/'[13]Nominal GDP'!T51)*100</f>
        <v>#N/A</v>
      </c>
      <c r="T51" s="20">
        <f>([13]NGS!U51/'[13]Nominal GDP'!U51)*100</f>
        <v>20.051947767722282</v>
      </c>
      <c r="U51" s="20">
        <f>([13]NGS!V51/'[13]Nominal GDP'!V51)*100</f>
        <v>25.703812794002896</v>
      </c>
      <c r="V51" s="20">
        <f>([13]NGS!W51/'[13]Nominal GDP'!W51)*100</f>
        <v>26.148063719167347</v>
      </c>
      <c r="W51" s="20">
        <f>([13]NGS!X51/'[13]Nominal GDP'!X51)*100</f>
        <v>23.974113072927683</v>
      </c>
      <c r="X51" s="20">
        <f>([13]NGS!Y51/'[13]Nominal GDP'!Y51)*100</f>
        <v>27.162808615779387</v>
      </c>
      <c r="Y51" s="20">
        <f>([13]NGS!Z51/'[13]Nominal GDP'!Z51)*100</f>
        <v>25.528805216712879</v>
      </c>
      <c r="Z51" s="20">
        <f>([13]NGS!AA51/'[13]Nominal GDP'!AA51)*100</f>
        <v>24.885630336171634</v>
      </c>
      <c r="AA51" s="20">
        <f>([13]NGS!AB51/'[13]Nominal GDP'!AB51)*100</f>
        <v>24.575946763629975</v>
      </c>
      <c r="AB51" s="20">
        <f>([13]NGS!AC51/'[13]Nominal GDP'!AC51)*100</f>
        <v>23.43851465301481</v>
      </c>
      <c r="AC51" s="20">
        <f>([13]NGS!AD51/'[13]Nominal GDP'!AD51)*100</f>
        <v>23.124257452702519</v>
      </c>
      <c r="AD51" s="20">
        <f>([13]NGS!AE51/'[13]Nominal GDP'!AE51)*100</f>
        <v>20.858681846662719</v>
      </c>
      <c r="AE51" s="20">
        <f>([13]NGS!AF51/'[13]Nominal GDP'!AF51)*100</f>
        <v>21.512370950166893</v>
      </c>
      <c r="AF51" s="20">
        <f>([13]NGS!AG51/'[13]Nominal GDP'!AG51)*100</f>
        <v>22.427865645394871</v>
      </c>
      <c r="AG51" s="20">
        <f>([13]NGS!AH51/'[13]Nominal GDP'!AH51)*100</f>
        <v>21.868613994302816</v>
      </c>
      <c r="AH51" s="20">
        <f>([13]NGS!AI51/'[13]Nominal GDP'!AI51)*100</f>
        <v>23.744672323855966</v>
      </c>
      <c r="AI51" s="20">
        <f>([13]NGS!AJ51/'[13]Nominal GDP'!AJ51)*100</f>
        <v>22.343619782635205</v>
      </c>
      <c r="AJ51" s="20">
        <f>([13]NGS!AK51/'[13]Nominal GDP'!AK51)*100</f>
        <v>17.738550351181605</v>
      </c>
      <c r="AK51" s="20">
        <f>([13]NGS!AL51/'[13]Nominal GDP'!AL51)*100</f>
        <v>19.409707755490746</v>
      </c>
      <c r="AL51" s="20">
        <f>([13]NGS!AM51/'[13]Nominal GDP'!AM51)*100</f>
        <v>20.148318764190837</v>
      </c>
      <c r="AM51" s="20">
        <f>([13]NGS!AN51/'[13]Nominal GDP'!AN51)*100</f>
        <v>21.976094690294911</v>
      </c>
      <c r="AN51" s="20">
        <f>([13]NGS!AO51/'[13]Nominal GDP'!AO51)*100</f>
        <v>22.218221248702324</v>
      </c>
      <c r="AO51" s="20">
        <f>([13]NGS!AP51/'[13]Nominal GDP'!AP51)*100</f>
        <v>21.157479688473295</v>
      </c>
      <c r="AP51" s="20">
        <f>([13]NGS!AQ51/'[13]Nominal GDP'!AQ51)*100</f>
        <v>20.946941097716767</v>
      </c>
      <c r="AQ51" s="20">
        <f>([13]NGS!AR51/'[13]Nominal GDP'!AR51)*100</f>
        <v>20.57839979424617</v>
      </c>
      <c r="AR51" s="20">
        <f>([13]NGS!AS51/'[13]Nominal GDP'!AS51)*100</f>
        <v>20.989164917037979</v>
      </c>
      <c r="AS51" s="20">
        <f>([13]NGS!AT51/'[13]Nominal GDP'!AT51)*100</f>
        <v>21.272076044101524</v>
      </c>
      <c r="AT51" s="20">
        <f>([13]NGS!AU51/'[13]Nominal GDP'!AU51)*100</f>
        <v>21.395883741342306</v>
      </c>
      <c r="AU51" s="20">
        <f>([13]NGS!AV51/'[13]Nominal GDP'!AV51)*100</f>
        <v>21.60444498634244</v>
      </c>
      <c r="AV51" s="20"/>
      <c r="AW51" s="20">
        <f t="shared" si="0"/>
        <v>21.782093459501841</v>
      </c>
    </row>
    <row r="52" spans="1:49" x14ac:dyDescent="0.25">
      <c r="A52" s="20" t="s">
        <v>892</v>
      </c>
      <c r="B52" s="20" t="s">
        <v>948</v>
      </c>
      <c r="C52" s="20" t="s">
        <v>772</v>
      </c>
      <c r="D52" s="20" t="s">
        <v>894</v>
      </c>
      <c r="E52" s="20" t="s">
        <v>895</v>
      </c>
      <c r="F52" s="20" t="s">
        <v>896</v>
      </c>
      <c r="G52" s="20" t="e">
        <f>([13]NGS!H52/'[13]Nominal GDP'!H52)*100</f>
        <v>#N/A</v>
      </c>
      <c r="H52" s="20" t="e">
        <f>([13]NGS!I52/'[13]Nominal GDP'!I52)*100</f>
        <v>#N/A</v>
      </c>
      <c r="I52" s="20" t="e">
        <f>([13]NGS!J52/'[13]Nominal GDP'!J52)*100</f>
        <v>#N/A</v>
      </c>
      <c r="J52" s="20" t="e">
        <f>([13]NGS!K52/'[13]Nominal GDP'!K52)*100</f>
        <v>#N/A</v>
      </c>
      <c r="K52" s="20" t="e">
        <f>([13]NGS!L52/'[13]Nominal GDP'!L52)*100</f>
        <v>#N/A</v>
      </c>
      <c r="L52" s="20" t="e">
        <f>([13]NGS!M52/'[13]Nominal GDP'!M52)*100</f>
        <v>#N/A</v>
      </c>
      <c r="M52" s="20" t="e">
        <f>([13]NGS!N52/'[13]Nominal GDP'!N52)*100</f>
        <v>#N/A</v>
      </c>
      <c r="N52" s="20" t="e">
        <f>([13]NGS!O52/'[13]Nominal GDP'!O52)*100</f>
        <v>#N/A</v>
      </c>
      <c r="O52" s="20" t="e">
        <f>([13]NGS!P52/'[13]Nominal GDP'!P52)*100</f>
        <v>#N/A</v>
      </c>
      <c r="P52" s="20" t="e">
        <f>([13]NGS!Q52/'[13]Nominal GDP'!Q52)*100</f>
        <v>#N/A</v>
      </c>
      <c r="Q52" s="20" t="e">
        <f>([13]NGS!R52/'[13]Nominal GDP'!R52)*100</f>
        <v>#N/A</v>
      </c>
      <c r="R52" s="20" t="e">
        <f>([13]NGS!S52/'[13]Nominal GDP'!S52)*100</f>
        <v>#N/A</v>
      </c>
      <c r="S52" s="20">
        <f>([13]NGS!T52/'[13]Nominal GDP'!T52)*100</f>
        <v>18.383957573492388</v>
      </c>
      <c r="T52" s="20">
        <f>([13]NGS!U52/'[13]Nominal GDP'!U52)*100</f>
        <v>18.901879829450195</v>
      </c>
      <c r="U52" s="20">
        <f>([13]NGS!V52/'[13]Nominal GDP'!V52)*100</f>
        <v>25.129963260961869</v>
      </c>
      <c r="V52" s="20">
        <f>([13]NGS!W52/'[13]Nominal GDP'!W52)*100</f>
        <v>23.30231806647215</v>
      </c>
      <c r="W52" s="20">
        <f>([13]NGS!X52/'[13]Nominal GDP'!X52)*100</f>
        <v>24.830405789694936</v>
      </c>
      <c r="X52" s="20">
        <f>([13]NGS!Y52/'[13]Nominal GDP'!Y52)*100</f>
        <v>26.049380930340199</v>
      </c>
      <c r="Y52" s="20">
        <f>([13]NGS!Z52/'[13]Nominal GDP'!Z52)*100</f>
        <v>26.05656760598276</v>
      </c>
      <c r="Z52" s="20">
        <f>([13]NGS!AA52/'[13]Nominal GDP'!AA52)*100</f>
        <v>24.849509598847209</v>
      </c>
      <c r="AA52" s="20">
        <f>([13]NGS!AB52/'[13]Nominal GDP'!AB52)*100</f>
        <v>25.291503544598452</v>
      </c>
      <c r="AB52" s="20">
        <f>([13]NGS!AC52/'[13]Nominal GDP'!AC52)*100</f>
        <v>26.42007301341101</v>
      </c>
      <c r="AC52" s="20">
        <f>([13]NGS!AD52/'[13]Nominal GDP'!AD52)*100</f>
        <v>26.272409778812573</v>
      </c>
      <c r="AD52" s="20">
        <f>([13]NGS!AE52/'[13]Nominal GDP'!AE52)*100</f>
        <v>25.593844355702739</v>
      </c>
      <c r="AE52" s="20">
        <f>([13]NGS!AF52/'[13]Nominal GDP'!AF52)*100</f>
        <v>25.910735128845396</v>
      </c>
      <c r="AF52" s="20">
        <f>([13]NGS!AG52/'[13]Nominal GDP'!AG52)*100</f>
        <v>26.586055168921462</v>
      </c>
      <c r="AG52" s="20">
        <f>([13]NGS!AH52/'[13]Nominal GDP'!AH52)*100</f>
        <v>28.346653821532925</v>
      </c>
      <c r="AH52" s="20">
        <f>([13]NGS!AI52/'[13]Nominal GDP'!AI52)*100</f>
        <v>28.674977099844678</v>
      </c>
      <c r="AI52" s="20">
        <f>([13]NGS!AJ52/'[13]Nominal GDP'!AJ52)*100</f>
        <v>27.269756951031848</v>
      </c>
      <c r="AJ52" s="20">
        <f>([13]NGS!AK52/'[13]Nominal GDP'!AK52)*100</f>
        <v>22.774579579828679</v>
      </c>
      <c r="AK52" s="20">
        <f>([13]NGS!AL52/'[13]Nominal GDP'!AL52)*100</f>
        <v>22.078929640305251</v>
      </c>
      <c r="AL52" s="20">
        <f>([13]NGS!AM52/'[13]Nominal GDP'!AM52)*100</f>
        <v>21.942639224918899</v>
      </c>
      <c r="AM52" s="20">
        <f>([13]NGS!AN52/'[13]Nominal GDP'!AN52)*100</f>
        <v>21.613897683719379</v>
      </c>
      <c r="AN52" s="20">
        <f>([13]NGS!AO52/'[13]Nominal GDP'!AO52)*100</f>
        <v>25.117308543603368</v>
      </c>
      <c r="AO52" s="20">
        <f>([13]NGS!AP52/'[13]Nominal GDP'!AP52)*100</f>
        <v>25.48514755788479</v>
      </c>
      <c r="AP52" s="20">
        <f>([13]NGS!AQ52/'[13]Nominal GDP'!AQ52)*100</f>
        <v>26.766496305830689</v>
      </c>
      <c r="AQ52" s="20">
        <f>([13]NGS!AR52/'[13]Nominal GDP'!AR52)*100</f>
        <v>26.545236292421254</v>
      </c>
      <c r="AR52" s="20">
        <f>([13]NGS!AS52/'[13]Nominal GDP'!AS52)*100</f>
        <v>26.648705051683386</v>
      </c>
      <c r="AS52" s="20">
        <f>([13]NGS!AT52/'[13]Nominal GDP'!AT52)*100</f>
        <v>26.690316263906098</v>
      </c>
      <c r="AT52" s="20">
        <f>([13]NGS!AU52/'[13]Nominal GDP'!AU52)*100</f>
        <v>26.587118666069404</v>
      </c>
      <c r="AU52" s="20">
        <f>([13]NGS!AV52/'[13]Nominal GDP'!AV52)*100</f>
        <v>26.550892491563889</v>
      </c>
      <c r="AV52" s="20"/>
      <c r="AW52" s="20">
        <f t="shared" si="0"/>
        <v>25.290465768574865</v>
      </c>
    </row>
    <row r="53" spans="1:49" x14ac:dyDescent="0.25">
      <c r="A53" s="20" t="s">
        <v>892</v>
      </c>
      <c r="B53" s="20" t="s">
        <v>949</v>
      </c>
      <c r="C53" s="20" t="s">
        <v>810</v>
      </c>
      <c r="D53" s="20" t="s">
        <v>894</v>
      </c>
      <c r="E53" s="20" t="s">
        <v>895</v>
      </c>
      <c r="F53" s="20" t="s">
        <v>896</v>
      </c>
      <c r="G53" s="20">
        <f>([13]NGS!H53/'[13]Nominal GDP'!H53)*100</f>
        <v>32.74739021816314</v>
      </c>
      <c r="H53" s="20">
        <f>([13]NGS!I53/'[13]Nominal GDP'!I53)*100</f>
        <v>25.716624739660055</v>
      </c>
      <c r="I53" s="20">
        <f>([13]NGS!J53/'[13]Nominal GDP'!J53)*100</f>
        <v>19.935264074664769</v>
      </c>
      <c r="J53" s="20">
        <f>([13]NGS!K53/'[13]Nominal GDP'!K53)*100</f>
        <v>24.158371677056611</v>
      </c>
      <c r="K53" s="20">
        <f>([13]NGS!L53/'[13]Nominal GDP'!L53)*100</f>
        <v>21.119428169155167</v>
      </c>
      <c r="L53" s="20">
        <f>([13]NGS!M53/'[13]Nominal GDP'!M53)*100</f>
        <v>23.620157301923282</v>
      </c>
      <c r="M53" s="20">
        <f>([13]NGS!N53/'[13]Nominal GDP'!N53)*100</f>
        <v>22.57296792703028</v>
      </c>
      <c r="N53" s="20">
        <f>([13]NGS!O53/'[13]Nominal GDP'!O53)*100</f>
        <v>21.374721249407198</v>
      </c>
      <c r="O53" s="20">
        <f>([13]NGS!P53/'[13]Nominal GDP'!P53)*100</f>
        <v>21.941027147766185</v>
      </c>
      <c r="P53" s="20">
        <f>([13]NGS!Q53/'[13]Nominal GDP'!Q53)*100</f>
        <v>21.643276610919123</v>
      </c>
      <c r="Q53" s="20">
        <f>([13]NGS!R53/'[13]Nominal GDP'!R53)*100</f>
        <v>18.447005780738344</v>
      </c>
      <c r="R53" s="20">
        <f>([13]NGS!S53/'[13]Nominal GDP'!S53)*100</f>
        <v>17.829449782440086</v>
      </c>
      <c r="S53" s="20">
        <f>([13]NGS!T53/'[13]Nominal GDP'!T53)*100</f>
        <v>16.023461053021084</v>
      </c>
      <c r="T53" s="20">
        <f>([13]NGS!U53/'[13]Nominal GDP'!U53)*100</f>
        <v>15.731356342951679</v>
      </c>
      <c r="U53" s="20">
        <f>([13]NGS!V53/'[13]Nominal GDP'!V53)*100</f>
        <v>16.395431863617009</v>
      </c>
      <c r="V53" s="20">
        <f>([13]NGS!W53/'[13]Nominal GDP'!W53)*100</f>
        <v>16.083003531838802</v>
      </c>
      <c r="W53" s="20">
        <f>([13]NGS!X53/'[13]Nominal GDP'!X53)*100</f>
        <v>15.584677372234937</v>
      </c>
      <c r="X53" s="20">
        <f>([13]NGS!Y53/'[13]Nominal GDP'!Y53)*100</f>
        <v>14.793213519403118</v>
      </c>
      <c r="Y53" s="20">
        <f>([13]NGS!Z53/'[13]Nominal GDP'!Z53)*100</f>
        <v>14.84811090490687</v>
      </c>
      <c r="Z53" s="20">
        <f>([13]NGS!AA53/'[13]Nominal GDP'!AA53)*100</f>
        <v>15.304388990145529</v>
      </c>
      <c r="AA53" s="20">
        <f>([13]NGS!AB53/'[13]Nominal GDP'!AB53)*100</f>
        <v>16.239364107853124</v>
      </c>
      <c r="AB53" s="20">
        <f>([13]NGS!AC53/'[13]Nominal GDP'!AC53)*100</f>
        <v>16.018827236021046</v>
      </c>
      <c r="AC53" s="20">
        <f>([13]NGS!AD53/'[13]Nominal GDP'!AD53)*100</f>
        <v>17.179660961253301</v>
      </c>
      <c r="AD53" s="20">
        <f>([13]NGS!AE53/'[13]Nominal GDP'!AE53)*100</f>
        <v>16.2800222663728</v>
      </c>
      <c r="AE53" s="20">
        <f>([13]NGS!AF53/'[13]Nominal GDP'!AF53)*100</f>
        <v>15.700622298311757</v>
      </c>
      <c r="AF53" s="20">
        <f>([13]NGS!AG53/'[13]Nominal GDP'!AG53)*100</f>
        <v>15.185627120629263</v>
      </c>
      <c r="AG53" s="20">
        <f>([13]NGS!AH53/'[13]Nominal GDP'!AH53)*100</f>
        <v>15.705719256279222</v>
      </c>
      <c r="AH53" s="20">
        <f>([13]NGS!AI53/'[13]Nominal GDP'!AI53)*100</f>
        <v>15.602118414677967</v>
      </c>
      <c r="AI53" s="20">
        <f>([13]NGS!AJ53/'[13]Nominal GDP'!AJ53)*100</f>
        <v>17.613292681536961</v>
      </c>
      <c r="AJ53" s="20">
        <f>([13]NGS!AK53/'[13]Nominal GDP'!AK53)*100</f>
        <v>17.976557586961956</v>
      </c>
      <c r="AK53" s="20">
        <f>([13]NGS!AL53/'[13]Nominal GDP'!AL53)*100</f>
        <v>18.012065467058321</v>
      </c>
      <c r="AL53" s="20">
        <f>([13]NGS!AM53/'[13]Nominal GDP'!AM53)*100</f>
        <v>16.98523381039891</v>
      </c>
      <c r="AM53" s="20">
        <f>([13]NGS!AN53/'[13]Nominal GDP'!AN53)*100</f>
        <v>15.137201172704131</v>
      </c>
      <c r="AN53" s="20">
        <f>([13]NGS!AO53/'[13]Nominal GDP'!AO53)*100</f>
        <v>14.355491158571349</v>
      </c>
      <c r="AO53" s="20">
        <f>([13]NGS!AP53/'[13]Nominal GDP'!AP53)*100</f>
        <v>14.912945217386723</v>
      </c>
      <c r="AP53" s="20">
        <f>([13]NGS!AQ53/'[13]Nominal GDP'!AQ53)*100</f>
        <v>16.157855494445922</v>
      </c>
      <c r="AQ53" s="20">
        <f>([13]NGS!AR53/'[13]Nominal GDP'!AR53)*100</f>
        <v>17.519027423371877</v>
      </c>
      <c r="AR53" s="20">
        <f>([13]NGS!AS53/'[13]Nominal GDP'!AS53)*100</f>
        <v>17.282279452774507</v>
      </c>
      <c r="AS53" s="20">
        <f>([13]NGS!AT53/'[13]Nominal GDP'!AT53)*100</f>
        <v>17.355801650927106</v>
      </c>
      <c r="AT53" s="20">
        <f>([13]NGS!AU53/'[13]Nominal GDP'!AU53)*100</f>
        <v>17.300817223518646</v>
      </c>
      <c r="AU53" s="20">
        <f>([13]NGS!AV53/'[13]Nominal GDP'!AV53)*100</f>
        <v>17.235893851643354</v>
      </c>
      <c r="AV53" s="20"/>
      <c r="AW53" s="20">
        <f t="shared" si="0"/>
        <v>16.433562490773749</v>
      </c>
    </row>
    <row r="54" spans="1:49" x14ac:dyDescent="0.25">
      <c r="A54" s="20" t="s">
        <v>892</v>
      </c>
      <c r="B54" s="20" t="s">
        <v>950</v>
      </c>
      <c r="C54" s="20" t="s">
        <v>14</v>
      </c>
      <c r="D54" s="20" t="s">
        <v>894</v>
      </c>
      <c r="E54" s="20" t="s">
        <v>895</v>
      </c>
      <c r="F54" s="20" t="s">
        <v>896</v>
      </c>
      <c r="G54" s="20">
        <f>([13]NGS!H54/'[13]Nominal GDP'!H54)*100</f>
        <v>19.904864868913187</v>
      </c>
      <c r="H54" s="20">
        <f>([13]NGS!I54/'[13]Nominal GDP'!I54)*100</f>
        <v>19.23391664174456</v>
      </c>
      <c r="I54" s="20">
        <f>([13]NGS!J54/'[13]Nominal GDP'!J54)*100</f>
        <v>19.153647867049784</v>
      </c>
      <c r="J54" s="20">
        <f>([13]NGS!K54/'[13]Nominal GDP'!K54)*100</f>
        <v>19.477570081290878</v>
      </c>
      <c r="K54" s="20">
        <f>([13]NGS!L54/'[13]Nominal GDP'!L54)*100</f>
        <v>20.512408356023119</v>
      </c>
      <c r="L54" s="20">
        <f>([13]NGS!M54/'[13]Nominal GDP'!M54)*100</f>
        <v>20.905712905540589</v>
      </c>
      <c r="M54" s="20">
        <f>([13]NGS!N54/'[13]Nominal GDP'!N54)*100</f>
        <v>21.825438336724272</v>
      </c>
      <c r="N54" s="20">
        <f>([13]NGS!O54/'[13]Nominal GDP'!O54)*100</f>
        <v>21.569179151195293</v>
      </c>
      <c r="O54" s="20">
        <f>([13]NGS!P54/'[13]Nominal GDP'!P54)*100</f>
        <v>22.437947993366141</v>
      </c>
      <c r="P54" s="20">
        <f>([13]NGS!Q54/'[13]Nominal GDP'!Q54)*100</f>
        <v>21.952460891763856</v>
      </c>
      <c r="Q54" s="20">
        <f>([13]NGS!R54/'[13]Nominal GDP'!R54)*100</f>
        <v>21.605653061202005</v>
      </c>
      <c r="R54" s="20">
        <f>([13]NGS!S54/'[13]Nominal GDP'!S54)*100</f>
        <v>20.768977467155675</v>
      </c>
      <c r="S54" s="20">
        <f>([13]NGS!T54/'[13]Nominal GDP'!T54)*100</f>
        <v>18.926486181095648</v>
      </c>
      <c r="T54" s="20">
        <f>([13]NGS!U54/'[13]Nominal GDP'!U54)*100</f>
        <v>19.336785071571288</v>
      </c>
      <c r="U54" s="20">
        <f>([13]NGS!V54/'[13]Nominal GDP'!V54)*100</f>
        <v>19.097910104196625</v>
      </c>
      <c r="V54" s="20">
        <f>([13]NGS!W54/'[13]Nominal GDP'!W54)*100</f>
        <v>21.056010638649852</v>
      </c>
      <c r="W54" s="20">
        <f>([13]NGS!X54/'[13]Nominal GDP'!X54)*100</f>
        <v>20.945631328333572</v>
      </c>
      <c r="X54" s="20">
        <f>([13]NGS!Y54/'[13]Nominal GDP'!Y54)*100</f>
        <v>21.431488001939385</v>
      </c>
      <c r="Y54" s="20">
        <f>([13]NGS!Z54/'[13]Nominal GDP'!Z54)*100</f>
        <v>21.726468089454894</v>
      </c>
      <c r="Z54" s="20">
        <f>([13]NGS!AA54/'[13]Nominal GDP'!AA54)*100</f>
        <v>21.647678636996492</v>
      </c>
      <c r="AA54" s="20">
        <f>([13]NGS!AB54/'[13]Nominal GDP'!AB54)*100</f>
        <v>22.17887814313346</v>
      </c>
      <c r="AB54" s="20">
        <f>([13]NGS!AC54/'[13]Nominal GDP'!AC54)*100</f>
        <v>22.182099930238671</v>
      </c>
      <c r="AC54" s="20">
        <f>([13]NGS!AD54/'[13]Nominal GDP'!AD54)*100</f>
        <v>23.16212190773107</v>
      </c>
      <c r="AD54" s="20">
        <f>([13]NGS!AE54/'[13]Nominal GDP'!AE54)*100</f>
        <v>23.939851046458372</v>
      </c>
      <c r="AE54" s="20">
        <f>([13]NGS!AF54/'[13]Nominal GDP'!AF54)*100</f>
        <v>23.166515753058906</v>
      </c>
      <c r="AF54" s="20">
        <f>([13]NGS!AG54/'[13]Nominal GDP'!AG54)*100</f>
        <v>22.522206914931342</v>
      </c>
      <c r="AG54" s="20">
        <f>([13]NGS!AH54/'[13]Nominal GDP'!AH54)*100</f>
        <v>22.306130912106859</v>
      </c>
      <c r="AH54" s="20">
        <f>([13]NGS!AI54/'[13]Nominal GDP'!AI54)*100</f>
        <v>21.687313276098322</v>
      </c>
      <c r="AI54" s="20">
        <f>([13]NGS!AJ54/'[13]Nominal GDP'!AJ54)*100</f>
        <v>20.345419801165914</v>
      </c>
      <c r="AJ54" s="20">
        <f>([13]NGS!AK54/'[13]Nominal GDP'!AK54)*100</f>
        <v>20.284902978034054</v>
      </c>
      <c r="AK54" s="20">
        <f>([13]NGS!AL54/'[13]Nominal GDP'!AL54)*100</f>
        <v>19.627851640233764</v>
      </c>
      <c r="AL54" s="20">
        <f>([13]NGS!AM54/'[13]Nominal GDP'!AM54)*100</f>
        <v>18.743297428165636</v>
      </c>
      <c r="AM54" s="20">
        <f>([13]NGS!AN54/'[13]Nominal GDP'!AN54)*100</f>
        <v>19.897494024591577</v>
      </c>
      <c r="AN54" s="20">
        <f>([13]NGS!AO54/'[13]Nominal GDP'!AO54)*100</f>
        <v>20.39447912228681</v>
      </c>
      <c r="AO54" s="20">
        <f>([13]NGS!AP54/'[13]Nominal GDP'!AP54)*100</f>
        <v>19.5799782516068</v>
      </c>
      <c r="AP54" s="20">
        <f>([13]NGS!AQ54/'[13]Nominal GDP'!AQ54)*100</f>
        <v>19.819661717513839</v>
      </c>
      <c r="AQ54" s="20">
        <f>([13]NGS!AR54/'[13]Nominal GDP'!AR54)*100</f>
        <v>20.004739481741758</v>
      </c>
      <c r="AR54" s="20">
        <f>([13]NGS!AS54/'[13]Nominal GDP'!AS54)*100</f>
        <v>20.140318672753359</v>
      </c>
      <c r="AS54" s="20">
        <f>([13]NGS!AT54/'[13]Nominal GDP'!AT54)*100</f>
        <v>20.279633279054238</v>
      </c>
      <c r="AT54" s="20">
        <f>([13]NGS!AU54/'[13]Nominal GDP'!AU54)*100</f>
        <v>20.505476747684813</v>
      </c>
      <c r="AU54" s="20">
        <f>([13]NGS!AV54/'[13]Nominal GDP'!AV54)*100</f>
        <v>20.767660223874184</v>
      </c>
      <c r="AV54" s="20"/>
      <c r="AW54" s="20">
        <f t="shared" si="0"/>
        <v>21.541852596611381</v>
      </c>
    </row>
    <row r="55" spans="1:49" x14ac:dyDescent="0.25">
      <c r="A55" s="20" t="s">
        <v>892</v>
      </c>
      <c r="B55" s="20" t="s">
        <v>951</v>
      </c>
      <c r="C55" s="20" t="s">
        <v>15</v>
      </c>
      <c r="D55" s="20" t="s">
        <v>894</v>
      </c>
      <c r="E55" s="20" t="s">
        <v>895</v>
      </c>
      <c r="F55" s="20" t="s">
        <v>896</v>
      </c>
      <c r="G55" s="20">
        <f>([13]NGS!H55/'[13]Nominal GDP'!H55)*100</f>
        <v>18.482094371892167</v>
      </c>
      <c r="H55" s="20">
        <f>([13]NGS!I55/'[13]Nominal GDP'!I55)*100</f>
        <v>16.468460469722103</v>
      </c>
      <c r="I55" s="20">
        <f>([13]NGS!J55/'[13]Nominal GDP'!J55)*100</f>
        <v>15.310952013281886</v>
      </c>
      <c r="J55" s="20">
        <f>([13]NGS!K55/'[13]Nominal GDP'!K55)*100</f>
        <v>17.350354623486144</v>
      </c>
      <c r="K55" s="20">
        <f>([13]NGS!L55/'[13]Nominal GDP'!L55)*100</f>
        <v>19.37504903374861</v>
      </c>
      <c r="L55" s="20">
        <f>([13]NGS!M55/'[13]Nominal GDP'!M55)*100</f>
        <v>19.394030462423355</v>
      </c>
      <c r="M55" s="20">
        <f>([13]NGS!N55/'[13]Nominal GDP'!N55)*100</f>
        <v>19.157358683218067</v>
      </c>
      <c r="N55" s="20">
        <f>([13]NGS!O55/'[13]Nominal GDP'!O55)*100</f>
        <v>20.067062433757069</v>
      </c>
      <c r="O55" s="20">
        <f>([13]NGS!P55/'[13]Nominal GDP'!P55)*100</f>
        <v>20.772989098594767</v>
      </c>
      <c r="P55" s="20">
        <f>([13]NGS!Q55/'[13]Nominal GDP'!Q55)*100</f>
        <v>21.667671560468772</v>
      </c>
      <c r="Q55" s="20">
        <f>([13]NGS!R55/'[13]Nominal GDP'!R55)*100</f>
        <v>19.90562480761006</v>
      </c>
      <c r="R55" s="20">
        <f>([13]NGS!S55/'[13]Nominal GDP'!S55)*100</f>
        <v>17.361719279453904</v>
      </c>
      <c r="S55" s="20">
        <f>([13]NGS!T55/'[13]Nominal GDP'!T55)*100</f>
        <v>14.914509015927324</v>
      </c>
      <c r="T55" s="20">
        <f>([13]NGS!U55/'[13]Nominal GDP'!U55)*100</f>
        <v>17.706352795461321</v>
      </c>
      <c r="U55" s="20">
        <f>([13]NGS!V55/'[13]Nominal GDP'!V55)*100</f>
        <v>21.299356295140026</v>
      </c>
      <c r="V55" s="20">
        <f>([13]NGS!W55/'[13]Nominal GDP'!W55)*100</f>
        <v>23.844290763988656</v>
      </c>
      <c r="W55" s="20">
        <f>([13]NGS!X55/'[13]Nominal GDP'!X55)*100</f>
        <v>23.748916292491039</v>
      </c>
      <c r="X55" s="20">
        <f>([13]NGS!Y55/'[13]Nominal GDP'!Y55)*100</f>
        <v>24.124221683081089</v>
      </c>
      <c r="Y55" s="20">
        <f>([13]NGS!Z55/'[13]Nominal GDP'!Z55)*100</f>
        <v>24.97613195809409</v>
      </c>
      <c r="Z55" s="20">
        <f>([13]NGS!AA55/'[13]Nominal GDP'!AA55)*100</f>
        <v>25.564357639059565</v>
      </c>
      <c r="AA55" s="20">
        <f>([13]NGS!AB55/'[13]Nominal GDP'!AB55)*100</f>
        <v>26.715771325153607</v>
      </c>
      <c r="AB55" s="20">
        <f>([13]NGS!AC55/'[13]Nominal GDP'!AC55)*100</f>
        <v>27.491616662564113</v>
      </c>
      <c r="AC55" s="20">
        <f>([13]NGS!AD55/'[13]Nominal GDP'!AD55)*100</f>
        <v>26.223716630685683</v>
      </c>
      <c r="AD55" s="20">
        <f>([13]NGS!AE55/'[13]Nominal GDP'!AE55)*100</f>
        <v>28.16997989875426</v>
      </c>
      <c r="AE55" s="20">
        <f>([13]NGS!AF55/'[13]Nominal GDP'!AF55)*100</f>
        <v>27.856825834234968</v>
      </c>
      <c r="AF55" s="20">
        <f>([13]NGS!AG55/'[13]Nominal GDP'!AG55)*100</f>
        <v>28.466797278072971</v>
      </c>
      <c r="AG55" s="20">
        <f>([13]NGS!AH55/'[13]Nominal GDP'!AH55)*100</f>
        <v>31.283919329633527</v>
      </c>
      <c r="AH55" s="20">
        <f>([13]NGS!AI55/'[13]Nominal GDP'!AI55)*100</f>
        <v>33.471315141127548</v>
      </c>
      <c r="AI55" s="20">
        <f>([13]NGS!AJ55/'[13]Nominal GDP'!AJ55)*100</f>
        <v>33.068494824800695</v>
      </c>
      <c r="AJ55" s="20">
        <f>([13]NGS!AK55/'[13]Nominal GDP'!AK55)*100</f>
        <v>26.841738915721379</v>
      </c>
      <c r="AK55" s="20">
        <f>([13]NGS!AL55/'[13]Nominal GDP'!AL55)*100</f>
        <v>28.924054984184632</v>
      </c>
      <c r="AL55" s="20">
        <f>([13]NGS!AM55/'[13]Nominal GDP'!AM55)*100</f>
        <v>30.696714440855477</v>
      </c>
      <c r="AM55" s="20">
        <f>([13]NGS!AN55/'[13]Nominal GDP'!AN55)*100</f>
        <v>29.235073816760742</v>
      </c>
      <c r="AN55" s="20">
        <f>([13]NGS!AO55/'[13]Nominal GDP'!AO55)*100</f>
        <v>29.42456402833789</v>
      </c>
      <c r="AO55" s="20">
        <f>([13]NGS!AP55/'[13]Nominal GDP'!AP55)*100</f>
        <v>29.603907134912749</v>
      </c>
      <c r="AP55" s="20">
        <f>([13]NGS!AQ55/'[13]Nominal GDP'!AQ55)*100</f>
        <v>30.640580719591409</v>
      </c>
      <c r="AQ55" s="20">
        <f>([13]NGS!AR55/'[13]Nominal GDP'!AR55)*100</f>
        <v>31.240879166950165</v>
      </c>
      <c r="AR55" s="20">
        <f>([13]NGS!AS55/'[13]Nominal GDP'!AS55)*100</f>
        <v>31.705907514327368</v>
      </c>
      <c r="AS55" s="20">
        <f>([13]NGS!AT55/'[13]Nominal GDP'!AT55)*100</f>
        <v>32.037527349286329</v>
      </c>
      <c r="AT55" s="20">
        <f>([13]NGS!AU55/'[13]Nominal GDP'!AU55)*100</f>
        <v>32.165191071948364</v>
      </c>
      <c r="AU55" s="20">
        <f>([13]NGS!AV55/'[13]Nominal GDP'!AV55)*100</f>
        <v>32.414828037752251</v>
      </c>
      <c r="AV55" s="20"/>
      <c r="AW55" s="20">
        <f t="shared" si="0"/>
        <v>29.111232237119204</v>
      </c>
    </row>
    <row r="56" spans="1:49" x14ac:dyDescent="0.25">
      <c r="A56" s="20" t="s">
        <v>892</v>
      </c>
      <c r="B56" s="20" t="s">
        <v>952</v>
      </c>
      <c r="C56" s="20" t="s">
        <v>16</v>
      </c>
      <c r="D56" s="20" t="s">
        <v>894</v>
      </c>
      <c r="E56" s="20" t="s">
        <v>895</v>
      </c>
      <c r="F56" s="20" t="s">
        <v>896</v>
      </c>
      <c r="G56" s="20" t="e">
        <f>([13]NGS!H56/'[13]Nominal GDP'!H56)*100</f>
        <v>#N/A</v>
      </c>
      <c r="H56" s="20" t="e">
        <f>([13]NGS!I56/'[13]Nominal GDP'!I56)*100</f>
        <v>#N/A</v>
      </c>
      <c r="I56" s="20" t="e">
        <f>([13]NGS!J56/'[13]Nominal GDP'!J56)*100</f>
        <v>#N/A</v>
      </c>
      <c r="J56" s="20" t="e">
        <f>([13]NGS!K56/'[13]Nominal GDP'!K56)*100</f>
        <v>#N/A</v>
      </c>
      <c r="K56" s="20" t="e">
        <f>([13]NGS!L56/'[13]Nominal GDP'!L56)*100</f>
        <v>#N/A</v>
      </c>
      <c r="L56" s="20" t="e">
        <f>([13]NGS!M56/'[13]Nominal GDP'!M56)*100</f>
        <v>#N/A</v>
      </c>
      <c r="M56" s="20" t="e">
        <f>([13]NGS!N56/'[13]Nominal GDP'!N56)*100</f>
        <v>#N/A</v>
      </c>
      <c r="N56" s="20" t="e">
        <f>([13]NGS!O56/'[13]Nominal GDP'!O56)*100</f>
        <v>#N/A</v>
      </c>
      <c r="O56" s="20" t="e">
        <f>([13]NGS!P56/'[13]Nominal GDP'!P56)*100</f>
        <v>#N/A</v>
      </c>
      <c r="P56" s="20" t="e">
        <f>([13]NGS!Q56/'[13]Nominal GDP'!Q56)*100</f>
        <v>#N/A</v>
      </c>
      <c r="Q56" s="20" t="e">
        <f>([13]NGS!R56/'[13]Nominal GDP'!R56)*100</f>
        <v>#N/A</v>
      </c>
      <c r="R56" s="20" t="e">
        <f>([13]NGS!S56/'[13]Nominal GDP'!S56)*100</f>
        <v>#N/A</v>
      </c>
      <c r="S56" s="20" t="e">
        <f>([13]NGS!T56/'[13]Nominal GDP'!T56)*100</f>
        <v>#N/A</v>
      </c>
      <c r="T56" s="20" t="e">
        <f>([13]NGS!U56/'[13]Nominal GDP'!U56)*100</f>
        <v>#N/A</v>
      </c>
      <c r="U56" s="20" t="e">
        <f>([13]NGS!V56/'[13]Nominal GDP'!V56)*100</f>
        <v>#N/A</v>
      </c>
      <c r="V56" s="20" t="e">
        <f>([13]NGS!W56/'[13]Nominal GDP'!W56)*100</f>
        <v>#N/A</v>
      </c>
      <c r="W56" s="20" t="e">
        <f>([13]NGS!X56/'[13]Nominal GDP'!X56)*100</f>
        <v>#N/A</v>
      </c>
      <c r="X56" s="20" t="e">
        <f>([13]NGS!Y56/'[13]Nominal GDP'!Y56)*100</f>
        <v>#N/A</v>
      </c>
      <c r="Y56" s="20" t="e">
        <f>([13]NGS!Z56/'[13]Nominal GDP'!Z56)*100</f>
        <v>#N/A</v>
      </c>
      <c r="Z56" s="20" t="e">
        <f>([13]NGS!AA56/'[13]Nominal GDP'!AA56)*100</f>
        <v>#N/A</v>
      </c>
      <c r="AA56" s="20" t="e">
        <f>([13]NGS!AB56/'[13]Nominal GDP'!AB56)*100</f>
        <v>#N/A</v>
      </c>
      <c r="AB56" s="20" t="e">
        <f>([13]NGS!AC56/'[13]Nominal GDP'!AC56)*100</f>
        <v>#N/A</v>
      </c>
      <c r="AC56" s="20" t="e">
        <f>([13]NGS!AD56/'[13]Nominal GDP'!AD56)*100</f>
        <v>#N/A</v>
      </c>
      <c r="AD56" s="20" t="e">
        <f>([13]NGS!AE56/'[13]Nominal GDP'!AE56)*100</f>
        <v>#N/A</v>
      </c>
      <c r="AE56" s="20" t="e">
        <f>([13]NGS!AF56/'[13]Nominal GDP'!AF56)*100</f>
        <v>#N/A</v>
      </c>
      <c r="AF56" s="20" t="e">
        <f>([13]NGS!AG56/'[13]Nominal GDP'!AG56)*100</f>
        <v>#N/A</v>
      </c>
      <c r="AG56" s="20" t="e">
        <f>([13]NGS!AH56/'[13]Nominal GDP'!AH56)*100</f>
        <v>#N/A</v>
      </c>
      <c r="AH56" s="20" t="e">
        <f>([13]NGS!AI56/'[13]Nominal GDP'!AI56)*100</f>
        <v>#N/A</v>
      </c>
      <c r="AI56" s="20" t="e">
        <f>([13]NGS!AJ56/'[13]Nominal GDP'!AJ56)*100</f>
        <v>#N/A</v>
      </c>
      <c r="AJ56" s="20" t="e">
        <f>([13]NGS!AK56/'[13]Nominal GDP'!AK56)*100</f>
        <v>#N/A</v>
      </c>
      <c r="AK56" s="20" t="e">
        <f>([13]NGS!AL56/'[13]Nominal GDP'!AL56)*100</f>
        <v>#N/A</v>
      </c>
      <c r="AL56" s="20" t="e">
        <f>([13]NGS!AM56/'[13]Nominal GDP'!AM56)*100</f>
        <v>#N/A</v>
      </c>
      <c r="AM56" s="20" t="e">
        <f>([13]NGS!AN56/'[13]Nominal GDP'!AN56)*100</f>
        <v>#N/A</v>
      </c>
      <c r="AN56" s="20" t="e">
        <f>([13]NGS!AO56/'[13]Nominal GDP'!AO56)*100</f>
        <v>#N/A</v>
      </c>
      <c r="AO56" s="20" t="e">
        <f>([13]NGS!AP56/'[13]Nominal GDP'!AP56)*100</f>
        <v>#N/A</v>
      </c>
      <c r="AP56" s="20" t="e">
        <f>([13]NGS!AQ56/'[13]Nominal GDP'!AQ56)*100</f>
        <v>#N/A</v>
      </c>
      <c r="AQ56" s="20" t="e">
        <f>([13]NGS!AR56/'[13]Nominal GDP'!AR56)*100</f>
        <v>#N/A</v>
      </c>
      <c r="AR56" s="20" t="e">
        <f>([13]NGS!AS56/'[13]Nominal GDP'!AS56)*100</f>
        <v>#N/A</v>
      </c>
      <c r="AS56" s="20" t="e">
        <f>([13]NGS!AT56/'[13]Nominal GDP'!AT56)*100</f>
        <v>#N/A</v>
      </c>
      <c r="AT56" s="20" t="e">
        <f>([13]NGS!AU56/'[13]Nominal GDP'!AU56)*100</f>
        <v>#N/A</v>
      </c>
      <c r="AU56" s="20" t="e">
        <f>([13]NGS!AV56/'[13]Nominal GDP'!AV56)*100</f>
        <v>#N/A</v>
      </c>
      <c r="AV56" s="20"/>
      <c r="AW56" s="20" t="e">
        <f t="shared" si="0"/>
        <v>#N/A</v>
      </c>
    </row>
    <row r="57" spans="1:49" x14ac:dyDescent="0.25">
      <c r="A57" s="20" t="s">
        <v>892</v>
      </c>
      <c r="B57" s="20" t="s">
        <v>953</v>
      </c>
      <c r="C57" s="20" t="s">
        <v>954</v>
      </c>
      <c r="D57" s="20" t="s">
        <v>894</v>
      </c>
      <c r="E57" s="20" t="s">
        <v>895</v>
      </c>
      <c r="F57" s="20" t="s">
        <v>896</v>
      </c>
      <c r="G57" s="20">
        <f>([13]NGS!H57/'[13]Nominal GDP'!H57)*100</f>
        <v>32.099827600361216</v>
      </c>
      <c r="H57" s="20">
        <f>([13]NGS!I57/'[13]Nominal GDP'!I57)*100</f>
        <v>31.631827579735944</v>
      </c>
      <c r="I57" s="20">
        <f>([13]NGS!J57/'[13]Nominal GDP'!J57)*100</f>
        <v>30.864191696844916</v>
      </c>
      <c r="J57" s="20">
        <f>([13]NGS!K57/'[13]Nominal GDP'!K57)*100</f>
        <v>33.737904766735141</v>
      </c>
      <c r="K57" s="20">
        <f>([13]NGS!L57/'[13]Nominal GDP'!L57)*100</f>
        <v>35.709217763232957</v>
      </c>
      <c r="L57" s="20">
        <f>([13]NGS!M57/'[13]Nominal GDP'!M57)*100</f>
        <v>35.242889784564625</v>
      </c>
      <c r="M57" s="20">
        <f>([13]NGS!N57/'[13]Nominal GDP'!N57)*100</f>
        <v>41.362919843230891</v>
      </c>
      <c r="N57" s="20">
        <f>([13]NGS!O57/'[13]Nominal GDP'!O57)*100</f>
        <v>40.782870757076765</v>
      </c>
      <c r="O57" s="20">
        <f>([13]NGS!P57/'[13]Nominal GDP'!P57)*100</f>
        <v>36.773022329887624</v>
      </c>
      <c r="P57" s="20">
        <f>([13]NGS!Q57/'[13]Nominal GDP'!Q57)*100</f>
        <v>32.751827789749548</v>
      </c>
      <c r="Q57" s="20">
        <f>([13]NGS!R57/'[13]Nominal GDP'!R57)*100</f>
        <v>31.919881311201426</v>
      </c>
      <c r="R57" s="20">
        <f>([13]NGS!S57/'[13]Nominal GDP'!S57)*100</f>
        <v>32.431589204646002</v>
      </c>
      <c r="S57" s="20">
        <f>([13]NGS!T57/'[13]Nominal GDP'!T57)*100</f>
        <v>31.882382188129899</v>
      </c>
      <c r="T57" s="20">
        <f>([13]NGS!U57/'[13]Nominal GDP'!U57)*100</f>
        <v>31.521009371286468</v>
      </c>
      <c r="U57" s="20">
        <f>([13]NGS!V57/'[13]Nominal GDP'!V57)*100</f>
        <v>30.352126600831724</v>
      </c>
      <c r="V57" s="20">
        <f>([13]NGS!W57/'[13]Nominal GDP'!W57)*100</f>
        <v>29.855133589755766</v>
      </c>
      <c r="W57" s="20">
        <f>([13]NGS!X57/'[13]Nominal GDP'!X57)*100</f>
        <v>29.002063735987527</v>
      </c>
      <c r="X57" s="20">
        <f>([13]NGS!Y57/'[13]Nominal GDP'!Y57)*100</f>
        <v>28.720867727338618</v>
      </c>
      <c r="Y57" s="20">
        <f>([13]NGS!Z57/'[13]Nominal GDP'!Z57)*100</f>
        <v>28.531948557750063</v>
      </c>
      <c r="Z57" s="20">
        <f>([13]NGS!AA57/'[13]Nominal GDP'!AA57)*100</f>
        <v>28.967547890202582</v>
      </c>
      <c r="AA57" s="20">
        <f>([13]NGS!AB57/'[13]Nominal GDP'!AB57)*100</f>
        <v>29.748235770331345</v>
      </c>
      <c r="AB57" s="20">
        <f>([13]NGS!AC57/'[13]Nominal GDP'!AC57)*100</f>
        <v>27.608221117849908</v>
      </c>
      <c r="AC57" s="20">
        <f>([13]NGS!AD57/'[13]Nominal GDP'!AD57)*100</f>
        <v>29.33725928527323</v>
      </c>
      <c r="AD57" s="20">
        <f>([13]NGS!AE57/'[13]Nominal GDP'!AE57)*100</f>
        <v>30.538372977109152</v>
      </c>
      <c r="AE57" s="20">
        <f>([13]NGS!AF57/'[13]Nominal GDP'!AF57)*100</f>
        <v>30.904528582201436</v>
      </c>
      <c r="AF57" s="20">
        <f>([13]NGS!AG57/'[13]Nominal GDP'!AG57)*100</f>
        <v>29.903596765334239</v>
      </c>
      <c r="AG57" s="20">
        <f>([13]NGS!AH57/'[13]Nominal GDP'!AH57)*100</f>
        <v>31.822912496144429</v>
      </c>
      <c r="AH57" s="20">
        <f>([13]NGS!AI57/'[13]Nominal GDP'!AI57)*100</f>
        <v>33.531531307903258</v>
      </c>
      <c r="AI57" s="20">
        <f>([13]NGS!AJ57/'[13]Nominal GDP'!AJ57)*100</f>
        <v>31.374261187721569</v>
      </c>
      <c r="AJ57" s="20">
        <f>([13]NGS!AK57/'[13]Nominal GDP'!AK57)*100</f>
        <v>31.427402544088501</v>
      </c>
      <c r="AK57" s="20">
        <f>([13]NGS!AL57/'[13]Nominal GDP'!AL57)*100</f>
        <v>34.468553600213625</v>
      </c>
      <c r="AL57" s="20">
        <f>([13]NGS!AM57/'[13]Nominal GDP'!AM57)*100</f>
        <v>32.31670343192053</v>
      </c>
      <c r="AM57" s="20">
        <f>([13]NGS!AN57/'[13]Nominal GDP'!AN57)*100</f>
        <v>32.505992725816249</v>
      </c>
      <c r="AN57" s="20">
        <f>([13]NGS!AO57/'[13]Nominal GDP'!AO57)*100</f>
        <v>33.384558476937393</v>
      </c>
      <c r="AO57" s="20">
        <f>([13]NGS!AP57/'[13]Nominal GDP'!AP57)*100</f>
        <v>35.18442625041628</v>
      </c>
      <c r="AP57" s="20">
        <f>([13]NGS!AQ57/'[13]Nominal GDP'!AQ57)*100</f>
        <v>34.134770204097634</v>
      </c>
      <c r="AQ57" s="20">
        <f>([13]NGS!AR57/'[13]Nominal GDP'!AR57)*100</f>
        <v>33.429541573749347</v>
      </c>
      <c r="AR57" s="20">
        <f>([13]NGS!AS57/'[13]Nominal GDP'!AS57)*100</f>
        <v>32.836290254758048</v>
      </c>
      <c r="AS57" s="20">
        <f>([13]NGS!AT57/'[13]Nominal GDP'!AT57)*100</f>
        <v>32.233402780113934</v>
      </c>
      <c r="AT57" s="20">
        <f>([13]NGS!AU57/'[13]Nominal GDP'!AU57)*100</f>
        <v>31.664641724112307</v>
      </c>
      <c r="AU57" s="20">
        <f>([13]NGS!AV57/'[13]Nominal GDP'!AV57)*100</f>
        <v>31.15952394939195</v>
      </c>
      <c r="AV57" s="20"/>
      <c r="AW57" s="20">
        <f t="shared" si="0"/>
        <v>31.191351676300577</v>
      </c>
    </row>
    <row r="58" spans="1:49" x14ac:dyDescent="0.25">
      <c r="A58" s="20" t="s">
        <v>892</v>
      </c>
      <c r="B58" s="20" t="s">
        <v>955</v>
      </c>
      <c r="C58" s="20" t="s">
        <v>792</v>
      </c>
      <c r="D58" s="20" t="s">
        <v>894</v>
      </c>
      <c r="E58" s="20" t="s">
        <v>895</v>
      </c>
      <c r="F58" s="20" t="s">
        <v>896</v>
      </c>
      <c r="G58" s="20">
        <f>([13]NGS!H58/'[13]Nominal GDP'!H58)*100</f>
        <v>14.991056697593356</v>
      </c>
      <c r="H58" s="20">
        <f>([13]NGS!I58/'[13]Nominal GDP'!I58)*100</f>
        <v>12.145928342871514</v>
      </c>
      <c r="I58" s="20">
        <f>([13]NGS!J58/'[13]Nominal GDP'!J58)*100</f>
        <v>11.197256701249708</v>
      </c>
      <c r="J58" s="20">
        <f>([13]NGS!K58/'[13]Nominal GDP'!K58)*100</f>
        <v>8.8314944202761723</v>
      </c>
      <c r="K58" s="20">
        <f>([13]NGS!L58/'[13]Nominal GDP'!L58)*100</f>
        <v>7.6924157952166148</v>
      </c>
      <c r="L58" s="20">
        <f>([13]NGS!M58/'[13]Nominal GDP'!M58)*100</f>
        <v>6.8380926763048837</v>
      </c>
      <c r="M58" s="20">
        <f>([13]NGS!N58/'[13]Nominal GDP'!N58)*100</f>
        <v>10.685988940642057</v>
      </c>
      <c r="N58" s="20">
        <f>([13]NGS!O58/'[13]Nominal GDP'!O58)*100</f>
        <v>17.413276952828461</v>
      </c>
      <c r="O58" s="20">
        <f>([13]NGS!P58/'[13]Nominal GDP'!P58)*100</f>
        <v>10.590226495139982</v>
      </c>
      <c r="P58" s="20">
        <f>([13]NGS!Q58/'[13]Nominal GDP'!Q58)*100</f>
        <v>17.432867257314975</v>
      </c>
      <c r="Q58" s="20">
        <f>([13]NGS!R58/'[13]Nominal GDP'!R58)*100</f>
        <v>18.695428478346404</v>
      </c>
      <c r="R58" s="20">
        <f>([13]NGS!S58/'[13]Nominal GDP'!S58)*100</f>
        <v>18.869565513819463</v>
      </c>
      <c r="S58" s="20">
        <f>([13]NGS!T58/'[13]Nominal GDP'!T58)*100</f>
        <v>19.569225351205255</v>
      </c>
      <c r="T58" s="20">
        <f>([13]NGS!U58/'[13]Nominal GDP'!U58)*100</f>
        <v>18.066741213134019</v>
      </c>
      <c r="U58" s="20">
        <f>([13]NGS!V58/'[13]Nominal GDP'!V58)*100</f>
        <v>7.4804696350213238</v>
      </c>
      <c r="V58" s="20">
        <f>([13]NGS!W58/'[13]Nominal GDP'!W58)*100</f>
        <v>4.9923828505248888</v>
      </c>
      <c r="W58" s="20">
        <f>([13]NGS!X58/'[13]Nominal GDP'!X58)*100</f>
        <v>10.315537659236016</v>
      </c>
      <c r="X58" s="20">
        <f>([13]NGS!Y58/'[13]Nominal GDP'!Y58)*100</f>
        <v>6.8265301745263907</v>
      </c>
      <c r="Y58" s="20">
        <f>([13]NGS!Z58/'[13]Nominal GDP'!Z58)*100</f>
        <v>3.6355025760097845</v>
      </c>
      <c r="Z58" s="20">
        <f>([13]NGS!AA58/'[13]Nominal GDP'!AA58)*100</f>
        <v>3.9680409629241589</v>
      </c>
      <c r="AA58" s="20">
        <f>([13]NGS!AB58/'[13]Nominal GDP'!AB58)*100</f>
        <v>10.649870661636511</v>
      </c>
      <c r="AB58" s="20">
        <f>([13]NGS!AC58/'[13]Nominal GDP'!AC58)*100</f>
        <v>15.489005211274248</v>
      </c>
      <c r="AC58" s="20">
        <f>([13]NGS!AD58/'[13]Nominal GDP'!AD58)*100</f>
        <v>16.697428480184463</v>
      </c>
      <c r="AD58" s="20">
        <f>([13]NGS!AE58/'[13]Nominal GDP'!AE58)*100</f>
        <v>17.390511143941556</v>
      </c>
      <c r="AE58" s="20">
        <f>([13]NGS!AF58/'[13]Nominal GDP'!AF58)*100</f>
        <v>18.533325993570983</v>
      </c>
      <c r="AF58" s="20">
        <f>([13]NGS!AG58/'[13]Nominal GDP'!AG58)*100</f>
        <v>20.864575102779188</v>
      </c>
      <c r="AG58" s="20">
        <f>([13]NGS!AH58/'[13]Nominal GDP'!AH58)*100</f>
        <v>22.275959404775918</v>
      </c>
      <c r="AH58" s="20">
        <f>([13]NGS!AI58/'[13]Nominal GDP'!AI58)*100</f>
        <v>22.593976721284669</v>
      </c>
      <c r="AI58" s="20">
        <f>([13]NGS!AJ58/'[13]Nominal GDP'!AJ58)*100</f>
        <v>22.287828080555148</v>
      </c>
      <c r="AJ58" s="20">
        <f>([13]NGS!AK58/'[13]Nominal GDP'!AK58)*100</f>
        <v>18.875050114521478</v>
      </c>
      <c r="AK58" s="20">
        <f>([13]NGS!AL58/'[13]Nominal GDP'!AL58)*100</f>
        <v>21.818887459601068</v>
      </c>
      <c r="AL58" s="20">
        <f>([13]NGS!AM58/'[13]Nominal GDP'!AM58)*100</f>
        <v>21.724915597327055</v>
      </c>
      <c r="AM58" s="20">
        <f>([13]NGS!AN58/'[13]Nominal GDP'!AN58)*100</f>
        <v>19.523565471049558</v>
      </c>
      <c r="AN58" s="20">
        <f>([13]NGS!AO58/'[13]Nominal GDP'!AO58)*100</f>
        <v>14.449657732831911</v>
      </c>
      <c r="AO58" s="20">
        <f>([13]NGS!AP58/'[13]Nominal GDP'!AP58)*100</f>
        <v>21.626812656270015</v>
      </c>
      <c r="AP58" s="20">
        <f>([13]NGS!AQ58/'[13]Nominal GDP'!AQ58)*100</f>
        <v>22.924395351569974</v>
      </c>
      <c r="AQ58" s="20">
        <f>([13]NGS!AR58/'[13]Nominal GDP'!AR58)*100</f>
        <v>23.937934334181886</v>
      </c>
      <c r="AR58" s="20">
        <f>([13]NGS!AS58/'[13]Nominal GDP'!AS58)*100</f>
        <v>24.269897000216602</v>
      </c>
      <c r="AS58" s="20">
        <f>([13]NGS!AT58/'[13]Nominal GDP'!AT58)*100</f>
        <v>23.821312719560261</v>
      </c>
      <c r="AT58" s="20">
        <f>([13]NGS!AU58/'[13]Nominal GDP'!AU58)*100</f>
        <v>23.435510621671511</v>
      </c>
      <c r="AU58" s="20">
        <f>([13]NGS!AV58/'[13]Nominal GDP'!AV58)*100</f>
        <v>22.990409968538806</v>
      </c>
      <c r="AV58" s="20"/>
      <c r="AW58" s="20">
        <f t="shared" si="0"/>
        <v>19.132684572500143</v>
      </c>
    </row>
    <row r="59" spans="1:49" x14ac:dyDescent="0.25">
      <c r="A59" s="20" t="s">
        <v>892</v>
      </c>
      <c r="B59" s="20" t="s">
        <v>956</v>
      </c>
      <c r="C59" s="20" t="s">
        <v>782</v>
      </c>
      <c r="D59" s="20" t="s">
        <v>894</v>
      </c>
      <c r="E59" s="20" t="s">
        <v>895</v>
      </c>
      <c r="F59" s="20" t="s">
        <v>896</v>
      </c>
      <c r="G59" s="20">
        <f>([13]NGS!H59/'[13]Nominal GDP'!H59)*100</f>
        <v>18.306982555354406</v>
      </c>
      <c r="H59" s="20">
        <f>([13]NGS!I59/'[13]Nominal GDP'!I59)*100</f>
        <v>18.896464504172837</v>
      </c>
      <c r="I59" s="20">
        <f>([13]NGS!J59/'[13]Nominal GDP'!J59)*100</f>
        <v>20.385149905278052</v>
      </c>
      <c r="J59" s="20">
        <f>([13]NGS!K59/'[13]Nominal GDP'!K59)*100</f>
        <v>18.771478278111395</v>
      </c>
      <c r="K59" s="20">
        <f>([13]NGS!L59/'[13]Nominal GDP'!L59)*100</f>
        <v>19.873080721945673</v>
      </c>
      <c r="L59" s="20">
        <f>([13]NGS!M59/'[13]Nominal GDP'!M59)*100</f>
        <v>24.292723183568842</v>
      </c>
      <c r="M59" s="20">
        <f>([13]NGS!N59/'[13]Nominal GDP'!N59)*100</f>
        <v>26.445512272331911</v>
      </c>
      <c r="N59" s="20">
        <f>([13]NGS!O59/'[13]Nominal GDP'!O59)*100</f>
        <v>27.149358425908659</v>
      </c>
      <c r="O59" s="20">
        <f>([13]NGS!P59/'[13]Nominal GDP'!P59)*100</f>
        <v>29.908144631431949</v>
      </c>
      <c r="P59" s="20">
        <f>([13]NGS!Q59/'[13]Nominal GDP'!Q59)*100</f>
        <v>31.610005532276521</v>
      </c>
      <c r="Q59" s="20">
        <f>([13]NGS!R59/'[13]Nominal GDP'!R59)*100</f>
        <v>32.568116471178854</v>
      </c>
      <c r="R59" s="20">
        <f>([13]NGS!S59/'[13]Nominal GDP'!S59)*100</f>
        <v>35.167744805286766</v>
      </c>
      <c r="S59" s="20">
        <f>([13]NGS!T59/'[13]Nominal GDP'!T59)*100</f>
        <v>34.399278819490803</v>
      </c>
      <c r="T59" s="20">
        <f>([13]NGS!U59/'[13]Nominal GDP'!U59)*100</f>
        <v>34.979568573705102</v>
      </c>
      <c r="U59" s="20">
        <f>([13]NGS!V59/'[13]Nominal GDP'!V59)*100</f>
        <v>34.688143109176025</v>
      </c>
      <c r="V59" s="20">
        <f>([13]NGS!W59/'[13]Nominal GDP'!W59)*100</f>
        <v>34.067768187564312</v>
      </c>
      <c r="W59" s="20">
        <f>([13]NGS!X59/'[13]Nominal GDP'!X59)*100</f>
        <v>33.76536881801745</v>
      </c>
      <c r="X59" s="20">
        <f>([13]NGS!Y59/'[13]Nominal GDP'!Y59)*100</f>
        <v>32.853943173006016</v>
      </c>
      <c r="Y59" s="20">
        <f>([13]NGS!Z59/'[13]Nominal GDP'!Z59)*100</f>
        <v>33.308670779109754</v>
      </c>
      <c r="Z59" s="20">
        <f>([13]NGS!AA59/'[13]Nominal GDP'!AA59)*100</f>
        <v>30.657295249876054</v>
      </c>
      <c r="AA59" s="20">
        <f>([13]NGS!AB59/'[13]Nominal GDP'!AB59)*100</f>
        <v>30.436903854655679</v>
      </c>
      <c r="AB59" s="20">
        <f>([13]NGS!AC59/'[13]Nominal GDP'!AC59)*100</f>
        <v>28.524655032763206</v>
      </c>
      <c r="AC59" s="20">
        <f>([13]NGS!AD59/'[13]Nominal GDP'!AD59)*100</f>
        <v>27.494040435535222</v>
      </c>
      <c r="AD59" s="20">
        <f>([13]NGS!AE59/'[13]Nominal GDP'!AE59)*100</f>
        <v>28.322340657365292</v>
      </c>
      <c r="AE59" s="20">
        <f>([13]NGS!AF59/'[13]Nominal GDP'!AF59)*100</f>
        <v>28.505929016098218</v>
      </c>
      <c r="AF59" s="20">
        <f>([13]NGS!AG59/'[13]Nominal GDP'!AG59)*100</f>
        <v>27.109000611917587</v>
      </c>
      <c r="AG59" s="20">
        <f>([13]NGS!AH59/'[13]Nominal GDP'!AH59)*100</f>
        <v>29.415289322377134</v>
      </c>
      <c r="AH59" s="20">
        <f>([13]NGS!AI59/'[13]Nominal GDP'!AI59)*100</f>
        <v>32.783345512488452</v>
      </c>
      <c r="AI59" s="20">
        <f>([13]NGS!AJ59/'[13]Nominal GDP'!AJ59)*100</f>
        <v>29.915584155443121</v>
      </c>
      <c r="AJ59" s="20">
        <f>([13]NGS!AK59/'[13]Nominal GDP'!AK59)*100</f>
        <v>29.543826166483278</v>
      </c>
      <c r="AK59" s="20">
        <f>([13]NGS!AL59/'[13]Nominal GDP'!AL59)*100</f>
        <v>29.078190500021723</v>
      </c>
      <c r="AL59" s="20">
        <f>([13]NGS!AM59/'[13]Nominal GDP'!AM59)*100</f>
        <v>29.197501116348899</v>
      </c>
      <c r="AM59" s="20">
        <f>([13]NGS!AN59/'[13]Nominal GDP'!AN59)*100</f>
        <v>29.339341868195252</v>
      </c>
      <c r="AN59" s="20">
        <f>([13]NGS!AO59/'[13]Nominal GDP'!AO59)*100</f>
        <v>28.607176422559927</v>
      </c>
      <c r="AO59" s="20">
        <f>([13]NGS!AP59/'[13]Nominal GDP'!AP59)*100</f>
        <v>29.413408735381058</v>
      </c>
      <c r="AP59" s="20">
        <f>([13]NGS!AQ59/'[13]Nominal GDP'!AQ59)*100</f>
        <v>31.51548412140378</v>
      </c>
      <c r="AQ59" s="20">
        <f>([13]NGS!AR59/'[13]Nominal GDP'!AR59)*100</f>
        <v>29.985659410322551</v>
      </c>
      <c r="AR59" s="20">
        <f>([13]NGS!AS59/'[13]Nominal GDP'!AS59)*100</f>
        <v>29.408518671012825</v>
      </c>
      <c r="AS59" s="20">
        <f>([13]NGS!AT59/'[13]Nominal GDP'!AT59)*100</f>
        <v>29.281054784578103</v>
      </c>
      <c r="AT59" s="20">
        <f>([13]NGS!AU59/'[13]Nominal GDP'!AU59)*100</f>
        <v>29.713305050885175</v>
      </c>
      <c r="AU59" s="20">
        <f>([13]NGS!AV59/'[13]Nominal GDP'!AV59)*100</f>
        <v>29.875321939630773</v>
      </c>
      <c r="AV59" s="20"/>
      <c r="AW59" s="20">
        <f t="shared" si="0"/>
        <v>29.205072942284083</v>
      </c>
    </row>
    <row r="60" spans="1:49" x14ac:dyDescent="0.25">
      <c r="A60" s="20" t="s">
        <v>892</v>
      </c>
      <c r="B60" s="20" t="s">
        <v>957</v>
      </c>
      <c r="C60" s="20" t="s">
        <v>790</v>
      </c>
      <c r="D60" s="20" t="s">
        <v>894</v>
      </c>
      <c r="E60" s="20" t="s">
        <v>895</v>
      </c>
      <c r="F60" s="20" t="s">
        <v>896</v>
      </c>
      <c r="G60" s="20">
        <f>([13]NGS!H60/'[13]Nominal GDP'!H60)*100</f>
        <v>23.249129097248076</v>
      </c>
      <c r="H60" s="20">
        <f>([13]NGS!I60/'[13]Nominal GDP'!I60)*100</f>
        <v>23.486409526330714</v>
      </c>
      <c r="I60" s="20">
        <f>([13]NGS!J60/'[13]Nominal GDP'!J60)*100</f>
        <v>21.76488802477623</v>
      </c>
      <c r="J60" s="20">
        <f>([13]NGS!K60/'[13]Nominal GDP'!K60)*100</f>
        <v>16.980977856801129</v>
      </c>
      <c r="K60" s="20">
        <f>([13]NGS!L60/'[13]Nominal GDP'!L60)*100</f>
        <v>16.280863785428785</v>
      </c>
      <c r="L60" s="20">
        <f>([13]NGS!M60/'[13]Nominal GDP'!M60)*100</f>
        <v>18.500989520042349</v>
      </c>
      <c r="M60" s="20">
        <f>([13]NGS!N60/'[13]Nominal GDP'!N60)*100</f>
        <v>22.039111244099026</v>
      </c>
      <c r="N60" s="20">
        <f>([13]NGS!O60/'[13]Nominal GDP'!O60)*100</f>
        <v>23.699064592518887</v>
      </c>
      <c r="O60" s="20">
        <f>([13]NGS!P60/'[13]Nominal GDP'!P60)*100</f>
        <v>25.565553537268315</v>
      </c>
      <c r="P60" s="20">
        <f>([13]NGS!Q60/'[13]Nominal GDP'!Q60)*100</f>
        <v>23.230559134994344</v>
      </c>
      <c r="Q60" s="20">
        <f>([13]NGS!R60/'[13]Nominal GDP'!R60)*100</f>
        <v>22.359219665623637</v>
      </c>
      <c r="R60" s="20">
        <f>([13]NGS!S60/'[13]Nominal GDP'!S60)*100</f>
        <v>22.381492204119208</v>
      </c>
      <c r="S60" s="20">
        <f>([13]NGS!T60/'[13]Nominal GDP'!T60)*100</f>
        <v>22.578550285805118</v>
      </c>
      <c r="T60" s="20">
        <f>([13]NGS!U60/'[13]Nominal GDP'!U60)*100</f>
        <v>22.435191662539015</v>
      </c>
      <c r="U60" s="20">
        <f>([13]NGS!V60/'[13]Nominal GDP'!V60)*100</f>
        <v>21.050129350928515</v>
      </c>
      <c r="V60" s="20">
        <f>([13]NGS!W60/'[13]Nominal GDP'!W60)*100</f>
        <v>21.104711594077006</v>
      </c>
      <c r="W60" s="20">
        <f>([13]NGS!X60/'[13]Nominal GDP'!X60)*100</f>
        <v>20.957255951706149</v>
      </c>
      <c r="X60" s="20">
        <f>([13]NGS!Y60/'[13]Nominal GDP'!Y60)*100</f>
        <v>21.275476482196829</v>
      </c>
      <c r="Y60" s="20">
        <f>([13]NGS!Z60/'[13]Nominal GDP'!Z60)*100</f>
        <v>22.911947617770899</v>
      </c>
      <c r="Z60" s="20">
        <f>([13]NGS!AA60/'[13]Nominal GDP'!AA60)*100</f>
        <v>18.754212401643148</v>
      </c>
      <c r="AA60" s="20">
        <f>([13]NGS!AB60/'[13]Nominal GDP'!AB60)*100</f>
        <v>17.046852995295676</v>
      </c>
      <c r="AB60" s="20">
        <f>([13]NGS!AC60/'[13]Nominal GDP'!AC60)*100</f>
        <v>17.001861062357097</v>
      </c>
      <c r="AC60" s="20">
        <f>([13]NGS!AD60/'[13]Nominal GDP'!AD60)*100</f>
        <v>17.344746243667643</v>
      </c>
      <c r="AD60" s="20">
        <f>([13]NGS!AE60/'[13]Nominal GDP'!AE60)*100</f>
        <v>15.104710115232539</v>
      </c>
      <c r="AE60" s="20">
        <f>([13]NGS!AF60/'[13]Nominal GDP'!AF60)*100</f>
        <v>15.770282599659968</v>
      </c>
      <c r="AF60" s="20">
        <f>([13]NGS!AG60/'[13]Nominal GDP'!AG60)*100</f>
        <v>15.54638608407785</v>
      </c>
      <c r="AG60" s="20">
        <f>([13]NGS!AH60/'[13]Nominal GDP'!AH60)*100</f>
        <v>16.039672693285628</v>
      </c>
      <c r="AH60" s="20">
        <f>([13]NGS!AI60/'[13]Nominal GDP'!AI60)*100</f>
        <v>15.22327296276543</v>
      </c>
      <c r="AI60" s="20">
        <f>([13]NGS!AJ60/'[13]Nominal GDP'!AJ60)*100</f>
        <v>16.280809927790692</v>
      </c>
      <c r="AJ60" s="20">
        <f>([13]NGS!AK60/'[13]Nominal GDP'!AK60)*100</f>
        <v>12.9829540733508</v>
      </c>
      <c r="AK60" s="20">
        <f>([13]NGS!AL60/'[13]Nominal GDP'!AL60)*100</f>
        <v>13.329363824850033</v>
      </c>
      <c r="AL60" s="20">
        <f>([13]NGS!AM60/'[13]Nominal GDP'!AM60)*100</f>
        <v>13.874340150080124</v>
      </c>
      <c r="AM60" s="20">
        <f>([13]NGS!AN60/'[13]Nominal GDP'!AN60)*100</f>
        <v>13.977957522162429</v>
      </c>
      <c r="AN60" s="20">
        <f>([13]NGS!AO60/'[13]Nominal GDP'!AO60)*100</f>
        <v>12.761495326652328</v>
      </c>
      <c r="AO60" s="20">
        <f>([13]NGS!AP60/'[13]Nominal GDP'!AP60)*100</f>
        <v>13.345144605695166</v>
      </c>
      <c r="AP60" s="20">
        <f>([13]NGS!AQ60/'[13]Nominal GDP'!AQ60)*100</f>
        <v>12.473936671553162</v>
      </c>
      <c r="AQ60" s="20">
        <f>([13]NGS!AR60/'[13]Nominal GDP'!AR60)*100</f>
        <v>12.342452255369029</v>
      </c>
      <c r="AR60" s="20">
        <f>([13]NGS!AS60/'[13]Nominal GDP'!AS60)*100</f>
        <v>12.502261108574967</v>
      </c>
      <c r="AS60" s="20">
        <f>([13]NGS!AT60/'[13]Nominal GDP'!AT60)*100</f>
        <v>12.608075822624718</v>
      </c>
      <c r="AT60" s="20">
        <f>([13]NGS!AU60/'[13]Nominal GDP'!AU60)*100</f>
        <v>12.782555825696788</v>
      </c>
      <c r="AU60" s="20">
        <f>([13]NGS!AV60/'[13]Nominal GDP'!AV60)*100</f>
        <v>12.900501562407726</v>
      </c>
      <c r="AV60" s="20"/>
      <c r="AW60" s="20">
        <f t="shared" si="0"/>
        <v>15.347939250351992</v>
      </c>
    </row>
    <row r="61" spans="1:49" x14ac:dyDescent="0.25">
      <c r="A61" s="20" t="s">
        <v>892</v>
      </c>
      <c r="B61" s="20" t="s">
        <v>958</v>
      </c>
      <c r="C61" s="20" t="s">
        <v>794</v>
      </c>
      <c r="D61" s="20" t="s">
        <v>894</v>
      </c>
      <c r="E61" s="20" t="s">
        <v>895</v>
      </c>
      <c r="F61" s="20" t="s">
        <v>896</v>
      </c>
      <c r="G61" s="20" t="e">
        <f>([13]NGS!H61/'[13]Nominal GDP'!H61)*100</f>
        <v>#N/A</v>
      </c>
      <c r="H61" s="20" t="e">
        <f>([13]NGS!I61/'[13]Nominal GDP'!I61)*100</f>
        <v>#N/A</v>
      </c>
      <c r="I61" s="20" t="e">
        <f>([13]NGS!J61/'[13]Nominal GDP'!J61)*100</f>
        <v>#N/A</v>
      </c>
      <c r="J61" s="20" t="e">
        <f>([13]NGS!K61/'[13]Nominal GDP'!K61)*100</f>
        <v>#N/A</v>
      </c>
      <c r="K61" s="20" t="e">
        <f>([13]NGS!L61/'[13]Nominal GDP'!L61)*100</f>
        <v>#N/A</v>
      </c>
      <c r="L61" s="20" t="e">
        <f>([13]NGS!M61/'[13]Nominal GDP'!M61)*100</f>
        <v>#N/A</v>
      </c>
      <c r="M61" s="20" t="e">
        <f>([13]NGS!N61/'[13]Nominal GDP'!N61)*100</f>
        <v>#N/A</v>
      </c>
      <c r="N61" s="20" t="e">
        <f>([13]NGS!O61/'[13]Nominal GDP'!O61)*100</f>
        <v>#N/A</v>
      </c>
      <c r="O61" s="20" t="e">
        <f>([13]NGS!P61/'[13]Nominal GDP'!P61)*100</f>
        <v>#N/A</v>
      </c>
      <c r="P61" s="20" t="e">
        <f>([13]NGS!Q61/'[13]Nominal GDP'!Q61)*100</f>
        <v>#N/A</v>
      </c>
      <c r="Q61" s="20" t="e">
        <f>([13]NGS!R61/'[13]Nominal GDP'!R61)*100</f>
        <v>#N/A</v>
      </c>
      <c r="R61" s="20" t="e">
        <f>([13]NGS!S61/'[13]Nominal GDP'!S61)*100</f>
        <v>#N/A</v>
      </c>
      <c r="S61" s="20">
        <f>([13]NGS!T61/'[13]Nominal GDP'!T61)*100</f>
        <v>35.256164639856181</v>
      </c>
      <c r="T61" s="20">
        <f>([13]NGS!U61/'[13]Nominal GDP'!U61)*100</f>
        <v>30.472342326134449</v>
      </c>
      <c r="U61" s="20">
        <f>([13]NGS!V61/'[13]Nominal GDP'!V61)*100</f>
        <v>19.753120767739226</v>
      </c>
      <c r="V61" s="20">
        <f>([13]NGS!W61/'[13]Nominal GDP'!W61)*100</f>
        <v>23.025463576023984</v>
      </c>
      <c r="W61" s="20">
        <f>([13]NGS!X61/'[13]Nominal GDP'!X61)*100</f>
        <v>19.351254092817193</v>
      </c>
      <c r="X61" s="20">
        <f>([13]NGS!Y61/'[13]Nominal GDP'!Y61)*100</f>
        <v>18.421090665157141</v>
      </c>
      <c r="Y61" s="20">
        <f>([13]NGS!Z61/'[13]Nominal GDP'!Z61)*100</f>
        <v>17.372619994372336</v>
      </c>
      <c r="Z61" s="20">
        <f>([13]NGS!AA61/'[13]Nominal GDP'!AA61)*100</f>
        <v>23.783090519735474</v>
      </c>
      <c r="AA61" s="20">
        <f>([13]NGS!AB61/'[13]Nominal GDP'!AB61)*100</f>
        <v>23.644609134113598</v>
      </c>
      <c r="AB61" s="20">
        <f>([13]NGS!AC61/'[13]Nominal GDP'!AC61)*100</f>
        <v>25.379787372242596</v>
      </c>
      <c r="AC61" s="20">
        <f>([13]NGS!AD61/'[13]Nominal GDP'!AD61)*100</f>
        <v>27.409212141984639</v>
      </c>
      <c r="AD61" s="20">
        <f>([13]NGS!AE61/'[13]Nominal GDP'!AE61)*100</f>
        <v>27.501145453179753</v>
      </c>
      <c r="AE61" s="20">
        <f>([13]NGS!AF61/'[13]Nominal GDP'!AF61)*100</f>
        <v>31.373207273015076</v>
      </c>
      <c r="AF61" s="20">
        <f>([13]NGS!AG61/'[13]Nominal GDP'!AG61)*100</f>
        <v>25.341385021587275</v>
      </c>
      <c r="AG61" s="20">
        <f>([13]NGS!AH61/'[13]Nominal GDP'!AH61)*100</f>
        <v>23.09752078694838</v>
      </c>
      <c r="AH61" s="20">
        <f>([13]NGS!AI61/'[13]Nominal GDP'!AI61)*100</f>
        <v>24.236579124650849</v>
      </c>
      <c r="AI61" s="20">
        <f>([13]NGS!AJ61/'[13]Nominal GDP'!AJ61)*100</f>
        <v>20.612431724532534</v>
      </c>
      <c r="AJ61" s="20">
        <f>([13]NGS!AK61/'[13]Nominal GDP'!AK61)*100</f>
        <v>15.643506376352684</v>
      </c>
      <c r="AK61" s="20">
        <f>([13]NGS!AL61/'[13]Nominal GDP'!AL61)*100</f>
        <v>18.654441466894024</v>
      </c>
      <c r="AL61" s="20">
        <f>([13]NGS!AM61/'[13]Nominal GDP'!AM61)*100</f>
        <v>16.232968189863101</v>
      </c>
      <c r="AM61" s="20">
        <f>([13]NGS!AN61/'[13]Nominal GDP'!AN61)*100</f>
        <v>13.568436616622062</v>
      </c>
      <c r="AN61" s="20">
        <f>([13]NGS!AO61/'[13]Nominal GDP'!AO61)*100</f>
        <v>10.01294059196327</v>
      </c>
      <c r="AO61" s="20">
        <f>([13]NGS!AP61/'[13]Nominal GDP'!AP61)*100</f>
        <v>10.782361381301859</v>
      </c>
      <c r="AP61" s="20">
        <f>([13]NGS!AQ61/'[13]Nominal GDP'!AQ61)*100</f>
        <v>10.000083637669176</v>
      </c>
      <c r="AQ61" s="20">
        <f>([13]NGS!AR61/'[13]Nominal GDP'!AR61)*100</f>
        <v>11.782643917042055</v>
      </c>
      <c r="AR61" s="20">
        <f>([13]NGS!AS61/'[13]Nominal GDP'!AS61)*100</f>
        <v>12.544861475271743</v>
      </c>
      <c r="AS61" s="20">
        <f>([13]NGS!AT61/'[13]Nominal GDP'!AT61)*100</f>
        <v>13.215741372495074</v>
      </c>
      <c r="AT61" s="20">
        <f>([13]NGS!AU61/'[13]Nominal GDP'!AU61)*100</f>
        <v>13.878077785468756</v>
      </c>
      <c r="AU61" s="20">
        <f>([13]NGS!AV61/'[13]Nominal GDP'!AV61)*100</f>
        <v>14.658294175448585</v>
      </c>
      <c r="AV61" s="20"/>
      <c r="AW61" s="20">
        <f t="shared" si="0"/>
        <v>22.515017744768208</v>
      </c>
    </row>
    <row r="62" spans="1:49" x14ac:dyDescent="0.25">
      <c r="A62" s="20" t="s">
        <v>892</v>
      </c>
      <c r="B62" s="20" t="s">
        <v>959</v>
      </c>
      <c r="C62" s="20" t="s">
        <v>17</v>
      </c>
      <c r="D62" s="20" t="s">
        <v>894</v>
      </c>
      <c r="E62" s="20" t="s">
        <v>895</v>
      </c>
      <c r="F62" s="20" t="s">
        <v>896</v>
      </c>
      <c r="G62" s="20">
        <f>([13]NGS!H62/'[13]Nominal GDP'!H62)*100</f>
        <v>20.981336668078999</v>
      </c>
      <c r="H62" s="20">
        <f>([13]NGS!I62/'[13]Nominal GDP'!I62)*100</f>
        <v>20.81312596391475</v>
      </c>
      <c r="I62" s="20">
        <f>([13]NGS!J62/'[13]Nominal GDP'!J62)*100</f>
        <v>20.420332820015329</v>
      </c>
      <c r="J62" s="20">
        <f>([13]NGS!K62/'[13]Nominal GDP'!K62)*100</f>
        <v>21.01696279578082</v>
      </c>
      <c r="K62" s="20">
        <f>([13]NGS!L62/'[13]Nominal GDP'!L62)*100</f>
        <v>21.308503340577495</v>
      </c>
      <c r="L62" s="20">
        <f>([13]NGS!M62/'[13]Nominal GDP'!M62)*100</f>
        <v>21.568205722739091</v>
      </c>
      <c r="M62" s="20">
        <f>([13]NGS!N62/'[13]Nominal GDP'!N62)*100</f>
        <v>20.732078837759651</v>
      </c>
      <c r="N62" s="20">
        <f>([13]NGS!O62/'[13]Nominal GDP'!O62)*100</f>
        <v>21.586086651387717</v>
      </c>
      <c r="O62" s="20">
        <f>([13]NGS!P62/'[13]Nominal GDP'!P62)*100</f>
        <v>21.825548057247723</v>
      </c>
      <c r="P62" s="20">
        <f>([13]NGS!Q62/'[13]Nominal GDP'!Q62)*100</f>
        <v>22.415412206625813</v>
      </c>
      <c r="Q62" s="20">
        <f>([13]NGS!R62/'[13]Nominal GDP'!R62)*100</f>
        <v>21.872000233890393</v>
      </c>
      <c r="R62" s="20">
        <f>([13]NGS!S62/'[13]Nominal GDP'!S62)*100</f>
        <v>20.746767577311154</v>
      </c>
      <c r="S62" s="20">
        <f>([13]NGS!T62/'[13]Nominal GDP'!T62)*100</f>
        <v>19.230551794932833</v>
      </c>
      <c r="T62" s="20">
        <f>([13]NGS!U62/'[13]Nominal GDP'!U62)*100</f>
        <v>18.944970850630323</v>
      </c>
      <c r="U62" s="20">
        <f>([13]NGS!V62/'[13]Nominal GDP'!V62)*100</f>
        <v>19.87329507941535</v>
      </c>
      <c r="V62" s="20">
        <f>([13]NGS!W62/'[13]Nominal GDP'!W62)*100</f>
        <v>19.481620835296987</v>
      </c>
      <c r="W62" s="20">
        <f>([13]NGS!X62/'[13]Nominal GDP'!X62)*100</f>
        <v>19.804972320850908</v>
      </c>
      <c r="X62" s="20">
        <f>([13]NGS!Y62/'[13]Nominal GDP'!Y62)*100</f>
        <v>19.402353262477526</v>
      </c>
      <c r="Y62" s="20">
        <f>([13]NGS!Z62/'[13]Nominal GDP'!Z62)*100</f>
        <v>19.66827467740503</v>
      </c>
      <c r="Z62" s="20">
        <f>([13]NGS!AA62/'[13]Nominal GDP'!AA62)*100</f>
        <v>16.837798329727281</v>
      </c>
      <c r="AA62" s="20">
        <f>([13]NGS!AB62/'[13]Nominal GDP'!AB62)*100</f>
        <v>17.432331032757801</v>
      </c>
      <c r="AB62" s="20">
        <f>([13]NGS!AC62/'[13]Nominal GDP'!AC62)*100</f>
        <v>17.186249719937265</v>
      </c>
      <c r="AC62" s="20">
        <f>([13]NGS!AD62/'[13]Nominal GDP'!AD62)*100</f>
        <v>17.031054332774477</v>
      </c>
      <c r="AD62" s="20">
        <f>([13]NGS!AE62/'[13]Nominal GDP'!AE62)*100</f>
        <v>17.053400810566764</v>
      </c>
      <c r="AE62" s="20">
        <f>([13]NGS!AF62/'[13]Nominal GDP'!AF62)*100</f>
        <v>16.472313775353708</v>
      </c>
      <c r="AF62" s="20">
        <f>([13]NGS!AG62/'[13]Nominal GDP'!AG62)*100</f>
        <v>17.000286433600166</v>
      </c>
      <c r="AG62" s="20">
        <f>([13]NGS!AH62/'[13]Nominal GDP'!AH62)*100</f>
        <v>16.302326807368388</v>
      </c>
      <c r="AH62" s="20">
        <f>([13]NGS!AI62/'[13]Nominal GDP'!AI62)*100</f>
        <v>16.250516558223204</v>
      </c>
      <c r="AI62" s="20">
        <f>([13]NGS!AJ62/'[13]Nominal GDP'!AJ62)*100</f>
        <v>14.263354568949907</v>
      </c>
      <c r="AJ62" s="20">
        <f>([13]NGS!AK62/'[13]Nominal GDP'!AK62)*100</f>
        <v>12.254949586544898</v>
      </c>
      <c r="AK62" s="20">
        <f>([13]NGS!AL62/'[13]Nominal GDP'!AL62)*100</f>
        <v>13.725860116211541</v>
      </c>
      <c r="AL62" s="20">
        <f>([13]NGS!AM62/'[13]Nominal GDP'!AM62)*100</f>
        <v>14.619543950986507</v>
      </c>
      <c r="AM62" s="20">
        <f>([13]NGS!AN62/'[13]Nominal GDP'!AN62)*100</f>
        <v>12.60523238112728</v>
      </c>
      <c r="AN62" s="20">
        <f>([13]NGS!AO62/'[13]Nominal GDP'!AO62)*100</f>
        <v>12.510901150064036</v>
      </c>
      <c r="AO62" s="20">
        <f>([13]NGS!AP62/'[13]Nominal GDP'!AP62)*100</f>
        <v>12.154430825263791</v>
      </c>
      <c r="AP62" s="20">
        <f>([13]NGS!AQ62/'[13]Nominal GDP'!AQ62)*100</f>
        <v>13.090334473851224</v>
      </c>
      <c r="AQ62" s="20">
        <f>([13]NGS!AR62/'[13]Nominal GDP'!AR62)*100</f>
        <v>13.773116367298904</v>
      </c>
      <c r="AR62" s="20">
        <f>([13]NGS!AS62/'[13]Nominal GDP'!AS62)*100</f>
        <v>14.843311009028199</v>
      </c>
      <c r="AS62" s="20">
        <f>([13]NGS!AT62/'[13]Nominal GDP'!AT62)*100</f>
        <v>15.827219159530353</v>
      </c>
      <c r="AT62" s="20">
        <f>([13]NGS!AU62/'[13]Nominal GDP'!AU62)*100</f>
        <v>16.338839070728501</v>
      </c>
      <c r="AU62" s="20">
        <f>([13]NGS!AV62/'[13]Nominal GDP'!AV62)*100</f>
        <v>16.748000273760415</v>
      </c>
      <c r="AV62" s="20"/>
      <c r="AW62" s="20">
        <f t="shared" si="0"/>
        <v>15.553647698030916</v>
      </c>
    </row>
    <row r="63" spans="1:49" x14ac:dyDescent="0.25">
      <c r="A63" s="20" t="s">
        <v>892</v>
      </c>
      <c r="B63" s="20" t="s">
        <v>960</v>
      </c>
      <c r="C63" s="20" t="s">
        <v>18</v>
      </c>
      <c r="D63" s="20" t="s">
        <v>894</v>
      </c>
      <c r="E63" s="20" t="s">
        <v>895</v>
      </c>
      <c r="F63" s="20" t="s">
        <v>896</v>
      </c>
      <c r="G63" s="20">
        <f>([13]NGS!H63/'[13]Nominal GDP'!H63)*100</f>
        <v>22.030760093974621</v>
      </c>
      <c r="H63" s="20">
        <f>([13]NGS!I63/'[13]Nominal GDP'!I63)*100</f>
        <v>23.209642006259831</v>
      </c>
      <c r="I63" s="20">
        <f>([13]NGS!J63/'[13]Nominal GDP'!J63)*100</f>
        <v>21.761584454409565</v>
      </c>
      <c r="J63" s="20">
        <f>([13]NGS!K63/'[13]Nominal GDP'!K63)*100</f>
        <v>19.775983507988318</v>
      </c>
      <c r="K63" s="20">
        <f>([13]NGS!L63/'[13]Nominal GDP'!L63)*100</f>
        <v>21.891627688271836</v>
      </c>
      <c r="L63" s="20">
        <f>([13]NGS!M63/'[13]Nominal GDP'!M63)*100</f>
        <v>20.33588313107494</v>
      </c>
      <c r="M63" s="20">
        <f>([13]NGS!N63/'[13]Nominal GDP'!N63)*100</f>
        <v>18.905803218866588</v>
      </c>
      <c r="N63" s="20">
        <f>([13]NGS!O63/'[13]Nominal GDP'!O63)*100</f>
        <v>19.55094477154546</v>
      </c>
      <c r="O63" s="20">
        <f>([13]NGS!P63/'[13]Nominal GDP'!P63)*100</f>
        <v>20.56352775992956</v>
      </c>
      <c r="P63" s="20">
        <f>([13]NGS!Q63/'[13]Nominal GDP'!Q63)*100</f>
        <v>19.682910016437773</v>
      </c>
      <c r="Q63" s="20">
        <f>([13]NGS!R63/'[13]Nominal GDP'!R63)*100</f>
        <v>18.689873444182908</v>
      </c>
      <c r="R63" s="20">
        <f>([13]NGS!S63/'[13]Nominal GDP'!S63)*100</f>
        <v>18.754707201917704</v>
      </c>
      <c r="S63" s="20">
        <f>([13]NGS!T63/'[13]Nominal GDP'!T63)*100</f>
        <v>17.626886669827044</v>
      </c>
      <c r="T63" s="20">
        <f>([13]NGS!U63/'[13]Nominal GDP'!U63)*100</f>
        <v>16.97813540349194</v>
      </c>
      <c r="U63" s="20">
        <f>([13]NGS!V63/'[13]Nominal GDP'!V63)*100</f>
        <v>17.775208567783249</v>
      </c>
      <c r="V63" s="20">
        <f>([13]NGS!W63/'[13]Nominal GDP'!W63)*100</f>
        <v>18.652344387106034</v>
      </c>
      <c r="W63" s="20">
        <f>([13]NGS!X63/'[13]Nominal GDP'!X63)*100</f>
        <v>19.522109090235702</v>
      </c>
      <c r="X63" s="20">
        <f>([13]NGS!Y63/'[13]Nominal GDP'!Y63)*100</f>
        <v>20.718415756473959</v>
      </c>
      <c r="Y63" s="20">
        <f>([13]NGS!Z63/'[13]Nominal GDP'!Z63)*100</f>
        <v>21.260238856218681</v>
      </c>
      <c r="Z63" s="20">
        <f>([13]NGS!AA63/'[13]Nominal GDP'!AA63)*100</f>
        <v>20.734942097431585</v>
      </c>
      <c r="AA63" s="20">
        <f>([13]NGS!AB63/'[13]Nominal GDP'!AB63)*100</f>
        <v>20.605508155278446</v>
      </c>
      <c r="AB63" s="20">
        <f>([13]NGS!AC63/'[13]Nominal GDP'!AC63)*100</f>
        <v>19.471936319794388</v>
      </c>
      <c r="AC63" s="20">
        <f>([13]NGS!AD63/'[13]Nominal GDP'!AD63)*100</f>
        <v>18.132047068897588</v>
      </c>
      <c r="AD63" s="20">
        <f>([13]NGS!AE63/'[13]Nominal GDP'!AE63)*100</f>
        <v>17.290906050253351</v>
      </c>
      <c r="AE63" s="20">
        <f>([13]NGS!AF63/'[13]Nominal GDP'!AF63)*100</f>
        <v>17.492978572170504</v>
      </c>
      <c r="AF63" s="20">
        <f>([13]NGS!AG63/'[13]Nominal GDP'!AG63)*100</f>
        <v>17.820593109663424</v>
      </c>
      <c r="AG63" s="20">
        <f>([13]NGS!AH63/'[13]Nominal GDP'!AH63)*100</f>
        <v>19.098362430444794</v>
      </c>
      <c r="AH63" s="20">
        <f>([13]NGS!AI63/'[13]Nominal GDP'!AI63)*100</f>
        <v>17.273724108754024</v>
      </c>
      <c r="AI63" s="20">
        <f>([13]NGS!AJ63/'[13]Nominal GDP'!AJ63)*100</f>
        <v>15.44935566112888</v>
      </c>
      <c r="AJ63" s="20">
        <f>([13]NGS!AK63/'[13]Nominal GDP'!AK63)*100</f>
        <v>14.373843734449473</v>
      </c>
      <c r="AK63" s="20">
        <f>([13]NGS!AL63/'[13]Nominal GDP'!AL63)*100</f>
        <v>15.072438587581194</v>
      </c>
      <c r="AL63" s="20">
        <f>([13]NGS!AM63/'[13]Nominal GDP'!AM63)*100</f>
        <v>15.695236315422326</v>
      </c>
      <c r="AM63" s="20">
        <f>([13]NGS!AN63/'[13]Nominal GDP'!AN63)*100</f>
        <v>17.481431527889058</v>
      </c>
      <c r="AN63" s="20">
        <f>([13]NGS!AO63/'[13]Nominal GDP'!AO63)*100</f>
        <v>18.094232781987174</v>
      </c>
      <c r="AO63" s="20">
        <f>([13]NGS!AP63/'[13]Nominal GDP'!AP63)*100</f>
        <v>17.881120677653762</v>
      </c>
      <c r="AP63" s="20">
        <f>([13]NGS!AQ63/'[13]Nominal GDP'!AQ63)*100</f>
        <v>18.115908499495621</v>
      </c>
      <c r="AQ63" s="20">
        <f>([13]NGS!AR63/'[13]Nominal GDP'!AR63)*100</f>
        <v>18.558928355792577</v>
      </c>
      <c r="AR63" s="20">
        <f>([13]NGS!AS63/'[13]Nominal GDP'!AS63)*100</f>
        <v>18.820488320109455</v>
      </c>
      <c r="AS63" s="20">
        <f>([13]NGS!AT63/'[13]Nominal GDP'!AT63)*100</f>
        <v>19.110555045486137</v>
      </c>
      <c r="AT63" s="20">
        <f>([13]NGS!AU63/'[13]Nominal GDP'!AU63)*100</f>
        <v>19.326848809475923</v>
      </c>
      <c r="AU63" s="20">
        <f>([13]NGS!AV63/'[13]Nominal GDP'!AV63)*100</f>
        <v>19.553993210429883</v>
      </c>
      <c r="AV63" s="20"/>
      <c r="AW63" s="20">
        <f t="shared" si="0"/>
        <v>17.327566280132881</v>
      </c>
    </row>
    <row r="64" spans="1:49" x14ac:dyDescent="0.25">
      <c r="A64" s="20" t="s">
        <v>892</v>
      </c>
      <c r="B64" s="20" t="s">
        <v>961</v>
      </c>
      <c r="C64" s="20" t="s">
        <v>962</v>
      </c>
      <c r="D64" s="20" t="s">
        <v>894</v>
      </c>
      <c r="E64" s="20" t="s">
        <v>895</v>
      </c>
      <c r="F64" s="20"/>
      <c r="G64" s="20" t="e">
        <f>([13]NGS!H64/'[13]Nominal GDP'!H64)*100</f>
        <v>#N/A</v>
      </c>
      <c r="H64" s="20" t="e">
        <f>([13]NGS!I64/'[13]Nominal GDP'!I64)*100</f>
        <v>#N/A</v>
      </c>
      <c r="I64" s="20" t="e">
        <f>([13]NGS!J64/'[13]Nominal GDP'!J64)*100</f>
        <v>#N/A</v>
      </c>
      <c r="J64" s="20" t="e">
        <f>([13]NGS!K64/'[13]Nominal GDP'!K64)*100</f>
        <v>#N/A</v>
      </c>
      <c r="K64" s="20" t="e">
        <f>([13]NGS!L64/'[13]Nominal GDP'!L64)*100</f>
        <v>#N/A</v>
      </c>
      <c r="L64" s="20" t="e">
        <f>([13]NGS!M64/'[13]Nominal GDP'!M64)*100</f>
        <v>#N/A</v>
      </c>
      <c r="M64" s="20" t="e">
        <f>([13]NGS!N64/'[13]Nominal GDP'!N64)*100</f>
        <v>#N/A</v>
      </c>
      <c r="N64" s="20" t="e">
        <f>([13]NGS!O64/'[13]Nominal GDP'!O64)*100</f>
        <v>#N/A</v>
      </c>
      <c r="O64" s="20" t="e">
        <f>([13]NGS!P64/'[13]Nominal GDP'!P64)*100</f>
        <v>#N/A</v>
      </c>
      <c r="P64" s="20" t="e">
        <f>([13]NGS!Q64/'[13]Nominal GDP'!Q64)*100</f>
        <v>#N/A</v>
      </c>
      <c r="Q64" s="20" t="e">
        <f>([13]NGS!R64/'[13]Nominal GDP'!R64)*100</f>
        <v>#N/A</v>
      </c>
      <c r="R64" s="20" t="e">
        <f>([13]NGS!S64/'[13]Nominal GDP'!S64)*100</f>
        <v>#N/A</v>
      </c>
      <c r="S64" s="20" t="e">
        <f>([13]NGS!T64/'[13]Nominal GDP'!T64)*100</f>
        <v>#N/A</v>
      </c>
      <c r="T64" s="20" t="e">
        <f>([13]NGS!U64/'[13]Nominal GDP'!U64)*100</f>
        <v>#N/A</v>
      </c>
      <c r="U64" s="20" t="e">
        <f>([13]NGS!V64/'[13]Nominal GDP'!V64)*100</f>
        <v>#N/A</v>
      </c>
      <c r="V64" s="20" t="e">
        <f>([13]NGS!W64/'[13]Nominal GDP'!W64)*100</f>
        <v>#N/A</v>
      </c>
      <c r="W64" s="20" t="e">
        <f>([13]NGS!X64/'[13]Nominal GDP'!X64)*100</f>
        <v>#N/A</v>
      </c>
      <c r="X64" s="20" t="e">
        <f>([13]NGS!Y64/'[13]Nominal GDP'!Y64)*100</f>
        <v>#N/A</v>
      </c>
      <c r="Y64" s="20" t="e">
        <f>([13]NGS!Z64/'[13]Nominal GDP'!Z64)*100</f>
        <v>#N/A</v>
      </c>
      <c r="Z64" s="20" t="e">
        <f>([13]NGS!AA64/'[13]Nominal GDP'!AA64)*100</f>
        <v>#N/A</v>
      </c>
      <c r="AA64" s="20" t="e">
        <f>([13]NGS!AB64/'[13]Nominal GDP'!AB64)*100</f>
        <v>#N/A</v>
      </c>
      <c r="AB64" s="20" t="e">
        <f>([13]NGS!AC64/'[13]Nominal GDP'!AC64)*100</f>
        <v>#N/A</v>
      </c>
      <c r="AC64" s="20" t="e">
        <f>([13]NGS!AD64/'[13]Nominal GDP'!AD64)*100</f>
        <v>#N/A</v>
      </c>
      <c r="AD64" s="20" t="e">
        <f>([13]NGS!AE64/'[13]Nominal GDP'!AE64)*100</f>
        <v>#N/A</v>
      </c>
      <c r="AE64" s="20" t="e">
        <f>([13]NGS!AF64/'[13]Nominal GDP'!AF64)*100</f>
        <v>#N/A</v>
      </c>
      <c r="AF64" s="20" t="e">
        <f>([13]NGS!AG64/'[13]Nominal GDP'!AG64)*100</f>
        <v>#N/A</v>
      </c>
      <c r="AG64" s="20" t="e">
        <f>([13]NGS!AH64/'[13]Nominal GDP'!AH64)*100</f>
        <v>#N/A</v>
      </c>
      <c r="AH64" s="20" t="e">
        <f>([13]NGS!AI64/'[13]Nominal GDP'!AI64)*100</f>
        <v>#N/A</v>
      </c>
      <c r="AI64" s="20" t="e">
        <f>([13]NGS!AJ64/'[13]Nominal GDP'!AJ64)*100</f>
        <v>#N/A</v>
      </c>
      <c r="AJ64" s="20" t="e">
        <f>([13]NGS!AK64/'[13]Nominal GDP'!AK64)*100</f>
        <v>#N/A</v>
      </c>
      <c r="AK64" s="20" t="e">
        <f>([13]NGS!AL64/'[13]Nominal GDP'!AL64)*100</f>
        <v>#N/A</v>
      </c>
      <c r="AL64" s="20" t="e">
        <f>([13]NGS!AM64/'[13]Nominal GDP'!AM64)*100</f>
        <v>#N/A</v>
      </c>
      <c r="AM64" s="20" t="e">
        <f>([13]NGS!AN64/'[13]Nominal GDP'!AN64)*100</f>
        <v>#N/A</v>
      </c>
      <c r="AN64" s="20" t="e">
        <f>([13]NGS!AO64/'[13]Nominal GDP'!AO64)*100</f>
        <v>#N/A</v>
      </c>
      <c r="AO64" s="20" t="e">
        <f>([13]NGS!AP64/'[13]Nominal GDP'!AP64)*100</f>
        <v>#N/A</v>
      </c>
      <c r="AP64" s="20" t="e">
        <f>([13]NGS!AQ64/'[13]Nominal GDP'!AQ64)*100</f>
        <v>#N/A</v>
      </c>
      <c r="AQ64" s="20" t="e">
        <f>([13]NGS!AR64/'[13]Nominal GDP'!AR64)*100</f>
        <v>#N/A</v>
      </c>
      <c r="AR64" s="20" t="e">
        <f>([13]NGS!AS64/'[13]Nominal GDP'!AS64)*100</f>
        <v>#N/A</v>
      </c>
      <c r="AS64" s="20" t="e">
        <f>([13]NGS!AT64/'[13]Nominal GDP'!AT64)*100</f>
        <v>#N/A</v>
      </c>
      <c r="AT64" s="20" t="e">
        <f>([13]NGS!AU64/'[13]Nominal GDP'!AU64)*100</f>
        <v>#N/A</v>
      </c>
      <c r="AU64" s="20" t="e">
        <f>([13]NGS!AV64/'[13]Nominal GDP'!AV64)*100</f>
        <v>#N/A</v>
      </c>
      <c r="AV64" s="20"/>
      <c r="AW64" s="20" t="e">
        <f t="shared" si="0"/>
        <v>#N/A</v>
      </c>
    </row>
    <row r="65" spans="1:49" x14ac:dyDescent="0.25">
      <c r="A65" s="20" t="s">
        <v>892</v>
      </c>
      <c r="B65" s="20" t="s">
        <v>963</v>
      </c>
      <c r="C65" s="20" t="s">
        <v>964</v>
      </c>
      <c r="D65" s="20" t="s">
        <v>894</v>
      </c>
      <c r="E65" s="20" t="s">
        <v>895</v>
      </c>
      <c r="F65" s="20"/>
      <c r="G65" s="20" t="e">
        <f>([13]NGS!H65/'[13]Nominal GDP'!H65)*100</f>
        <v>#N/A</v>
      </c>
      <c r="H65" s="20" t="e">
        <f>([13]NGS!I65/'[13]Nominal GDP'!I65)*100</f>
        <v>#N/A</v>
      </c>
      <c r="I65" s="20" t="e">
        <f>([13]NGS!J65/'[13]Nominal GDP'!J65)*100</f>
        <v>#N/A</v>
      </c>
      <c r="J65" s="20" t="e">
        <f>([13]NGS!K65/'[13]Nominal GDP'!K65)*100</f>
        <v>#N/A</v>
      </c>
      <c r="K65" s="20" t="e">
        <f>([13]NGS!L65/'[13]Nominal GDP'!L65)*100</f>
        <v>#N/A</v>
      </c>
      <c r="L65" s="20" t="e">
        <f>([13]NGS!M65/'[13]Nominal GDP'!M65)*100</f>
        <v>#N/A</v>
      </c>
      <c r="M65" s="20" t="e">
        <f>([13]NGS!N65/'[13]Nominal GDP'!N65)*100</f>
        <v>#N/A</v>
      </c>
      <c r="N65" s="20" t="e">
        <f>([13]NGS!O65/'[13]Nominal GDP'!O65)*100</f>
        <v>#N/A</v>
      </c>
      <c r="O65" s="20" t="e">
        <f>([13]NGS!P65/'[13]Nominal GDP'!P65)*100</f>
        <v>#N/A</v>
      </c>
      <c r="P65" s="20" t="e">
        <f>([13]NGS!Q65/'[13]Nominal GDP'!Q65)*100</f>
        <v>#N/A</v>
      </c>
      <c r="Q65" s="20" t="e">
        <f>([13]NGS!R65/'[13]Nominal GDP'!R65)*100</f>
        <v>#N/A</v>
      </c>
      <c r="R65" s="20" t="e">
        <f>([13]NGS!S65/'[13]Nominal GDP'!S65)*100</f>
        <v>#N/A</v>
      </c>
      <c r="S65" s="20" t="e">
        <f>([13]NGS!T65/'[13]Nominal GDP'!T65)*100</f>
        <v>#N/A</v>
      </c>
      <c r="T65" s="20" t="e">
        <f>([13]NGS!U65/'[13]Nominal GDP'!U65)*100</f>
        <v>#N/A</v>
      </c>
      <c r="U65" s="20" t="e">
        <f>([13]NGS!V65/'[13]Nominal GDP'!V65)*100</f>
        <v>#N/A</v>
      </c>
      <c r="V65" s="20" t="e">
        <f>([13]NGS!W65/'[13]Nominal GDP'!W65)*100</f>
        <v>#N/A</v>
      </c>
      <c r="W65" s="20" t="e">
        <f>([13]NGS!X65/'[13]Nominal GDP'!X65)*100</f>
        <v>#N/A</v>
      </c>
      <c r="X65" s="20" t="e">
        <f>([13]NGS!Y65/'[13]Nominal GDP'!Y65)*100</f>
        <v>#N/A</v>
      </c>
      <c r="Y65" s="20" t="e">
        <f>([13]NGS!Z65/'[13]Nominal GDP'!Z65)*100</f>
        <v>#N/A</v>
      </c>
      <c r="Z65" s="20" t="e">
        <f>([13]NGS!AA65/'[13]Nominal GDP'!AA65)*100</f>
        <v>#N/A</v>
      </c>
      <c r="AA65" s="20" t="e">
        <f>([13]NGS!AB65/'[13]Nominal GDP'!AB65)*100</f>
        <v>#N/A</v>
      </c>
      <c r="AB65" s="20" t="e">
        <f>([13]NGS!AC65/'[13]Nominal GDP'!AC65)*100</f>
        <v>#N/A</v>
      </c>
      <c r="AC65" s="20" t="e">
        <f>([13]NGS!AD65/'[13]Nominal GDP'!AD65)*100</f>
        <v>#N/A</v>
      </c>
      <c r="AD65" s="20" t="e">
        <f>([13]NGS!AE65/'[13]Nominal GDP'!AE65)*100</f>
        <v>#N/A</v>
      </c>
      <c r="AE65" s="20" t="e">
        <f>([13]NGS!AF65/'[13]Nominal GDP'!AF65)*100</f>
        <v>#N/A</v>
      </c>
      <c r="AF65" s="20" t="e">
        <f>([13]NGS!AG65/'[13]Nominal GDP'!AG65)*100</f>
        <v>#N/A</v>
      </c>
      <c r="AG65" s="20" t="e">
        <f>([13]NGS!AH65/'[13]Nominal GDP'!AH65)*100</f>
        <v>#N/A</v>
      </c>
      <c r="AH65" s="20" t="e">
        <f>([13]NGS!AI65/'[13]Nominal GDP'!AI65)*100</f>
        <v>#N/A</v>
      </c>
      <c r="AI65" s="20" t="e">
        <f>([13]NGS!AJ65/'[13]Nominal GDP'!AJ65)*100</f>
        <v>#N/A</v>
      </c>
      <c r="AJ65" s="20" t="e">
        <f>([13]NGS!AK65/'[13]Nominal GDP'!AK65)*100</f>
        <v>#N/A</v>
      </c>
      <c r="AK65" s="20" t="e">
        <f>([13]NGS!AL65/'[13]Nominal GDP'!AL65)*100</f>
        <v>#N/A</v>
      </c>
      <c r="AL65" s="20" t="e">
        <f>([13]NGS!AM65/'[13]Nominal GDP'!AM65)*100</f>
        <v>#N/A</v>
      </c>
      <c r="AM65" s="20" t="e">
        <f>([13]NGS!AN65/'[13]Nominal GDP'!AN65)*100</f>
        <v>#N/A</v>
      </c>
      <c r="AN65" s="20" t="e">
        <f>([13]NGS!AO65/'[13]Nominal GDP'!AO65)*100</f>
        <v>#N/A</v>
      </c>
      <c r="AO65" s="20" t="e">
        <f>([13]NGS!AP65/'[13]Nominal GDP'!AP65)*100</f>
        <v>#N/A</v>
      </c>
      <c r="AP65" s="20" t="e">
        <f>([13]NGS!AQ65/'[13]Nominal GDP'!AQ65)*100</f>
        <v>#N/A</v>
      </c>
      <c r="AQ65" s="20" t="e">
        <f>([13]NGS!AR65/'[13]Nominal GDP'!AR65)*100</f>
        <v>#N/A</v>
      </c>
      <c r="AR65" s="20" t="e">
        <f>([13]NGS!AS65/'[13]Nominal GDP'!AS65)*100</f>
        <v>#N/A</v>
      </c>
      <c r="AS65" s="20" t="e">
        <f>([13]NGS!AT65/'[13]Nominal GDP'!AT65)*100</f>
        <v>#N/A</v>
      </c>
      <c r="AT65" s="20" t="e">
        <f>([13]NGS!AU65/'[13]Nominal GDP'!AU65)*100</f>
        <v>#N/A</v>
      </c>
      <c r="AU65" s="20" t="e">
        <f>([13]NGS!AV65/'[13]Nominal GDP'!AV65)*100</f>
        <v>#N/A</v>
      </c>
      <c r="AV65" s="20"/>
      <c r="AW65" s="20" t="e">
        <f t="shared" si="0"/>
        <v>#N/A</v>
      </c>
    </row>
    <row r="66" spans="1:49" x14ac:dyDescent="0.25">
      <c r="A66" s="20" t="s">
        <v>892</v>
      </c>
      <c r="B66" s="20" t="s">
        <v>965</v>
      </c>
      <c r="C66" s="20" t="s">
        <v>966</v>
      </c>
      <c r="D66" s="20" t="s">
        <v>894</v>
      </c>
      <c r="E66" s="20" t="s">
        <v>895</v>
      </c>
      <c r="F66" s="20"/>
      <c r="G66" s="20" t="e">
        <f>([13]NGS!H66/'[13]Nominal GDP'!H66)*100</f>
        <v>#N/A</v>
      </c>
      <c r="H66" s="20" t="e">
        <f>([13]NGS!I66/'[13]Nominal GDP'!I66)*100</f>
        <v>#N/A</v>
      </c>
      <c r="I66" s="20" t="e">
        <f>([13]NGS!J66/'[13]Nominal GDP'!J66)*100</f>
        <v>#N/A</v>
      </c>
      <c r="J66" s="20" t="e">
        <f>([13]NGS!K66/'[13]Nominal GDP'!K66)*100</f>
        <v>#N/A</v>
      </c>
      <c r="K66" s="20" t="e">
        <f>([13]NGS!L66/'[13]Nominal GDP'!L66)*100</f>
        <v>#N/A</v>
      </c>
      <c r="L66" s="20" t="e">
        <f>([13]NGS!M66/'[13]Nominal GDP'!M66)*100</f>
        <v>#N/A</v>
      </c>
      <c r="M66" s="20" t="e">
        <f>([13]NGS!N66/'[13]Nominal GDP'!N66)*100</f>
        <v>#N/A</v>
      </c>
      <c r="N66" s="20" t="e">
        <f>([13]NGS!O66/'[13]Nominal GDP'!O66)*100</f>
        <v>#N/A</v>
      </c>
      <c r="O66" s="20" t="e">
        <f>([13]NGS!P66/'[13]Nominal GDP'!P66)*100</f>
        <v>#N/A</v>
      </c>
      <c r="P66" s="20" t="e">
        <f>([13]NGS!Q66/'[13]Nominal GDP'!Q66)*100</f>
        <v>#N/A</v>
      </c>
      <c r="Q66" s="20" t="e">
        <f>([13]NGS!R66/'[13]Nominal GDP'!R66)*100</f>
        <v>#N/A</v>
      </c>
      <c r="R66" s="20" t="e">
        <f>([13]NGS!S66/'[13]Nominal GDP'!S66)*100</f>
        <v>#N/A</v>
      </c>
      <c r="S66" s="20" t="e">
        <f>([13]NGS!T66/'[13]Nominal GDP'!T66)*100</f>
        <v>#N/A</v>
      </c>
      <c r="T66" s="20" t="e">
        <f>([13]NGS!U66/'[13]Nominal GDP'!U66)*100</f>
        <v>#N/A</v>
      </c>
      <c r="U66" s="20" t="e">
        <f>([13]NGS!V66/'[13]Nominal GDP'!V66)*100</f>
        <v>#N/A</v>
      </c>
      <c r="V66" s="20" t="e">
        <f>([13]NGS!W66/'[13]Nominal GDP'!W66)*100</f>
        <v>#N/A</v>
      </c>
      <c r="W66" s="20" t="e">
        <f>([13]NGS!X66/'[13]Nominal GDP'!X66)*100</f>
        <v>#N/A</v>
      </c>
      <c r="X66" s="20" t="e">
        <f>([13]NGS!Y66/'[13]Nominal GDP'!Y66)*100</f>
        <v>#N/A</v>
      </c>
      <c r="Y66" s="20" t="e">
        <f>([13]NGS!Z66/'[13]Nominal GDP'!Z66)*100</f>
        <v>#N/A</v>
      </c>
      <c r="Z66" s="20" t="e">
        <f>([13]NGS!AA66/'[13]Nominal GDP'!AA66)*100</f>
        <v>#N/A</v>
      </c>
      <c r="AA66" s="20" t="e">
        <f>([13]NGS!AB66/'[13]Nominal GDP'!AB66)*100</f>
        <v>#N/A</v>
      </c>
      <c r="AB66" s="20" t="e">
        <f>([13]NGS!AC66/'[13]Nominal GDP'!AC66)*100</f>
        <v>#N/A</v>
      </c>
      <c r="AC66" s="20" t="e">
        <f>([13]NGS!AD66/'[13]Nominal GDP'!AD66)*100</f>
        <v>#N/A</v>
      </c>
      <c r="AD66" s="20" t="e">
        <f>([13]NGS!AE66/'[13]Nominal GDP'!AE66)*100</f>
        <v>#N/A</v>
      </c>
      <c r="AE66" s="20" t="e">
        <f>([13]NGS!AF66/'[13]Nominal GDP'!AF66)*100</f>
        <v>#N/A</v>
      </c>
      <c r="AF66" s="20" t="e">
        <f>([13]NGS!AG66/'[13]Nominal GDP'!AG66)*100</f>
        <v>#N/A</v>
      </c>
      <c r="AG66" s="20" t="e">
        <f>([13]NGS!AH66/'[13]Nominal GDP'!AH66)*100</f>
        <v>#N/A</v>
      </c>
      <c r="AH66" s="20" t="e">
        <f>([13]NGS!AI66/'[13]Nominal GDP'!AI66)*100</f>
        <v>#N/A</v>
      </c>
      <c r="AI66" s="20" t="e">
        <f>([13]NGS!AJ66/'[13]Nominal GDP'!AJ66)*100</f>
        <v>#N/A</v>
      </c>
      <c r="AJ66" s="20" t="e">
        <f>([13]NGS!AK66/'[13]Nominal GDP'!AK66)*100</f>
        <v>#N/A</v>
      </c>
      <c r="AK66" s="20" t="e">
        <f>([13]NGS!AL66/'[13]Nominal GDP'!AL66)*100</f>
        <v>#N/A</v>
      </c>
      <c r="AL66" s="20" t="e">
        <f>([13]NGS!AM66/'[13]Nominal GDP'!AM66)*100</f>
        <v>#N/A</v>
      </c>
      <c r="AM66" s="20" t="e">
        <f>([13]NGS!AN66/'[13]Nominal GDP'!AN66)*100</f>
        <v>#N/A</v>
      </c>
      <c r="AN66" s="20" t="e">
        <f>([13]NGS!AO66/'[13]Nominal GDP'!AO66)*100</f>
        <v>#N/A</v>
      </c>
      <c r="AO66" s="20" t="e">
        <f>([13]NGS!AP66/'[13]Nominal GDP'!AP66)*100</f>
        <v>#N/A</v>
      </c>
      <c r="AP66" s="20" t="e">
        <f>([13]NGS!AQ66/'[13]Nominal GDP'!AQ66)*100</f>
        <v>#N/A</v>
      </c>
      <c r="AQ66" s="20" t="e">
        <f>([13]NGS!AR66/'[13]Nominal GDP'!AR66)*100</f>
        <v>#N/A</v>
      </c>
      <c r="AR66" s="20" t="e">
        <f>([13]NGS!AS66/'[13]Nominal GDP'!AS66)*100</f>
        <v>#N/A</v>
      </c>
      <c r="AS66" s="20" t="e">
        <f>([13]NGS!AT66/'[13]Nominal GDP'!AT66)*100</f>
        <v>#N/A</v>
      </c>
      <c r="AT66" s="20" t="e">
        <f>([13]NGS!AU66/'[13]Nominal GDP'!AU66)*100</f>
        <v>#N/A</v>
      </c>
      <c r="AU66" s="20" t="e">
        <f>([13]NGS!AV66/'[13]Nominal GDP'!AV66)*100</f>
        <v>#N/A</v>
      </c>
      <c r="AV66" s="20"/>
      <c r="AW66" s="20" t="e">
        <f t="shared" si="0"/>
        <v>#N/A</v>
      </c>
    </row>
    <row r="67" spans="1:49" x14ac:dyDescent="0.25">
      <c r="A67" s="20" t="s">
        <v>892</v>
      </c>
      <c r="B67" s="20" t="s">
        <v>967</v>
      </c>
      <c r="C67" s="20" t="s">
        <v>968</v>
      </c>
      <c r="D67" s="20" t="s">
        <v>894</v>
      </c>
      <c r="E67" s="20" t="s">
        <v>895</v>
      </c>
      <c r="F67" s="20"/>
      <c r="G67" s="20" t="e">
        <f>([13]NGS!H67/'[13]Nominal GDP'!H67)*100</f>
        <v>#N/A</v>
      </c>
      <c r="H67" s="20" t="e">
        <f>([13]NGS!I67/'[13]Nominal GDP'!I67)*100</f>
        <v>#N/A</v>
      </c>
      <c r="I67" s="20" t="e">
        <f>([13]NGS!J67/'[13]Nominal GDP'!J67)*100</f>
        <v>#N/A</v>
      </c>
      <c r="J67" s="20" t="e">
        <f>([13]NGS!K67/'[13]Nominal GDP'!K67)*100</f>
        <v>#N/A</v>
      </c>
      <c r="K67" s="20" t="e">
        <f>([13]NGS!L67/'[13]Nominal GDP'!L67)*100</f>
        <v>#N/A</v>
      </c>
      <c r="L67" s="20" t="e">
        <f>([13]NGS!M67/'[13]Nominal GDP'!M67)*100</f>
        <v>#N/A</v>
      </c>
      <c r="M67" s="20" t="e">
        <f>([13]NGS!N67/'[13]Nominal GDP'!N67)*100</f>
        <v>#N/A</v>
      </c>
      <c r="N67" s="20" t="e">
        <f>([13]NGS!O67/'[13]Nominal GDP'!O67)*100</f>
        <v>#N/A</v>
      </c>
      <c r="O67" s="20" t="e">
        <f>([13]NGS!P67/'[13]Nominal GDP'!P67)*100</f>
        <v>#N/A</v>
      </c>
      <c r="P67" s="20" t="e">
        <f>([13]NGS!Q67/'[13]Nominal GDP'!Q67)*100</f>
        <v>#N/A</v>
      </c>
      <c r="Q67" s="20" t="e">
        <f>([13]NGS!R67/'[13]Nominal GDP'!R67)*100</f>
        <v>#N/A</v>
      </c>
      <c r="R67" s="20" t="e">
        <f>([13]NGS!S67/'[13]Nominal GDP'!S67)*100</f>
        <v>#N/A</v>
      </c>
      <c r="S67" s="20" t="e">
        <f>([13]NGS!T67/'[13]Nominal GDP'!T67)*100</f>
        <v>#N/A</v>
      </c>
      <c r="T67" s="20" t="e">
        <f>([13]NGS!U67/'[13]Nominal GDP'!U67)*100</f>
        <v>#N/A</v>
      </c>
      <c r="U67" s="20" t="e">
        <f>([13]NGS!V67/'[13]Nominal GDP'!V67)*100</f>
        <v>#N/A</v>
      </c>
      <c r="V67" s="20" t="e">
        <f>([13]NGS!W67/'[13]Nominal GDP'!W67)*100</f>
        <v>#N/A</v>
      </c>
      <c r="W67" s="20" t="e">
        <f>([13]NGS!X67/'[13]Nominal GDP'!X67)*100</f>
        <v>#N/A</v>
      </c>
      <c r="X67" s="20" t="e">
        <f>([13]NGS!Y67/'[13]Nominal GDP'!Y67)*100</f>
        <v>#N/A</v>
      </c>
      <c r="Y67" s="20" t="e">
        <f>([13]NGS!Z67/'[13]Nominal GDP'!Z67)*100</f>
        <v>#N/A</v>
      </c>
      <c r="Z67" s="20" t="e">
        <f>([13]NGS!AA67/'[13]Nominal GDP'!AA67)*100</f>
        <v>#N/A</v>
      </c>
      <c r="AA67" s="20" t="e">
        <f>([13]NGS!AB67/'[13]Nominal GDP'!AB67)*100</f>
        <v>#N/A</v>
      </c>
      <c r="AB67" s="20" t="e">
        <f>([13]NGS!AC67/'[13]Nominal GDP'!AC67)*100</f>
        <v>#N/A</v>
      </c>
      <c r="AC67" s="20" t="e">
        <f>([13]NGS!AD67/'[13]Nominal GDP'!AD67)*100</f>
        <v>#N/A</v>
      </c>
      <c r="AD67" s="20" t="e">
        <f>([13]NGS!AE67/'[13]Nominal GDP'!AE67)*100</f>
        <v>#N/A</v>
      </c>
      <c r="AE67" s="20" t="e">
        <f>([13]NGS!AF67/'[13]Nominal GDP'!AF67)*100</f>
        <v>#N/A</v>
      </c>
      <c r="AF67" s="20" t="e">
        <f>([13]NGS!AG67/'[13]Nominal GDP'!AG67)*100</f>
        <v>#N/A</v>
      </c>
      <c r="AG67" s="20" t="e">
        <f>([13]NGS!AH67/'[13]Nominal GDP'!AH67)*100</f>
        <v>#N/A</v>
      </c>
      <c r="AH67" s="20" t="e">
        <f>([13]NGS!AI67/'[13]Nominal GDP'!AI67)*100</f>
        <v>#N/A</v>
      </c>
      <c r="AI67" s="20" t="e">
        <f>([13]NGS!AJ67/'[13]Nominal GDP'!AJ67)*100</f>
        <v>#N/A</v>
      </c>
      <c r="AJ67" s="20" t="e">
        <f>([13]NGS!AK67/'[13]Nominal GDP'!AK67)*100</f>
        <v>#N/A</v>
      </c>
      <c r="AK67" s="20" t="e">
        <f>([13]NGS!AL67/'[13]Nominal GDP'!AL67)*100</f>
        <v>#N/A</v>
      </c>
      <c r="AL67" s="20" t="e">
        <f>([13]NGS!AM67/'[13]Nominal GDP'!AM67)*100</f>
        <v>#N/A</v>
      </c>
      <c r="AM67" s="20" t="e">
        <f>([13]NGS!AN67/'[13]Nominal GDP'!AN67)*100</f>
        <v>#N/A</v>
      </c>
      <c r="AN67" s="20" t="e">
        <f>([13]NGS!AO67/'[13]Nominal GDP'!AO67)*100</f>
        <v>#N/A</v>
      </c>
      <c r="AO67" s="20" t="e">
        <f>([13]NGS!AP67/'[13]Nominal GDP'!AP67)*100</f>
        <v>#N/A</v>
      </c>
      <c r="AP67" s="20" t="e">
        <f>([13]NGS!AQ67/'[13]Nominal GDP'!AQ67)*100</f>
        <v>#N/A</v>
      </c>
      <c r="AQ67" s="20" t="e">
        <f>([13]NGS!AR67/'[13]Nominal GDP'!AR67)*100</f>
        <v>#N/A</v>
      </c>
      <c r="AR67" s="20" t="e">
        <f>([13]NGS!AS67/'[13]Nominal GDP'!AS67)*100</f>
        <v>#N/A</v>
      </c>
      <c r="AS67" s="20" t="e">
        <f>([13]NGS!AT67/'[13]Nominal GDP'!AT67)*100</f>
        <v>#N/A</v>
      </c>
      <c r="AT67" s="20" t="e">
        <f>([13]NGS!AU67/'[13]Nominal GDP'!AU67)*100</f>
        <v>#N/A</v>
      </c>
      <c r="AU67" s="20" t="e">
        <f>([13]NGS!AV67/'[13]Nominal GDP'!AV67)*100</f>
        <v>#N/A</v>
      </c>
      <c r="AV67" s="20"/>
      <c r="AW67" s="20" t="e">
        <f t="shared" ref="AW67:AW98" si="1">AVERAGE(AA67:AM67)</f>
        <v>#N/A</v>
      </c>
    </row>
    <row r="68" spans="1:49" x14ac:dyDescent="0.25">
      <c r="A68" s="20" t="s">
        <v>892</v>
      </c>
      <c r="B68" s="20" t="s">
        <v>969</v>
      </c>
      <c r="C68" s="20" t="s">
        <v>970</v>
      </c>
      <c r="D68" s="20" t="s">
        <v>894</v>
      </c>
      <c r="E68" s="20" t="s">
        <v>895</v>
      </c>
      <c r="F68" s="20"/>
      <c r="G68" s="20" t="e">
        <f>([13]NGS!H68/'[13]Nominal GDP'!H68)*100</f>
        <v>#N/A</v>
      </c>
      <c r="H68" s="20" t="e">
        <f>([13]NGS!I68/'[13]Nominal GDP'!I68)*100</f>
        <v>#N/A</v>
      </c>
      <c r="I68" s="20" t="e">
        <f>([13]NGS!J68/'[13]Nominal GDP'!J68)*100</f>
        <v>#N/A</v>
      </c>
      <c r="J68" s="20" t="e">
        <f>([13]NGS!K68/'[13]Nominal GDP'!K68)*100</f>
        <v>#N/A</v>
      </c>
      <c r="K68" s="20" t="e">
        <f>([13]NGS!L68/'[13]Nominal GDP'!L68)*100</f>
        <v>#N/A</v>
      </c>
      <c r="L68" s="20" t="e">
        <f>([13]NGS!M68/'[13]Nominal GDP'!M68)*100</f>
        <v>#N/A</v>
      </c>
      <c r="M68" s="20" t="e">
        <f>([13]NGS!N68/'[13]Nominal GDP'!N68)*100</f>
        <v>#N/A</v>
      </c>
      <c r="N68" s="20" t="e">
        <f>([13]NGS!O68/'[13]Nominal GDP'!O68)*100</f>
        <v>#N/A</v>
      </c>
      <c r="O68" s="20" t="e">
        <f>([13]NGS!P68/'[13]Nominal GDP'!P68)*100</f>
        <v>#N/A</v>
      </c>
      <c r="P68" s="20" t="e">
        <f>([13]NGS!Q68/'[13]Nominal GDP'!Q68)*100</f>
        <v>#N/A</v>
      </c>
      <c r="Q68" s="20" t="e">
        <f>([13]NGS!R68/'[13]Nominal GDP'!R68)*100</f>
        <v>#N/A</v>
      </c>
      <c r="R68" s="20" t="e">
        <f>([13]NGS!S68/'[13]Nominal GDP'!S68)*100</f>
        <v>#N/A</v>
      </c>
      <c r="S68" s="20" t="e">
        <f>([13]NGS!T68/'[13]Nominal GDP'!T68)*100</f>
        <v>#N/A</v>
      </c>
      <c r="T68" s="20" t="e">
        <f>([13]NGS!U68/'[13]Nominal GDP'!U68)*100</f>
        <v>#N/A</v>
      </c>
      <c r="U68" s="20" t="e">
        <f>([13]NGS!V68/'[13]Nominal GDP'!V68)*100</f>
        <v>#N/A</v>
      </c>
      <c r="V68" s="20" t="e">
        <f>([13]NGS!W68/'[13]Nominal GDP'!W68)*100</f>
        <v>#N/A</v>
      </c>
      <c r="W68" s="20" t="e">
        <f>([13]NGS!X68/'[13]Nominal GDP'!X68)*100</f>
        <v>#N/A</v>
      </c>
      <c r="X68" s="20" t="e">
        <f>([13]NGS!Y68/'[13]Nominal GDP'!Y68)*100</f>
        <v>#N/A</v>
      </c>
      <c r="Y68" s="20" t="e">
        <f>([13]NGS!Z68/'[13]Nominal GDP'!Z68)*100</f>
        <v>#N/A</v>
      </c>
      <c r="Z68" s="20" t="e">
        <f>([13]NGS!AA68/'[13]Nominal GDP'!AA68)*100</f>
        <v>#N/A</v>
      </c>
      <c r="AA68" s="20" t="e">
        <f>([13]NGS!AB68/'[13]Nominal GDP'!AB68)*100</f>
        <v>#N/A</v>
      </c>
      <c r="AB68" s="20" t="e">
        <f>([13]NGS!AC68/'[13]Nominal GDP'!AC68)*100</f>
        <v>#N/A</v>
      </c>
      <c r="AC68" s="20" t="e">
        <f>([13]NGS!AD68/'[13]Nominal GDP'!AD68)*100</f>
        <v>#N/A</v>
      </c>
      <c r="AD68" s="20" t="e">
        <f>([13]NGS!AE68/'[13]Nominal GDP'!AE68)*100</f>
        <v>#N/A</v>
      </c>
      <c r="AE68" s="20" t="e">
        <f>([13]NGS!AF68/'[13]Nominal GDP'!AF68)*100</f>
        <v>#N/A</v>
      </c>
      <c r="AF68" s="20" t="e">
        <f>([13]NGS!AG68/'[13]Nominal GDP'!AG68)*100</f>
        <v>#N/A</v>
      </c>
      <c r="AG68" s="20" t="e">
        <f>([13]NGS!AH68/'[13]Nominal GDP'!AH68)*100</f>
        <v>#N/A</v>
      </c>
      <c r="AH68" s="20" t="e">
        <f>([13]NGS!AI68/'[13]Nominal GDP'!AI68)*100</f>
        <v>#N/A</v>
      </c>
      <c r="AI68" s="20" t="e">
        <f>([13]NGS!AJ68/'[13]Nominal GDP'!AJ68)*100</f>
        <v>#N/A</v>
      </c>
      <c r="AJ68" s="20" t="e">
        <f>([13]NGS!AK68/'[13]Nominal GDP'!AK68)*100</f>
        <v>#N/A</v>
      </c>
      <c r="AK68" s="20" t="e">
        <f>([13]NGS!AL68/'[13]Nominal GDP'!AL68)*100</f>
        <v>#N/A</v>
      </c>
      <c r="AL68" s="20" t="e">
        <f>([13]NGS!AM68/'[13]Nominal GDP'!AM68)*100</f>
        <v>#N/A</v>
      </c>
      <c r="AM68" s="20" t="e">
        <f>([13]NGS!AN68/'[13]Nominal GDP'!AN68)*100</f>
        <v>#N/A</v>
      </c>
      <c r="AN68" s="20" t="e">
        <f>([13]NGS!AO68/'[13]Nominal GDP'!AO68)*100</f>
        <v>#N/A</v>
      </c>
      <c r="AO68" s="20" t="e">
        <f>([13]NGS!AP68/'[13]Nominal GDP'!AP68)*100</f>
        <v>#N/A</v>
      </c>
      <c r="AP68" s="20" t="e">
        <f>([13]NGS!AQ68/'[13]Nominal GDP'!AQ68)*100</f>
        <v>#N/A</v>
      </c>
      <c r="AQ68" s="20" t="e">
        <f>([13]NGS!AR68/'[13]Nominal GDP'!AR68)*100</f>
        <v>#N/A</v>
      </c>
      <c r="AR68" s="20" t="e">
        <f>([13]NGS!AS68/'[13]Nominal GDP'!AS68)*100</f>
        <v>#N/A</v>
      </c>
      <c r="AS68" s="20" t="e">
        <f>([13]NGS!AT68/'[13]Nominal GDP'!AT68)*100</f>
        <v>#N/A</v>
      </c>
      <c r="AT68" s="20" t="e">
        <f>([13]NGS!AU68/'[13]Nominal GDP'!AU68)*100</f>
        <v>#N/A</v>
      </c>
      <c r="AU68" s="20" t="e">
        <f>([13]NGS!AV68/'[13]Nominal GDP'!AV68)*100</f>
        <v>#N/A</v>
      </c>
      <c r="AV68" s="20"/>
      <c r="AW68" s="20" t="e">
        <f t="shared" si="1"/>
        <v>#N/A</v>
      </c>
    </row>
    <row r="69" spans="1:49" x14ac:dyDescent="0.25">
      <c r="A69" s="20" t="s">
        <v>892</v>
      </c>
      <c r="B69" s="20" t="s">
        <v>971</v>
      </c>
      <c r="C69" s="20" t="s">
        <v>972</v>
      </c>
      <c r="D69" s="20" t="s">
        <v>894</v>
      </c>
      <c r="E69" s="20" t="s">
        <v>895</v>
      </c>
      <c r="F69" s="20"/>
      <c r="G69" s="20" t="e">
        <f>([13]NGS!H69/'[13]Nominal GDP'!H69)*100</f>
        <v>#N/A</v>
      </c>
      <c r="H69" s="20" t="e">
        <f>([13]NGS!I69/'[13]Nominal GDP'!I69)*100</f>
        <v>#N/A</v>
      </c>
      <c r="I69" s="20" t="e">
        <f>([13]NGS!J69/'[13]Nominal GDP'!J69)*100</f>
        <v>#N/A</v>
      </c>
      <c r="J69" s="20" t="e">
        <f>([13]NGS!K69/'[13]Nominal GDP'!K69)*100</f>
        <v>#N/A</v>
      </c>
      <c r="K69" s="20" t="e">
        <f>([13]NGS!L69/'[13]Nominal GDP'!L69)*100</f>
        <v>#N/A</v>
      </c>
      <c r="L69" s="20" t="e">
        <f>([13]NGS!M69/'[13]Nominal GDP'!M69)*100</f>
        <v>#N/A</v>
      </c>
      <c r="M69" s="20" t="e">
        <f>([13]NGS!N69/'[13]Nominal GDP'!N69)*100</f>
        <v>#N/A</v>
      </c>
      <c r="N69" s="20" t="e">
        <f>([13]NGS!O69/'[13]Nominal GDP'!O69)*100</f>
        <v>#N/A</v>
      </c>
      <c r="O69" s="20" t="e">
        <f>([13]NGS!P69/'[13]Nominal GDP'!P69)*100</f>
        <v>#N/A</v>
      </c>
      <c r="P69" s="20" t="e">
        <f>([13]NGS!Q69/'[13]Nominal GDP'!Q69)*100</f>
        <v>#N/A</v>
      </c>
      <c r="Q69" s="20" t="e">
        <f>([13]NGS!R69/'[13]Nominal GDP'!R69)*100</f>
        <v>#N/A</v>
      </c>
      <c r="R69" s="20" t="e">
        <f>([13]NGS!S69/'[13]Nominal GDP'!S69)*100</f>
        <v>#N/A</v>
      </c>
      <c r="S69" s="20" t="e">
        <f>([13]NGS!T69/'[13]Nominal GDP'!T69)*100</f>
        <v>#N/A</v>
      </c>
      <c r="T69" s="20" t="e">
        <f>([13]NGS!U69/'[13]Nominal GDP'!U69)*100</f>
        <v>#N/A</v>
      </c>
      <c r="U69" s="20" t="e">
        <f>([13]NGS!V69/'[13]Nominal GDP'!V69)*100</f>
        <v>#N/A</v>
      </c>
      <c r="V69" s="20" t="e">
        <f>([13]NGS!W69/'[13]Nominal GDP'!W69)*100</f>
        <v>#N/A</v>
      </c>
      <c r="W69" s="20" t="e">
        <f>([13]NGS!X69/'[13]Nominal GDP'!X69)*100</f>
        <v>#N/A</v>
      </c>
      <c r="X69" s="20" t="e">
        <f>([13]NGS!Y69/'[13]Nominal GDP'!Y69)*100</f>
        <v>#N/A</v>
      </c>
      <c r="Y69" s="20" t="e">
        <f>([13]NGS!Z69/'[13]Nominal GDP'!Z69)*100</f>
        <v>#N/A</v>
      </c>
      <c r="Z69" s="20" t="e">
        <f>([13]NGS!AA69/'[13]Nominal GDP'!AA69)*100</f>
        <v>#N/A</v>
      </c>
      <c r="AA69" s="20" t="e">
        <f>([13]NGS!AB69/'[13]Nominal GDP'!AB69)*100</f>
        <v>#N/A</v>
      </c>
      <c r="AB69" s="20" t="e">
        <f>([13]NGS!AC69/'[13]Nominal GDP'!AC69)*100</f>
        <v>#N/A</v>
      </c>
      <c r="AC69" s="20" t="e">
        <f>([13]NGS!AD69/'[13]Nominal GDP'!AD69)*100</f>
        <v>#N/A</v>
      </c>
      <c r="AD69" s="20" t="e">
        <f>([13]NGS!AE69/'[13]Nominal GDP'!AE69)*100</f>
        <v>#N/A</v>
      </c>
      <c r="AE69" s="20" t="e">
        <f>([13]NGS!AF69/'[13]Nominal GDP'!AF69)*100</f>
        <v>#N/A</v>
      </c>
      <c r="AF69" s="20" t="e">
        <f>([13]NGS!AG69/'[13]Nominal GDP'!AG69)*100</f>
        <v>#N/A</v>
      </c>
      <c r="AG69" s="20" t="e">
        <f>([13]NGS!AH69/'[13]Nominal GDP'!AH69)*100</f>
        <v>#N/A</v>
      </c>
      <c r="AH69" s="20" t="e">
        <f>([13]NGS!AI69/'[13]Nominal GDP'!AI69)*100</f>
        <v>#N/A</v>
      </c>
      <c r="AI69" s="20" t="e">
        <f>([13]NGS!AJ69/'[13]Nominal GDP'!AJ69)*100</f>
        <v>#N/A</v>
      </c>
      <c r="AJ69" s="20" t="e">
        <f>([13]NGS!AK69/'[13]Nominal GDP'!AK69)*100</f>
        <v>#N/A</v>
      </c>
      <c r="AK69" s="20" t="e">
        <f>([13]NGS!AL69/'[13]Nominal GDP'!AL69)*100</f>
        <v>#N/A</v>
      </c>
      <c r="AL69" s="20" t="e">
        <f>([13]NGS!AM69/'[13]Nominal GDP'!AM69)*100</f>
        <v>#N/A</v>
      </c>
      <c r="AM69" s="20" t="e">
        <f>([13]NGS!AN69/'[13]Nominal GDP'!AN69)*100</f>
        <v>#N/A</v>
      </c>
      <c r="AN69" s="20" t="e">
        <f>([13]NGS!AO69/'[13]Nominal GDP'!AO69)*100</f>
        <v>#N/A</v>
      </c>
      <c r="AO69" s="20" t="e">
        <f>([13]NGS!AP69/'[13]Nominal GDP'!AP69)*100</f>
        <v>#N/A</v>
      </c>
      <c r="AP69" s="20" t="e">
        <f>([13]NGS!AQ69/'[13]Nominal GDP'!AQ69)*100</f>
        <v>#N/A</v>
      </c>
      <c r="AQ69" s="20" t="e">
        <f>([13]NGS!AR69/'[13]Nominal GDP'!AR69)*100</f>
        <v>#N/A</v>
      </c>
      <c r="AR69" s="20" t="e">
        <f>([13]NGS!AS69/'[13]Nominal GDP'!AS69)*100</f>
        <v>#N/A</v>
      </c>
      <c r="AS69" s="20" t="e">
        <f>([13]NGS!AT69/'[13]Nominal GDP'!AT69)*100</f>
        <v>#N/A</v>
      </c>
      <c r="AT69" s="20" t="e">
        <f>([13]NGS!AU69/'[13]Nominal GDP'!AU69)*100</f>
        <v>#N/A</v>
      </c>
      <c r="AU69" s="20" t="e">
        <f>([13]NGS!AV69/'[13]Nominal GDP'!AV69)*100</f>
        <v>#N/A</v>
      </c>
      <c r="AV69" s="20"/>
      <c r="AW69" s="20" t="e">
        <f t="shared" si="1"/>
        <v>#N/A</v>
      </c>
    </row>
    <row r="70" spans="1:49" x14ac:dyDescent="0.25">
      <c r="A70" s="20" t="s">
        <v>892</v>
      </c>
      <c r="B70" s="20" t="s">
        <v>973</v>
      </c>
      <c r="C70" s="20" t="s">
        <v>974</v>
      </c>
      <c r="D70" s="20" t="s">
        <v>894</v>
      </c>
      <c r="E70" s="20" t="s">
        <v>895</v>
      </c>
      <c r="F70" s="20"/>
      <c r="G70" s="20" t="e">
        <f>([13]NGS!H70/'[13]Nominal GDP'!H70)*100</f>
        <v>#N/A</v>
      </c>
      <c r="H70" s="20" t="e">
        <f>([13]NGS!I70/'[13]Nominal GDP'!I70)*100</f>
        <v>#N/A</v>
      </c>
      <c r="I70" s="20" t="e">
        <f>([13]NGS!J70/'[13]Nominal GDP'!J70)*100</f>
        <v>#N/A</v>
      </c>
      <c r="J70" s="20" t="e">
        <f>([13]NGS!K70/'[13]Nominal GDP'!K70)*100</f>
        <v>#N/A</v>
      </c>
      <c r="K70" s="20" t="e">
        <f>([13]NGS!L70/'[13]Nominal GDP'!L70)*100</f>
        <v>#N/A</v>
      </c>
      <c r="L70" s="20" t="e">
        <f>([13]NGS!M70/'[13]Nominal GDP'!M70)*100</f>
        <v>#N/A</v>
      </c>
      <c r="M70" s="20" t="e">
        <f>([13]NGS!N70/'[13]Nominal GDP'!N70)*100</f>
        <v>#N/A</v>
      </c>
      <c r="N70" s="20" t="e">
        <f>([13]NGS!O70/'[13]Nominal GDP'!O70)*100</f>
        <v>#N/A</v>
      </c>
      <c r="O70" s="20" t="e">
        <f>([13]NGS!P70/'[13]Nominal GDP'!P70)*100</f>
        <v>#N/A</v>
      </c>
      <c r="P70" s="20" t="e">
        <f>([13]NGS!Q70/'[13]Nominal GDP'!Q70)*100</f>
        <v>#N/A</v>
      </c>
      <c r="Q70" s="20" t="e">
        <f>([13]NGS!R70/'[13]Nominal GDP'!R70)*100</f>
        <v>#N/A</v>
      </c>
      <c r="R70" s="20" t="e">
        <f>([13]NGS!S70/'[13]Nominal GDP'!S70)*100</f>
        <v>#N/A</v>
      </c>
      <c r="S70" s="20" t="e">
        <f>([13]NGS!T70/'[13]Nominal GDP'!T70)*100</f>
        <v>#N/A</v>
      </c>
      <c r="T70" s="20" t="e">
        <f>([13]NGS!U70/'[13]Nominal GDP'!U70)*100</f>
        <v>#N/A</v>
      </c>
      <c r="U70" s="20" t="e">
        <f>([13]NGS!V70/'[13]Nominal GDP'!V70)*100</f>
        <v>#N/A</v>
      </c>
      <c r="V70" s="20" t="e">
        <f>([13]NGS!W70/'[13]Nominal GDP'!W70)*100</f>
        <v>#N/A</v>
      </c>
      <c r="W70" s="20" t="e">
        <f>([13]NGS!X70/'[13]Nominal GDP'!X70)*100</f>
        <v>#N/A</v>
      </c>
      <c r="X70" s="20" t="e">
        <f>([13]NGS!Y70/'[13]Nominal GDP'!Y70)*100</f>
        <v>#N/A</v>
      </c>
      <c r="Y70" s="20" t="e">
        <f>([13]NGS!Z70/'[13]Nominal GDP'!Z70)*100</f>
        <v>#N/A</v>
      </c>
      <c r="Z70" s="20" t="e">
        <f>([13]NGS!AA70/'[13]Nominal GDP'!AA70)*100</f>
        <v>#N/A</v>
      </c>
      <c r="AA70" s="20" t="e">
        <f>([13]NGS!AB70/'[13]Nominal GDP'!AB70)*100</f>
        <v>#N/A</v>
      </c>
      <c r="AB70" s="20" t="e">
        <f>([13]NGS!AC70/'[13]Nominal GDP'!AC70)*100</f>
        <v>#N/A</v>
      </c>
      <c r="AC70" s="20" t="e">
        <f>([13]NGS!AD70/'[13]Nominal GDP'!AD70)*100</f>
        <v>#N/A</v>
      </c>
      <c r="AD70" s="20" t="e">
        <f>([13]NGS!AE70/'[13]Nominal GDP'!AE70)*100</f>
        <v>#N/A</v>
      </c>
      <c r="AE70" s="20" t="e">
        <f>([13]NGS!AF70/'[13]Nominal GDP'!AF70)*100</f>
        <v>#N/A</v>
      </c>
      <c r="AF70" s="20" t="e">
        <f>([13]NGS!AG70/'[13]Nominal GDP'!AG70)*100</f>
        <v>#N/A</v>
      </c>
      <c r="AG70" s="20" t="e">
        <f>([13]NGS!AH70/'[13]Nominal GDP'!AH70)*100</f>
        <v>#N/A</v>
      </c>
      <c r="AH70" s="20" t="e">
        <f>([13]NGS!AI70/'[13]Nominal GDP'!AI70)*100</f>
        <v>#N/A</v>
      </c>
      <c r="AI70" s="20" t="e">
        <f>([13]NGS!AJ70/'[13]Nominal GDP'!AJ70)*100</f>
        <v>#N/A</v>
      </c>
      <c r="AJ70" s="20" t="e">
        <f>([13]NGS!AK70/'[13]Nominal GDP'!AK70)*100</f>
        <v>#N/A</v>
      </c>
      <c r="AK70" s="20" t="e">
        <f>([13]NGS!AL70/'[13]Nominal GDP'!AL70)*100</f>
        <v>#N/A</v>
      </c>
      <c r="AL70" s="20" t="e">
        <f>([13]NGS!AM70/'[13]Nominal GDP'!AM70)*100</f>
        <v>#N/A</v>
      </c>
      <c r="AM70" s="20" t="e">
        <f>([13]NGS!AN70/'[13]Nominal GDP'!AN70)*100</f>
        <v>#N/A</v>
      </c>
      <c r="AN70" s="20" t="e">
        <f>([13]NGS!AO70/'[13]Nominal GDP'!AO70)*100</f>
        <v>#N/A</v>
      </c>
      <c r="AO70" s="20" t="e">
        <f>([13]NGS!AP70/'[13]Nominal GDP'!AP70)*100</f>
        <v>#N/A</v>
      </c>
      <c r="AP70" s="20" t="e">
        <f>([13]NGS!AQ70/'[13]Nominal GDP'!AQ70)*100</f>
        <v>#N/A</v>
      </c>
      <c r="AQ70" s="20" t="e">
        <f>([13]NGS!AR70/'[13]Nominal GDP'!AR70)*100</f>
        <v>#N/A</v>
      </c>
      <c r="AR70" s="20" t="e">
        <f>([13]NGS!AS70/'[13]Nominal GDP'!AS70)*100</f>
        <v>#N/A</v>
      </c>
      <c r="AS70" s="20" t="e">
        <f>([13]NGS!AT70/'[13]Nominal GDP'!AT70)*100</f>
        <v>#N/A</v>
      </c>
      <c r="AT70" s="20" t="e">
        <f>([13]NGS!AU70/'[13]Nominal GDP'!AU70)*100</f>
        <v>#N/A</v>
      </c>
      <c r="AU70" s="20" t="e">
        <f>([13]NGS!AV70/'[13]Nominal GDP'!AV70)*100</f>
        <v>#N/A</v>
      </c>
      <c r="AV70" s="20"/>
      <c r="AW70" s="20" t="e">
        <f t="shared" si="1"/>
        <v>#N/A</v>
      </c>
    </row>
    <row r="71" spans="1:49" x14ac:dyDescent="0.25">
      <c r="A71" s="20" t="s">
        <v>892</v>
      </c>
      <c r="B71" s="20" t="s">
        <v>975</v>
      </c>
      <c r="C71" s="20" t="s">
        <v>976</v>
      </c>
      <c r="D71" s="20" t="s">
        <v>894</v>
      </c>
      <c r="E71" s="20" t="s">
        <v>895</v>
      </c>
      <c r="F71" s="20"/>
      <c r="G71" s="20" t="e">
        <f>([13]NGS!H71/'[13]Nominal GDP'!H71)*100</f>
        <v>#N/A</v>
      </c>
      <c r="H71" s="20" t="e">
        <f>([13]NGS!I71/'[13]Nominal GDP'!I71)*100</f>
        <v>#N/A</v>
      </c>
      <c r="I71" s="20" t="e">
        <f>([13]NGS!J71/'[13]Nominal GDP'!J71)*100</f>
        <v>#N/A</v>
      </c>
      <c r="J71" s="20" t="e">
        <f>([13]NGS!K71/'[13]Nominal GDP'!K71)*100</f>
        <v>#N/A</v>
      </c>
      <c r="K71" s="20" t="e">
        <f>([13]NGS!L71/'[13]Nominal GDP'!L71)*100</f>
        <v>#N/A</v>
      </c>
      <c r="L71" s="20" t="e">
        <f>([13]NGS!M71/'[13]Nominal GDP'!M71)*100</f>
        <v>#N/A</v>
      </c>
      <c r="M71" s="20" t="e">
        <f>([13]NGS!N71/'[13]Nominal GDP'!N71)*100</f>
        <v>#N/A</v>
      </c>
      <c r="N71" s="20" t="e">
        <f>([13]NGS!O71/'[13]Nominal GDP'!O71)*100</f>
        <v>#N/A</v>
      </c>
      <c r="O71" s="20" t="e">
        <f>([13]NGS!P71/'[13]Nominal GDP'!P71)*100</f>
        <v>#N/A</v>
      </c>
      <c r="P71" s="20" t="e">
        <f>([13]NGS!Q71/'[13]Nominal GDP'!Q71)*100</f>
        <v>#N/A</v>
      </c>
      <c r="Q71" s="20" t="e">
        <f>([13]NGS!R71/'[13]Nominal GDP'!R71)*100</f>
        <v>#N/A</v>
      </c>
      <c r="R71" s="20" t="e">
        <f>([13]NGS!S71/'[13]Nominal GDP'!S71)*100</f>
        <v>#N/A</v>
      </c>
      <c r="S71" s="20" t="e">
        <f>([13]NGS!T71/'[13]Nominal GDP'!T71)*100</f>
        <v>#N/A</v>
      </c>
      <c r="T71" s="20" t="e">
        <f>([13]NGS!U71/'[13]Nominal GDP'!U71)*100</f>
        <v>#N/A</v>
      </c>
      <c r="U71" s="20" t="e">
        <f>([13]NGS!V71/'[13]Nominal GDP'!V71)*100</f>
        <v>#N/A</v>
      </c>
      <c r="V71" s="20" t="e">
        <f>([13]NGS!W71/'[13]Nominal GDP'!W71)*100</f>
        <v>#N/A</v>
      </c>
      <c r="W71" s="20" t="e">
        <f>([13]NGS!X71/'[13]Nominal GDP'!X71)*100</f>
        <v>#N/A</v>
      </c>
      <c r="X71" s="20" t="e">
        <f>([13]NGS!Y71/'[13]Nominal GDP'!Y71)*100</f>
        <v>#N/A</v>
      </c>
      <c r="Y71" s="20" t="e">
        <f>([13]NGS!Z71/'[13]Nominal GDP'!Z71)*100</f>
        <v>#N/A</v>
      </c>
      <c r="Z71" s="20" t="e">
        <f>([13]NGS!AA71/'[13]Nominal GDP'!AA71)*100</f>
        <v>#N/A</v>
      </c>
      <c r="AA71" s="20" t="e">
        <f>([13]NGS!AB71/'[13]Nominal GDP'!AB71)*100</f>
        <v>#N/A</v>
      </c>
      <c r="AB71" s="20" t="e">
        <f>([13]NGS!AC71/'[13]Nominal GDP'!AC71)*100</f>
        <v>#N/A</v>
      </c>
      <c r="AC71" s="20" t="e">
        <f>([13]NGS!AD71/'[13]Nominal GDP'!AD71)*100</f>
        <v>#N/A</v>
      </c>
      <c r="AD71" s="20" t="e">
        <f>([13]NGS!AE71/'[13]Nominal GDP'!AE71)*100</f>
        <v>#N/A</v>
      </c>
      <c r="AE71" s="20" t="e">
        <f>([13]NGS!AF71/'[13]Nominal GDP'!AF71)*100</f>
        <v>#N/A</v>
      </c>
      <c r="AF71" s="20" t="e">
        <f>([13]NGS!AG71/'[13]Nominal GDP'!AG71)*100</f>
        <v>#N/A</v>
      </c>
      <c r="AG71" s="20" t="e">
        <f>([13]NGS!AH71/'[13]Nominal GDP'!AH71)*100</f>
        <v>#N/A</v>
      </c>
      <c r="AH71" s="20" t="e">
        <f>([13]NGS!AI71/'[13]Nominal GDP'!AI71)*100</f>
        <v>#N/A</v>
      </c>
      <c r="AI71" s="20" t="e">
        <f>([13]NGS!AJ71/'[13]Nominal GDP'!AJ71)*100</f>
        <v>#N/A</v>
      </c>
      <c r="AJ71" s="20" t="e">
        <f>([13]NGS!AK71/'[13]Nominal GDP'!AK71)*100</f>
        <v>#N/A</v>
      </c>
      <c r="AK71" s="20" t="e">
        <f>([13]NGS!AL71/'[13]Nominal GDP'!AL71)*100</f>
        <v>#N/A</v>
      </c>
      <c r="AL71" s="20" t="e">
        <f>([13]NGS!AM71/'[13]Nominal GDP'!AM71)*100</f>
        <v>#N/A</v>
      </c>
      <c r="AM71" s="20" t="e">
        <f>([13]NGS!AN71/'[13]Nominal GDP'!AN71)*100</f>
        <v>#N/A</v>
      </c>
      <c r="AN71" s="20" t="e">
        <f>([13]NGS!AO71/'[13]Nominal GDP'!AO71)*100</f>
        <v>#N/A</v>
      </c>
      <c r="AO71" s="20" t="e">
        <f>([13]NGS!AP71/'[13]Nominal GDP'!AP71)*100</f>
        <v>#N/A</v>
      </c>
      <c r="AP71" s="20" t="e">
        <f>([13]NGS!AQ71/'[13]Nominal GDP'!AQ71)*100</f>
        <v>#N/A</v>
      </c>
      <c r="AQ71" s="20" t="e">
        <f>([13]NGS!AR71/'[13]Nominal GDP'!AR71)*100</f>
        <v>#N/A</v>
      </c>
      <c r="AR71" s="20" t="e">
        <f>([13]NGS!AS71/'[13]Nominal GDP'!AS71)*100</f>
        <v>#N/A</v>
      </c>
      <c r="AS71" s="20" t="e">
        <f>([13]NGS!AT71/'[13]Nominal GDP'!AT71)*100</f>
        <v>#N/A</v>
      </c>
      <c r="AT71" s="20" t="e">
        <f>([13]NGS!AU71/'[13]Nominal GDP'!AU71)*100</f>
        <v>#N/A</v>
      </c>
      <c r="AU71" s="20" t="e">
        <f>([13]NGS!AV71/'[13]Nominal GDP'!AV71)*100</f>
        <v>#N/A</v>
      </c>
      <c r="AV71" s="20"/>
      <c r="AW71" s="20" t="e">
        <f t="shared" si="1"/>
        <v>#N/A</v>
      </c>
    </row>
    <row r="72" spans="1:49" x14ac:dyDescent="0.25">
      <c r="A72" s="20" t="s">
        <v>892</v>
      </c>
      <c r="B72" s="20" t="s">
        <v>977</v>
      </c>
      <c r="C72" s="20" t="s">
        <v>978</v>
      </c>
      <c r="D72" s="20" t="s">
        <v>894</v>
      </c>
      <c r="E72" s="20" t="s">
        <v>895</v>
      </c>
      <c r="F72" s="20"/>
      <c r="G72" s="20" t="e">
        <f>([13]NGS!H72/'[13]Nominal GDP'!H72)*100</f>
        <v>#N/A</v>
      </c>
      <c r="H72" s="20" t="e">
        <f>([13]NGS!I72/'[13]Nominal GDP'!I72)*100</f>
        <v>#N/A</v>
      </c>
      <c r="I72" s="20" t="e">
        <f>([13]NGS!J72/'[13]Nominal GDP'!J72)*100</f>
        <v>#N/A</v>
      </c>
      <c r="J72" s="20" t="e">
        <f>([13]NGS!K72/'[13]Nominal GDP'!K72)*100</f>
        <v>#N/A</v>
      </c>
      <c r="K72" s="20" t="e">
        <f>([13]NGS!L72/'[13]Nominal GDP'!L72)*100</f>
        <v>#N/A</v>
      </c>
      <c r="L72" s="20" t="e">
        <f>([13]NGS!M72/'[13]Nominal GDP'!M72)*100</f>
        <v>#N/A</v>
      </c>
      <c r="M72" s="20" t="e">
        <f>([13]NGS!N72/'[13]Nominal GDP'!N72)*100</f>
        <v>#N/A</v>
      </c>
      <c r="N72" s="20" t="e">
        <f>([13]NGS!O72/'[13]Nominal GDP'!O72)*100</f>
        <v>#N/A</v>
      </c>
      <c r="O72" s="20" t="e">
        <f>([13]NGS!P72/'[13]Nominal GDP'!P72)*100</f>
        <v>#N/A</v>
      </c>
      <c r="P72" s="20" t="e">
        <f>([13]NGS!Q72/'[13]Nominal GDP'!Q72)*100</f>
        <v>#N/A</v>
      </c>
      <c r="Q72" s="20" t="e">
        <f>([13]NGS!R72/'[13]Nominal GDP'!R72)*100</f>
        <v>#N/A</v>
      </c>
      <c r="R72" s="20" t="e">
        <f>([13]NGS!S72/'[13]Nominal GDP'!S72)*100</f>
        <v>#N/A</v>
      </c>
      <c r="S72" s="20" t="e">
        <f>([13]NGS!T72/'[13]Nominal GDP'!T72)*100</f>
        <v>#N/A</v>
      </c>
      <c r="T72" s="20" t="e">
        <f>([13]NGS!U72/'[13]Nominal GDP'!U72)*100</f>
        <v>#N/A</v>
      </c>
      <c r="U72" s="20" t="e">
        <f>([13]NGS!V72/'[13]Nominal GDP'!V72)*100</f>
        <v>#N/A</v>
      </c>
      <c r="V72" s="20" t="e">
        <f>([13]NGS!W72/'[13]Nominal GDP'!W72)*100</f>
        <v>#N/A</v>
      </c>
      <c r="W72" s="20" t="e">
        <f>([13]NGS!X72/'[13]Nominal GDP'!X72)*100</f>
        <v>#N/A</v>
      </c>
      <c r="X72" s="20" t="e">
        <f>([13]NGS!Y72/'[13]Nominal GDP'!Y72)*100</f>
        <v>#N/A</v>
      </c>
      <c r="Y72" s="20" t="e">
        <f>([13]NGS!Z72/'[13]Nominal GDP'!Z72)*100</f>
        <v>#N/A</v>
      </c>
      <c r="Z72" s="20" t="e">
        <f>([13]NGS!AA72/'[13]Nominal GDP'!AA72)*100</f>
        <v>#N/A</v>
      </c>
      <c r="AA72" s="20" t="e">
        <f>([13]NGS!AB72/'[13]Nominal GDP'!AB72)*100</f>
        <v>#N/A</v>
      </c>
      <c r="AB72" s="20" t="e">
        <f>([13]NGS!AC72/'[13]Nominal GDP'!AC72)*100</f>
        <v>#N/A</v>
      </c>
      <c r="AC72" s="20" t="e">
        <f>([13]NGS!AD72/'[13]Nominal GDP'!AD72)*100</f>
        <v>#N/A</v>
      </c>
      <c r="AD72" s="20" t="e">
        <f>([13]NGS!AE72/'[13]Nominal GDP'!AE72)*100</f>
        <v>#N/A</v>
      </c>
      <c r="AE72" s="20" t="e">
        <f>([13]NGS!AF72/'[13]Nominal GDP'!AF72)*100</f>
        <v>#N/A</v>
      </c>
      <c r="AF72" s="20" t="e">
        <f>([13]NGS!AG72/'[13]Nominal GDP'!AG72)*100</f>
        <v>#N/A</v>
      </c>
      <c r="AG72" s="20" t="e">
        <f>([13]NGS!AH72/'[13]Nominal GDP'!AH72)*100</f>
        <v>#N/A</v>
      </c>
      <c r="AH72" s="20" t="e">
        <f>([13]NGS!AI72/'[13]Nominal GDP'!AI72)*100</f>
        <v>#N/A</v>
      </c>
      <c r="AI72" s="20" t="e">
        <f>([13]NGS!AJ72/'[13]Nominal GDP'!AJ72)*100</f>
        <v>#N/A</v>
      </c>
      <c r="AJ72" s="20" t="e">
        <f>([13]NGS!AK72/'[13]Nominal GDP'!AK72)*100</f>
        <v>#N/A</v>
      </c>
      <c r="AK72" s="20" t="e">
        <f>([13]NGS!AL72/'[13]Nominal GDP'!AL72)*100</f>
        <v>#N/A</v>
      </c>
      <c r="AL72" s="20" t="e">
        <f>([13]NGS!AM72/'[13]Nominal GDP'!AM72)*100</f>
        <v>#N/A</v>
      </c>
      <c r="AM72" s="20" t="e">
        <f>([13]NGS!AN72/'[13]Nominal GDP'!AN72)*100</f>
        <v>#N/A</v>
      </c>
      <c r="AN72" s="20" t="e">
        <f>([13]NGS!AO72/'[13]Nominal GDP'!AO72)*100</f>
        <v>#N/A</v>
      </c>
      <c r="AO72" s="20" t="e">
        <f>([13]NGS!AP72/'[13]Nominal GDP'!AP72)*100</f>
        <v>#N/A</v>
      </c>
      <c r="AP72" s="20" t="e">
        <f>([13]NGS!AQ72/'[13]Nominal GDP'!AQ72)*100</f>
        <v>#N/A</v>
      </c>
      <c r="AQ72" s="20" t="e">
        <f>([13]NGS!AR72/'[13]Nominal GDP'!AR72)*100</f>
        <v>#N/A</v>
      </c>
      <c r="AR72" s="20" t="e">
        <f>([13]NGS!AS72/'[13]Nominal GDP'!AS72)*100</f>
        <v>#N/A</v>
      </c>
      <c r="AS72" s="20" t="e">
        <f>([13]NGS!AT72/'[13]Nominal GDP'!AT72)*100</f>
        <v>#N/A</v>
      </c>
      <c r="AT72" s="20" t="e">
        <f>([13]NGS!AU72/'[13]Nominal GDP'!AU72)*100</f>
        <v>#N/A</v>
      </c>
      <c r="AU72" s="20" t="e">
        <f>([13]NGS!AV72/'[13]Nominal GDP'!AV72)*100</f>
        <v>#N/A</v>
      </c>
      <c r="AV72" s="20"/>
      <c r="AW72" s="20" t="e">
        <f t="shared" si="1"/>
        <v>#N/A</v>
      </c>
    </row>
    <row r="73" spans="1:49" x14ac:dyDescent="0.25">
      <c r="A73" s="20" t="s">
        <v>892</v>
      </c>
      <c r="B73" s="20" t="s">
        <v>979</v>
      </c>
      <c r="C73" s="20" t="s">
        <v>980</v>
      </c>
      <c r="D73" s="20" t="s">
        <v>894</v>
      </c>
      <c r="E73" s="20" t="s">
        <v>895</v>
      </c>
      <c r="F73" s="20"/>
      <c r="G73" s="20" t="e">
        <f>([13]NGS!H73/'[13]Nominal GDP'!H73)*100</f>
        <v>#N/A</v>
      </c>
      <c r="H73" s="20" t="e">
        <f>([13]NGS!I73/'[13]Nominal GDP'!I73)*100</f>
        <v>#N/A</v>
      </c>
      <c r="I73" s="20" t="e">
        <f>([13]NGS!J73/'[13]Nominal GDP'!J73)*100</f>
        <v>#N/A</v>
      </c>
      <c r="J73" s="20" t="e">
        <f>([13]NGS!K73/'[13]Nominal GDP'!K73)*100</f>
        <v>#N/A</v>
      </c>
      <c r="K73" s="20" t="e">
        <f>([13]NGS!L73/'[13]Nominal GDP'!L73)*100</f>
        <v>#N/A</v>
      </c>
      <c r="L73" s="20" t="e">
        <f>([13]NGS!M73/'[13]Nominal GDP'!M73)*100</f>
        <v>#N/A</v>
      </c>
      <c r="M73" s="20" t="e">
        <f>([13]NGS!N73/'[13]Nominal GDP'!N73)*100</f>
        <v>#N/A</v>
      </c>
      <c r="N73" s="20" t="e">
        <f>([13]NGS!O73/'[13]Nominal GDP'!O73)*100</f>
        <v>#N/A</v>
      </c>
      <c r="O73" s="20" t="e">
        <f>([13]NGS!P73/'[13]Nominal GDP'!P73)*100</f>
        <v>#N/A</v>
      </c>
      <c r="P73" s="20" t="e">
        <f>([13]NGS!Q73/'[13]Nominal GDP'!Q73)*100</f>
        <v>#N/A</v>
      </c>
      <c r="Q73" s="20" t="e">
        <f>([13]NGS!R73/'[13]Nominal GDP'!R73)*100</f>
        <v>#N/A</v>
      </c>
      <c r="R73" s="20" t="e">
        <f>([13]NGS!S73/'[13]Nominal GDP'!S73)*100</f>
        <v>#N/A</v>
      </c>
      <c r="S73" s="20" t="e">
        <f>([13]NGS!T73/'[13]Nominal GDP'!T73)*100</f>
        <v>#N/A</v>
      </c>
      <c r="T73" s="20" t="e">
        <f>([13]NGS!U73/'[13]Nominal GDP'!U73)*100</f>
        <v>#N/A</v>
      </c>
      <c r="U73" s="20" t="e">
        <f>([13]NGS!V73/'[13]Nominal GDP'!V73)*100</f>
        <v>#N/A</v>
      </c>
      <c r="V73" s="20" t="e">
        <f>([13]NGS!W73/'[13]Nominal GDP'!W73)*100</f>
        <v>#N/A</v>
      </c>
      <c r="W73" s="20" t="e">
        <f>([13]NGS!X73/'[13]Nominal GDP'!X73)*100</f>
        <v>#N/A</v>
      </c>
      <c r="X73" s="20" t="e">
        <f>([13]NGS!Y73/'[13]Nominal GDP'!Y73)*100</f>
        <v>#N/A</v>
      </c>
      <c r="Y73" s="20" t="e">
        <f>([13]NGS!Z73/'[13]Nominal GDP'!Z73)*100</f>
        <v>#N/A</v>
      </c>
      <c r="Z73" s="20" t="e">
        <f>([13]NGS!AA73/'[13]Nominal GDP'!AA73)*100</f>
        <v>#N/A</v>
      </c>
      <c r="AA73" s="20" t="e">
        <f>([13]NGS!AB73/'[13]Nominal GDP'!AB73)*100</f>
        <v>#N/A</v>
      </c>
      <c r="AB73" s="20" t="e">
        <f>([13]NGS!AC73/'[13]Nominal GDP'!AC73)*100</f>
        <v>#N/A</v>
      </c>
      <c r="AC73" s="20" t="e">
        <f>([13]NGS!AD73/'[13]Nominal GDP'!AD73)*100</f>
        <v>#N/A</v>
      </c>
      <c r="AD73" s="20" t="e">
        <f>([13]NGS!AE73/'[13]Nominal GDP'!AE73)*100</f>
        <v>#N/A</v>
      </c>
      <c r="AE73" s="20" t="e">
        <f>([13]NGS!AF73/'[13]Nominal GDP'!AF73)*100</f>
        <v>#N/A</v>
      </c>
      <c r="AF73" s="20" t="e">
        <f>([13]NGS!AG73/'[13]Nominal GDP'!AG73)*100</f>
        <v>#N/A</v>
      </c>
      <c r="AG73" s="20" t="e">
        <f>([13]NGS!AH73/'[13]Nominal GDP'!AH73)*100</f>
        <v>#N/A</v>
      </c>
      <c r="AH73" s="20" t="e">
        <f>([13]NGS!AI73/'[13]Nominal GDP'!AI73)*100</f>
        <v>#N/A</v>
      </c>
      <c r="AI73" s="20" t="e">
        <f>([13]NGS!AJ73/'[13]Nominal GDP'!AJ73)*100</f>
        <v>#N/A</v>
      </c>
      <c r="AJ73" s="20" t="e">
        <f>([13]NGS!AK73/'[13]Nominal GDP'!AK73)*100</f>
        <v>#N/A</v>
      </c>
      <c r="AK73" s="20" t="e">
        <f>([13]NGS!AL73/'[13]Nominal GDP'!AL73)*100</f>
        <v>#N/A</v>
      </c>
      <c r="AL73" s="20" t="e">
        <f>([13]NGS!AM73/'[13]Nominal GDP'!AM73)*100</f>
        <v>#N/A</v>
      </c>
      <c r="AM73" s="20" t="e">
        <f>([13]NGS!AN73/'[13]Nominal GDP'!AN73)*100</f>
        <v>#N/A</v>
      </c>
      <c r="AN73" s="20" t="e">
        <f>([13]NGS!AO73/'[13]Nominal GDP'!AO73)*100</f>
        <v>#N/A</v>
      </c>
      <c r="AO73" s="20" t="e">
        <f>([13]NGS!AP73/'[13]Nominal GDP'!AP73)*100</f>
        <v>#N/A</v>
      </c>
      <c r="AP73" s="20" t="e">
        <f>([13]NGS!AQ73/'[13]Nominal GDP'!AQ73)*100</f>
        <v>#N/A</v>
      </c>
      <c r="AQ73" s="20" t="e">
        <f>([13]NGS!AR73/'[13]Nominal GDP'!AR73)*100</f>
        <v>#N/A</v>
      </c>
      <c r="AR73" s="20" t="e">
        <f>([13]NGS!AS73/'[13]Nominal GDP'!AS73)*100</f>
        <v>#N/A</v>
      </c>
      <c r="AS73" s="20" t="e">
        <f>([13]NGS!AT73/'[13]Nominal GDP'!AT73)*100</f>
        <v>#N/A</v>
      </c>
      <c r="AT73" s="20" t="e">
        <f>([13]NGS!AU73/'[13]Nominal GDP'!AU73)*100</f>
        <v>#N/A</v>
      </c>
      <c r="AU73" s="20" t="e">
        <f>([13]NGS!AV73/'[13]Nominal GDP'!AV73)*100</f>
        <v>#N/A</v>
      </c>
      <c r="AV73" s="20"/>
      <c r="AW73" s="20" t="e">
        <f t="shared" si="1"/>
        <v>#N/A</v>
      </c>
    </row>
    <row r="74" spans="1:49" x14ac:dyDescent="0.25">
      <c r="A74" s="20" t="s">
        <v>892</v>
      </c>
      <c r="B74" s="20" t="s">
        <v>981</v>
      </c>
      <c r="C74" s="20" t="s">
        <v>982</v>
      </c>
      <c r="D74" s="20" t="s">
        <v>894</v>
      </c>
      <c r="E74" s="20" t="s">
        <v>895</v>
      </c>
      <c r="F74" s="20"/>
      <c r="G74" s="20" t="e">
        <f>([13]NGS!H74/'[13]Nominal GDP'!H74)*100</f>
        <v>#N/A</v>
      </c>
      <c r="H74" s="20" t="e">
        <f>([13]NGS!I74/'[13]Nominal GDP'!I74)*100</f>
        <v>#N/A</v>
      </c>
      <c r="I74" s="20" t="e">
        <f>([13]NGS!J74/'[13]Nominal GDP'!J74)*100</f>
        <v>#N/A</v>
      </c>
      <c r="J74" s="20" t="e">
        <f>([13]NGS!K74/'[13]Nominal GDP'!K74)*100</f>
        <v>#N/A</v>
      </c>
      <c r="K74" s="20" t="e">
        <f>([13]NGS!L74/'[13]Nominal GDP'!L74)*100</f>
        <v>#N/A</v>
      </c>
      <c r="L74" s="20" t="e">
        <f>([13]NGS!M74/'[13]Nominal GDP'!M74)*100</f>
        <v>#N/A</v>
      </c>
      <c r="M74" s="20" t="e">
        <f>([13]NGS!N74/'[13]Nominal GDP'!N74)*100</f>
        <v>#N/A</v>
      </c>
      <c r="N74" s="20" t="e">
        <f>([13]NGS!O74/'[13]Nominal GDP'!O74)*100</f>
        <v>#N/A</v>
      </c>
      <c r="O74" s="20" t="e">
        <f>([13]NGS!P74/'[13]Nominal GDP'!P74)*100</f>
        <v>#N/A</v>
      </c>
      <c r="P74" s="20" t="e">
        <f>([13]NGS!Q74/'[13]Nominal GDP'!Q74)*100</f>
        <v>#N/A</v>
      </c>
      <c r="Q74" s="20" t="e">
        <f>([13]NGS!R74/'[13]Nominal GDP'!R74)*100</f>
        <v>#N/A</v>
      </c>
      <c r="R74" s="20" t="e">
        <f>([13]NGS!S74/'[13]Nominal GDP'!S74)*100</f>
        <v>#N/A</v>
      </c>
      <c r="S74" s="20" t="e">
        <f>([13]NGS!T74/'[13]Nominal GDP'!T74)*100</f>
        <v>#N/A</v>
      </c>
      <c r="T74" s="20" t="e">
        <f>([13]NGS!U74/'[13]Nominal GDP'!U74)*100</f>
        <v>#N/A</v>
      </c>
      <c r="U74" s="20" t="e">
        <f>([13]NGS!V74/'[13]Nominal GDP'!V74)*100</f>
        <v>#N/A</v>
      </c>
      <c r="V74" s="20" t="e">
        <f>([13]NGS!W74/'[13]Nominal GDP'!W74)*100</f>
        <v>#N/A</v>
      </c>
      <c r="W74" s="20" t="e">
        <f>([13]NGS!X74/'[13]Nominal GDP'!X74)*100</f>
        <v>#N/A</v>
      </c>
      <c r="X74" s="20" t="e">
        <f>([13]NGS!Y74/'[13]Nominal GDP'!Y74)*100</f>
        <v>#N/A</v>
      </c>
      <c r="Y74" s="20" t="e">
        <f>([13]NGS!Z74/'[13]Nominal GDP'!Z74)*100</f>
        <v>#N/A</v>
      </c>
      <c r="Z74" s="20" t="e">
        <f>([13]NGS!AA74/'[13]Nominal GDP'!AA74)*100</f>
        <v>#N/A</v>
      </c>
      <c r="AA74" s="20" t="e">
        <f>([13]NGS!AB74/'[13]Nominal GDP'!AB74)*100</f>
        <v>#N/A</v>
      </c>
      <c r="AB74" s="20" t="e">
        <f>([13]NGS!AC74/'[13]Nominal GDP'!AC74)*100</f>
        <v>#N/A</v>
      </c>
      <c r="AC74" s="20" t="e">
        <f>([13]NGS!AD74/'[13]Nominal GDP'!AD74)*100</f>
        <v>#N/A</v>
      </c>
      <c r="AD74" s="20" t="e">
        <f>([13]NGS!AE74/'[13]Nominal GDP'!AE74)*100</f>
        <v>#N/A</v>
      </c>
      <c r="AE74" s="20" t="e">
        <f>([13]NGS!AF74/'[13]Nominal GDP'!AF74)*100</f>
        <v>#N/A</v>
      </c>
      <c r="AF74" s="20" t="e">
        <f>([13]NGS!AG74/'[13]Nominal GDP'!AG74)*100</f>
        <v>#N/A</v>
      </c>
      <c r="AG74" s="20" t="e">
        <f>([13]NGS!AH74/'[13]Nominal GDP'!AH74)*100</f>
        <v>#N/A</v>
      </c>
      <c r="AH74" s="20" t="e">
        <f>([13]NGS!AI74/'[13]Nominal GDP'!AI74)*100</f>
        <v>#N/A</v>
      </c>
      <c r="AI74" s="20" t="e">
        <f>([13]NGS!AJ74/'[13]Nominal GDP'!AJ74)*100</f>
        <v>#N/A</v>
      </c>
      <c r="AJ74" s="20" t="e">
        <f>([13]NGS!AK74/'[13]Nominal GDP'!AK74)*100</f>
        <v>#N/A</v>
      </c>
      <c r="AK74" s="20" t="e">
        <f>([13]NGS!AL74/'[13]Nominal GDP'!AL74)*100</f>
        <v>#N/A</v>
      </c>
      <c r="AL74" s="20" t="e">
        <f>([13]NGS!AM74/'[13]Nominal GDP'!AM74)*100</f>
        <v>#N/A</v>
      </c>
      <c r="AM74" s="20" t="e">
        <f>([13]NGS!AN74/'[13]Nominal GDP'!AN74)*100</f>
        <v>#N/A</v>
      </c>
      <c r="AN74" s="20" t="e">
        <f>([13]NGS!AO74/'[13]Nominal GDP'!AO74)*100</f>
        <v>#N/A</v>
      </c>
      <c r="AO74" s="20" t="e">
        <f>([13]NGS!AP74/'[13]Nominal GDP'!AP74)*100</f>
        <v>#N/A</v>
      </c>
      <c r="AP74" s="20" t="e">
        <f>([13]NGS!AQ74/'[13]Nominal GDP'!AQ74)*100</f>
        <v>#N/A</v>
      </c>
      <c r="AQ74" s="20" t="e">
        <f>([13]NGS!AR74/'[13]Nominal GDP'!AR74)*100</f>
        <v>#N/A</v>
      </c>
      <c r="AR74" s="20" t="e">
        <f>([13]NGS!AS74/'[13]Nominal GDP'!AS74)*100</f>
        <v>#N/A</v>
      </c>
      <c r="AS74" s="20" t="e">
        <f>([13]NGS!AT74/'[13]Nominal GDP'!AT74)*100</f>
        <v>#N/A</v>
      </c>
      <c r="AT74" s="20" t="e">
        <f>([13]NGS!AU74/'[13]Nominal GDP'!AU74)*100</f>
        <v>#N/A</v>
      </c>
      <c r="AU74" s="20" t="e">
        <f>([13]NGS!AV74/'[13]Nominal GDP'!AV74)*100</f>
        <v>#N/A</v>
      </c>
      <c r="AV74" s="20"/>
      <c r="AW74" s="20" t="e">
        <f t="shared" si="1"/>
        <v>#N/A</v>
      </c>
    </row>
    <row r="75" spans="1:49" x14ac:dyDescent="0.25">
      <c r="A75" s="20" t="s">
        <v>892</v>
      </c>
      <c r="B75" s="20" t="s">
        <v>983</v>
      </c>
      <c r="C75" s="20" t="s">
        <v>984</v>
      </c>
      <c r="D75" s="20" t="s">
        <v>894</v>
      </c>
      <c r="E75" s="20" t="s">
        <v>895</v>
      </c>
      <c r="F75" s="20"/>
      <c r="G75" s="20" t="e">
        <f>([13]NGS!H75/'[13]Nominal GDP'!H75)*100</f>
        <v>#N/A</v>
      </c>
      <c r="H75" s="20" t="e">
        <f>([13]NGS!I75/'[13]Nominal GDP'!I75)*100</f>
        <v>#N/A</v>
      </c>
      <c r="I75" s="20" t="e">
        <f>([13]NGS!J75/'[13]Nominal GDP'!J75)*100</f>
        <v>#N/A</v>
      </c>
      <c r="J75" s="20" t="e">
        <f>([13]NGS!K75/'[13]Nominal GDP'!K75)*100</f>
        <v>#N/A</v>
      </c>
      <c r="K75" s="20" t="e">
        <f>([13]NGS!L75/'[13]Nominal GDP'!L75)*100</f>
        <v>#N/A</v>
      </c>
      <c r="L75" s="20" t="e">
        <f>([13]NGS!M75/'[13]Nominal GDP'!M75)*100</f>
        <v>#N/A</v>
      </c>
      <c r="M75" s="20" t="e">
        <f>([13]NGS!N75/'[13]Nominal GDP'!N75)*100</f>
        <v>#N/A</v>
      </c>
      <c r="N75" s="20" t="e">
        <f>([13]NGS!O75/'[13]Nominal GDP'!O75)*100</f>
        <v>#N/A</v>
      </c>
      <c r="O75" s="20" t="e">
        <f>([13]NGS!P75/'[13]Nominal GDP'!P75)*100</f>
        <v>#N/A</v>
      </c>
      <c r="P75" s="20" t="e">
        <f>([13]NGS!Q75/'[13]Nominal GDP'!Q75)*100</f>
        <v>#N/A</v>
      </c>
      <c r="Q75" s="20" t="e">
        <f>([13]NGS!R75/'[13]Nominal GDP'!R75)*100</f>
        <v>#N/A</v>
      </c>
      <c r="R75" s="20" t="e">
        <f>([13]NGS!S75/'[13]Nominal GDP'!S75)*100</f>
        <v>#N/A</v>
      </c>
      <c r="S75" s="20" t="e">
        <f>([13]NGS!T75/'[13]Nominal GDP'!T75)*100</f>
        <v>#N/A</v>
      </c>
      <c r="T75" s="20" t="e">
        <f>([13]NGS!U75/'[13]Nominal GDP'!U75)*100</f>
        <v>#N/A</v>
      </c>
      <c r="U75" s="20" t="e">
        <f>([13]NGS!V75/'[13]Nominal GDP'!V75)*100</f>
        <v>#N/A</v>
      </c>
      <c r="V75" s="20" t="e">
        <f>([13]NGS!W75/'[13]Nominal GDP'!W75)*100</f>
        <v>#N/A</v>
      </c>
      <c r="W75" s="20" t="e">
        <f>([13]NGS!X75/'[13]Nominal GDP'!X75)*100</f>
        <v>#N/A</v>
      </c>
      <c r="X75" s="20" t="e">
        <f>([13]NGS!Y75/'[13]Nominal GDP'!Y75)*100</f>
        <v>#N/A</v>
      </c>
      <c r="Y75" s="20" t="e">
        <f>([13]NGS!Z75/'[13]Nominal GDP'!Z75)*100</f>
        <v>#N/A</v>
      </c>
      <c r="Z75" s="20" t="e">
        <f>([13]NGS!AA75/'[13]Nominal GDP'!AA75)*100</f>
        <v>#N/A</v>
      </c>
      <c r="AA75" s="20" t="e">
        <f>([13]NGS!AB75/'[13]Nominal GDP'!AB75)*100</f>
        <v>#N/A</v>
      </c>
      <c r="AB75" s="20" t="e">
        <f>([13]NGS!AC75/'[13]Nominal GDP'!AC75)*100</f>
        <v>#N/A</v>
      </c>
      <c r="AC75" s="20" t="e">
        <f>([13]NGS!AD75/'[13]Nominal GDP'!AD75)*100</f>
        <v>#N/A</v>
      </c>
      <c r="AD75" s="20" t="e">
        <f>([13]NGS!AE75/'[13]Nominal GDP'!AE75)*100</f>
        <v>#N/A</v>
      </c>
      <c r="AE75" s="20" t="e">
        <f>([13]NGS!AF75/'[13]Nominal GDP'!AF75)*100</f>
        <v>#N/A</v>
      </c>
      <c r="AF75" s="20" t="e">
        <f>([13]NGS!AG75/'[13]Nominal GDP'!AG75)*100</f>
        <v>#N/A</v>
      </c>
      <c r="AG75" s="20" t="e">
        <f>([13]NGS!AH75/'[13]Nominal GDP'!AH75)*100</f>
        <v>#N/A</v>
      </c>
      <c r="AH75" s="20" t="e">
        <f>([13]NGS!AI75/'[13]Nominal GDP'!AI75)*100</f>
        <v>#N/A</v>
      </c>
      <c r="AI75" s="20" t="e">
        <f>([13]NGS!AJ75/'[13]Nominal GDP'!AJ75)*100</f>
        <v>#N/A</v>
      </c>
      <c r="AJ75" s="20" t="e">
        <f>([13]NGS!AK75/'[13]Nominal GDP'!AK75)*100</f>
        <v>#N/A</v>
      </c>
      <c r="AK75" s="20" t="e">
        <f>([13]NGS!AL75/'[13]Nominal GDP'!AL75)*100</f>
        <v>#N/A</v>
      </c>
      <c r="AL75" s="20" t="e">
        <f>([13]NGS!AM75/'[13]Nominal GDP'!AM75)*100</f>
        <v>#N/A</v>
      </c>
      <c r="AM75" s="20" t="e">
        <f>([13]NGS!AN75/'[13]Nominal GDP'!AN75)*100</f>
        <v>#N/A</v>
      </c>
      <c r="AN75" s="20" t="e">
        <f>([13]NGS!AO75/'[13]Nominal GDP'!AO75)*100</f>
        <v>#N/A</v>
      </c>
      <c r="AO75" s="20" t="e">
        <f>([13]NGS!AP75/'[13]Nominal GDP'!AP75)*100</f>
        <v>#N/A</v>
      </c>
      <c r="AP75" s="20" t="e">
        <f>([13]NGS!AQ75/'[13]Nominal GDP'!AQ75)*100</f>
        <v>#N/A</v>
      </c>
      <c r="AQ75" s="20" t="e">
        <f>([13]NGS!AR75/'[13]Nominal GDP'!AR75)*100</f>
        <v>#N/A</v>
      </c>
      <c r="AR75" s="20" t="e">
        <f>([13]NGS!AS75/'[13]Nominal GDP'!AS75)*100</f>
        <v>#N/A</v>
      </c>
      <c r="AS75" s="20" t="e">
        <f>([13]NGS!AT75/'[13]Nominal GDP'!AT75)*100</f>
        <v>#N/A</v>
      </c>
      <c r="AT75" s="20" t="e">
        <f>([13]NGS!AU75/'[13]Nominal GDP'!AU75)*100</f>
        <v>#N/A</v>
      </c>
      <c r="AU75" s="20" t="e">
        <f>([13]NGS!AV75/'[13]Nominal GDP'!AV75)*100</f>
        <v>#N/A</v>
      </c>
      <c r="AV75" s="20"/>
      <c r="AW75" s="20" t="e">
        <f t="shared" si="1"/>
        <v>#N/A</v>
      </c>
    </row>
    <row r="76" spans="1:49" x14ac:dyDescent="0.25">
      <c r="A76" s="20" t="s">
        <v>892</v>
      </c>
      <c r="B76" s="20" t="s">
        <v>985</v>
      </c>
      <c r="C76" s="20" t="s">
        <v>986</v>
      </c>
      <c r="D76" s="20" t="s">
        <v>894</v>
      </c>
      <c r="E76" s="20" t="s">
        <v>895</v>
      </c>
      <c r="F76" s="20"/>
      <c r="G76" s="20" t="e">
        <f>([13]NGS!H76/'[13]Nominal GDP'!H76)*100</f>
        <v>#N/A</v>
      </c>
      <c r="H76" s="20" t="e">
        <f>([13]NGS!I76/'[13]Nominal GDP'!I76)*100</f>
        <v>#N/A</v>
      </c>
      <c r="I76" s="20" t="e">
        <f>([13]NGS!J76/'[13]Nominal GDP'!J76)*100</f>
        <v>#N/A</v>
      </c>
      <c r="J76" s="20" t="e">
        <f>([13]NGS!K76/'[13]Nominal GDP'!K76)*100</f>
        <v>#N/A</v>
      </c>
      <c r="K76" s="20" t="e">
        <f>([13]NGS!L76/'[13]Nominal GDP'!L76)*100</f>
        <v>#N/A</v>
      </c>
      <c r="L76" s="20" t="e">
        <f>([13]NGS!M76/'[13]Nominal GDP'!M76)*100</f>
        <v>#N/A</v>
      </c>
      <c r="M76" s="20" t="e">
        <f>([13]NGS!N76/'[13]Nominal GDP'!N76)*100</f>
        <v>#N/A</v>
      </c>
      <c r="N76" s="20" t="e">
        <f>([13]NGS!O76/'[13]Nominal GDP'!O76)*100</f>
        <v>#N/A</v>
      </c>
      <c r="O76" s="20" t="e">
        <f>([13]NGS!P76/'[13]Nominal GDP'!P76)*100</f>
        <v>#N/A</v>
      </c>
      <c r="P76" s="20" t="e">
        <f>([13]NGS!Q76/'[13]Nominal GDP'!Q76)*100</f>
        <v>#N/A</v>
      </c>
      <c r="Q76" s="20" t="e">
        <f>([13]NGS!R76/'[13]Nominal GDP'!R76)*100</f>
        <v>#N/A</v>
      </c>
      <c r="R76" s="20" t="e">
        <f>([13]NGS!S76/'[13]Nominal GDP'!S76)*100</f>
        <v>#N/A</v>
      </c>
      <c r="S76" s="20" t="e">
        <f>([13]NGS!T76/'[13]Nominal GDP'!T76)*100</f>
        <v>#N/A</v>
      </c>
      <c r="T76" s="20" t="e">
        <f>([13]NGS!U76/'[13]Nominal GDP'!U76)*100</f>
        <v>#N/A</v>
      </c>
      <c r="U76" s="20" t="e">
        <f>([13]NGS!V76/'[13]Nominal GDP'!V76)*100</f>
        <v>#N/A</v>
      </c>
      <c r="V76" s="20" t="e">
        <f>([13]NGS!W76/'[13]Nominal GDP'!W76)*100</f>
        <v>#N/A</v>
      </c>
      <c r="W76" s="20" t="e">
        <f>([13]NGS!X76/'[13]Nominal GDP'!X76)*100</f>
        <v>#N/A</v>
      </c>
      <c r="X76" s="20" t="e">
        <f>([13]NGS!Y76/'[13]Nominal GDP'!Y76)*100</f>
        <v>#N/A</v>
      </c>
      <c r="Y76" s="20" t="e">
        <f>([13]NGS!Z76/'[13]Nominal GDP'!Z76)*100</f>
        <v>#N/A</v>
      </c>
      <c r="Z76" s="20" t="e">
        <f>([13]NGS!AA76/'[13]Nominal GDP'!AA76)*100</f>
        <v>#N/A</v>
      </c>
      <c r="AA76" s="20" t="e">
        <f>([13]NGS!AB76/'[13]Nominal GDP'!AB76)*100</f>
        <v>#N/A</v>
      </c>
      <c r="AB76" s="20" t="e">
        <f>([13]NGS!AC76/'[13]Nominal GDP'!AC76)*100</f>
        <v>#N/A</v>
      </c>
      <c r="AC76" s="20" t="e">
        <f>([13]NGS!AD76/'[13]Nominal GDP'!AD76)*100</f>
        <v>#N/A</v>
      </c>
      <c r="AD76" s="20" t="e">
        <f>([13]NGS!AE76/'[13]Nominal GDP'!AE76)*100</f>
        <v>#N/A</v>
      </c>
      <c r="AE76" s="20" t="e">
        <f>([13]NGS!AF76/'[13]Nominal GDP'!AF76)*100</f>
        <v>#N/A</v>
      </c>
      <c r="AF76" s="20" t="e">
        <f>([13]NGS!AG76/'[13]Nominal GDP'!AG76)*100</f>
        <v>#N/A</v>
      </c>
      <c r="AG76" s="20" t="e">
        <f>([13]NGS!AH76/'[13]Nominal GDP'!AH76)*100</f>
        <v>#N/A</v>
      </c>
      <c r="AH76" s="20" t="e">
        <f>([13]NGS!AI76/'[13]Nominal GDP'!AI76)*100</f>
        <v>#N/A</v>
      </c>
      <c r="AI76" s="20" t="e">
        <f>([13]NGS!AJ76/'[13]Nominal GDP'!AJ76)*100</f>
        <v>#N/A</v>
      </c>
      <c r="AJ76" s="20" t="e">
        <f>([13]NGS!AK76/'[13]Nominal GDP'!AK76)*100</f>
        <v>#N/A</v>
      </c>
      <c r="AK76" s="20" t="e">
        <f>([13]NGS!AL76/'[13]Nominal GDP'!AL76)*100</f>
        <v>#N/A</v>
      </c>
      <c r="AL76" s="20" t="e">
        <f>([13]NGS!AM76/'[13]Nominal GDP'!AM76)*100</f>
        <v>#N/A</v>
      </c>
      <c r="AM76" s="20" t="e">
        <f>([13]NGS!AN76/'[13]Nominal GDP'!AN76)*100</f>
        <v>#N/A</v>
      </c>
      <c r="AN76" s="20" t="e">
        <f>([13]NGS!AO76/'[13]Nominal GDP'!AO76)*100</f>
        <v>#N/A</v>
      </c>
      <c r="AO76" s="20" t="e">
        <f>([13]NGS!AP76/'[13]Nominal GDP'!AP76)*100</f>
        <v>#N/A</v>
      </c>
      <c r="AP76" s="20" t="e">
        <f>([13]NGS!AQ76/'[13]Nominal GDP'!AQ76)*100</f>
        <v>#N/A</v>
      </c>
      <c r="AQ76" s="20" t="e">
        <f>([13]NGS!AR76/'[13]Nominal GDP'!AR76)*100</f>
        <v>#N/A</v>
      </c>
      <c r="AR76" s="20" t="e">
        <f>([13]NGS!AS76/'[13]Nominal GDP'!AS76)*100</f>
        <v>#N/A</v>
      </c>
      <c r="AS76" s="20" t="e">
        <f>([13]NGS!AT76/'[13]Nominal GDP'!AT76)*100</f>
        <v>#N/A</v>
      </c>
      <c r="AT76" s="20" t="e">
        <f>([13]NGS!AU76/'[13]Nominal GDP'!AU76)*100</f>
        <v>#N/A</v>
      </c>
      <c r="AU76" s="20" t="e">
        <f>([13]NGS!AV76/'[13]Nominal GDP'!AV76)*100</f>
        <v>#N/A</v>
      </c>
      <c r="AV76" s="20"/>
      <c r="AW76" s="20" t="e">
        <f t="shared" si="1"/>
        <v>#N/A</v>
      </c>
    </row>
    <row r="77" spans="1:49" x14ac:dyDescent="0.25">
      <c r="A77" s="20" t="s">
        <v>892</v>
      </c>
      <c r="B77" s="20" t="s">
        <v>987</v>
      </c>
      <c r="C77" s="20" t="s">
        <v>988</v>
      </c>
      <c r="D77" s="20" t="s">
        <v>894</v>
      </c>
      <c r="E77" s="20" t="s">
        <v>895</v>
      </c>
      <c r="F77" s="20"/>
      <c r="G77" s="20" t="e">
        <f>([13]NGS!H77/'[13]Nominal GDP'!H77)*100</f>
        <v>#N/A</v>
      </c>
      <c r="H77" s="20" t="e">
        <f>([13]NGS!I77/'[13]Nominal GDP'!I77)*100</f>
        <v>#N/A</v>
      </c>
      <c r="I77" s="20" t="e">
        <f>([13]NGS!J77/'[13]Nominal GDP'!J77)*100</f>
        <v>#N/A</v>
      </c>
      <c r="J77" s="20" t="e">
        <f>([13]NGS!K77/'[13]Nominal GDP'!K77)*100</f>
        <v>#N/A</v>
      </c>
      <c r="K77" s="20" t="e">
        <f>([13]NGS!L77/'[13]Nominal GDP'!L77)*100</f>
        <v>#N/A</v>
      </c>
      <c r="L77" s="20" t="e">
        <f>([13]NGS!M77/'[13]Nominal GDP'!M77)*100</f>
        <v>#N/A</v>
      </c>
      <c r="M77" s="20" t="e">
        <f>([13]NGS!N77/'[13]Nominal GDP'!N77)*100</f>
        <v>#N/A</v>
      </c>
      <c r="N77" s="20" t="e">
        <f>([13]NGS!O77/'[13]Nominal GDP'!O77)*100</f>
        <v>#N/A</v>
      </c>
      <c r="O77" s="20" t="e">
        <f>([13]NGS!P77/'[13]Nominal GDP'!P77)*100</f>
        <v>#N/A</v>
      </c>
      <c r="P77" s="20" t="e">
        <f>([13]NGS!Q77/'[13]Nominal GDP'!Q77)*100</f>
        <v>#N/A</v>
      </c>
      <c r="Q77" s="20" t="e">
        <f>([13]NGS!R77/'[13]Nominal GDP'!R77)*100</f>
        <v>#N/A</v>
      </c>
      <c r="R77" s="20" t="e">
        <f>([13]NGS!S77/'[13]Nominal GDP'!S77)*100</f>
        <v>#N/A</v>
      </c>
      <c r="S77" s="20" t="e">
        <f>([13]NGS!T77/'[13]Nominal GDP'!T77)*100</f>
        <v>#N/A</v>
      </c>
      <c r="T77" s="20" t="e">
        <f>([13]NGS!U77/'[13]Nominal GDP'!U77)*100</f>
        <v>#N/A</v>
      </c>
      <c r="U77" s="20" t="e">
        <f>([13]NGS!V77/'[13]Nominal GDP'!V77)*100</f>
        <v>#N/A</v>
      </c>
      <c r="V77" s="20" t="e">
        <f>([13]NGS!W77/'[13]Nominal GDP'!W77)*100</f>
        <v>#N/A</v>
      </c>
      <c r="W77" s="20" t="e">
        <f>([13]NGS!X77/'[13]Nominal GDP'!X77)*100</f>
        <v>#N/A</v>
      </c>
      <c r="X77" s="20" t="e">
        <f>([13]NGS!Y77/'[13]Nominal GDP'!Y77)*100</f>
        <v>#N/A</v>
      </c>
      <c r="Y77" s="20" t="e">
        <f>([13]NGS!Z77/'[13]Nominal GDP'!Z77)*100</f>
        <v>#N/A</v>
      </c>
      <c r="Z77" s="20" t="e">
        <f>([13]NGS!AA77/'[13]Nominal GDP'!AA77)*100</f>
        <v>#N/A</v>
      </c>
      <c r="AA77" s="20" t="e">
        <f>([13]NGS!AB77/'[13]Nominal GDP'!AB77)*100</f>
        <v>#N/A</v>
      </c>
      <c r="AB77" s="20" t="e">
        <f>([13]NGS!AC77/'[13]Nominal GDP'!AC77)*100</f>
        <v>#N/A</v>
      </c>
      <c r="AC77" s="20" t="e">
        <f>([13]NGS!AD77/'[13]Nominal GDP'!AD77)*100</f>
        <v>#N/A</v>
      </c>
      <c r="AD77" s="20" t="e">
        <f>([13]NGS!AE77/'[13]Nominal GDP'!AE77)*100</f>
        <v>#N/A</v>
      </c>
      <c r="AE77" s="20" t="e">
        <f>([13]NGS!AF77/'[13]Nominal GDP'!AF77)*100</f>
        <v>#N/A</v>
      </c>
      <c r="AF77" s="20" t="e">
        <f>([13]NGS!AG77/'[13]Nominal GDP'!AG77)*100</f>
        <v>#N/A</v>
      </c>
      <c r="AG77" s="20" t="e">
        <f>([13]NGS!AH77/'[13]Nominal GDP'!AH77)*100</f>
        <v>#N/A</v>
      </c>
      <c r="AH77" s="20" t="e">
        <f>([13]NGS!AI77/'[13]Nominal GDP'!AI77)*100</f>
        <v>#N/A</v>
      </c>
      <c r="AI77" s="20" t="e">
        <f>([13]NGS!AJ77/'[13]Nominal GDP'!AJ77)*100</f>
        <v>#N/A</v>
      </c>
      <c r="AJ77" s="20" t="e">
        <f>([13]NGS!AK77/'[13]Nominal GDP'!AK77)*100</f>
        <v>#N/A</v>
      </c>
      <c r="AK77" s="20" t="e">
        <f>([13]NGS!AL77/'[13]Nominal GDP'!AL77)*100</f>
        <v>#N/A</v>
      </c>
      <c r="AL77" s="20" t="e">
        <f>([13]NGS!AM77/'[13]Nominal GDP'!AM77)*100</f>
        <v>#N/A</v>
      </c>
      <c r="AM77" s="20" t="e">
        <f>([13]NGS!AN77/'[13]Nominal GDP'!AN77)*100</f>
        <v>#N/A</v>
      </c>
      <c r="AN77" s="20" t="e">
        <f>([13]NGS!AO77/'[13]Nominal GDP'!AO77)*100</f>
        <v>#N/A</v>
      </c>
      <c r="AO77" s="20" t="e">
        <f>([13]NGS!AP77/'[13]Nominal GDP'!AP77)*100</f>
        <v>#N/A</v>
      </c>
      <c r="AP77" s="20" t="e">
        <f>([13]NGS!AQ77/'[13]Nominal GDP'!AQ77)*100</f>
        <v>#N/A</v>
      </c>
      <c r="AQ77" s="20" t="e">
        <f>([13]NGS!AR77/'[13]Nominal GDP'!AR77)*100</f>
        <v>#N/A</v>
      </c>
      <c r="AR77" s="20" t="e">
        <f>([13]NGS!AS77/'[13]Nominal GDP'!AS77)*100</f>
        <v>#N/A</v>
      </c>
      <c r="AS77" s="20" t="e">
        <f>([13]NGS!AT77/'[13]Nominal GDP'!AT77)*100</f>
        <v>#N/A</v>
      </c>
      <c r="AT77" s="20" t="e">
        <f>([13]NGS!AU77/'[13]Nominal GDP'!AU77)*100</f>
        <v>#N/A</v>
      </c>
      <c r="AU77" s="20" t="e">
        <f>([13]NGS!AV77/'[13]Nominal GDP'!AV77)*100</f>
        <v>#N/A</v>
      </c>
      <c r="AV77" s="20"/>
      <c r="AW77" s="20" t="e">
        <f t="shared" si="1"/>
        <v>#N/A</v>
      </c>
    </row>
    <row r="78" spans="1:49" x14ac:dyDescent="0.25">
      <c r="A78" s="20" t="s">
        <v>892</v>
      </c>
      <c r="B78" s="20" t="s">
        <v>989</v>
      </c>
      <c r="C78" s="20" t="s">
        <v>990</v>
      </c>
      <c r="D78" s="20" t="s">
        <v>894</v>
      </c>
      <c r="E78" s="20" t="s">
        <v>895</v>
      </c>
      <c r="F78" s="20"/>
      <c r="G78" s="20" t="e">
        <f>([13]NGS!H78/'[13]Nominal GDP'!H78)*100</f>
        <v>#N/A</v>
      </c>
      <c r="H78" s="20" t="e">
        <f>([13]NGS!I78/'[13]Nominal GDP'!I78)*100</f>
        <v>#N/A</v>
      </c>
      <c r="I78" s="20" t="e">
        <f>([13]NGS!J78/'[13]Nominal GDP'!J78)*100</f>
        <v>#N/A</v>
      </c>
      <c r="J78" s="20" t="e">
        <f>([13]NGS!K78/'[13]Nominal GDP'!K78)*100</f>
        <v>#N/A</v>
      </c>
      <c r="K78" s="20" t="e">
        <f>([13]NGS!L78/'[13]Nominal GDP'!L78)*100</f>
        <v>#N/A</v>
      </c>
      <c r="L78" s="20" t="e">
        <f>([13]NGS!M78/'[13]Nominal GDP'!M78)*100</f>
        <v>#N/A</v>
      </c>
      <c r="M78" s="20" t="e">
        <f>([13]NGS!N78/'[13]Nominal GDP'!N78)*100</f>
        <v>#N/A</v>
      </c>
      <c r="N78" s="20" t="e">
        <f>([13]NGS!O78/'[13]Nominal GDP'!O78)*100</f>
        <v>#N/A</v>
      </c>
      <c r="O78" s="20" t="e">
        <f>([13]NGS!P78/'[13]Nominal GDP'!P78)*100</f>
        <v>#N/A</v>
      </c>
      <c r="P78" s="20" t="e">
        <f>([13]NGS!Q78/'[13]Nominal GDP'!Q78)*100</f>
        <v>#N/A</v>
      </c>
      <c r="Q78" s="20" t="e">
        <f>([13]NGS!R78/'[13]Nominal GDP'!R78)*100</f>
        <v>#N/A</v>
      </c>
      <c r="R78" s="20" t="e">
        <f>([13]NGS!S78/'[13]Nominal GDP'!S78)*100</f>
        <v>#N/A</v>
      </c>
      <c r="S78" s="20" t="e">
        <f>([13]NGS!T78/'[13]Nominal GDP'!T78)*100</f>
        <v>#N/A</v>
      </c>
      <c r="T78" s="20" t="e">
        <f>([13]NGS!U78/'[13]Nominal GDP'!U78)*100</f>
        <v>#N/A</v>
      </c>
      <c r="U78" s="20" t="e">
        <f>([13]NGS!V78/'[13]Nominal GDP'!V78)*100</f>
        <v>#N/A</v>
      </c>
      <c r="V78" s="20" t="e">
        <f>([13]NGS!W78/'[13]Nominal GDP'!W78)*100</f>
        <v>#N/A</v>
      </c>
      <c r="W78" s="20" t="e">
        <f>([13]NGS!X78/'[13]Nominal GDP'!X78)*100</f>
        <v>#N/A</v>
      </c>
      <c r="X78" s="20" t="e">
        <f>([13]NGS!Y78/'[13]Nominal GDP'!Y78)*100</f>
        <v>#N/A</v>
      </c>
      <c r="Y78" s="20" t="e">
        <f>([13]NGS!Z78/'[13]Nominal GDP'!Z78)*100</f>
        <v>#N/A</v>
      </c>
      <c r="Z78" s="20" t="e">
        <f>([13]NGS!AA78/'[13]Nominal GDP'!AA78)*100</f>
        <v>#N/A</v>
      </c>
      <c r="AA78" s="20" t="e">
        <f>([13]NGS!AB78/'[13]Nominal GDP'!AB78)*100</f>
        <v>#N/A</v>
      </c>
      <c r="AB78" s="20" t="e">
        <f>([13]NGS!AC78/'[13]Nominal GDP'!AC78)*100</f>
        <v>#N/A</v>
      </c>
      <c r="AC78" s="20" t="e">
        <f>([13]NGS!AD78/'[13]Nominal GDP'!AD78)*100</f>
        <v>#N/A</v>
      </c>
      <c r="AD78" s="20" t="e">
        <f>([13]NGS!AE78/'[13]Nominal GDP'!AE78)*100</f>
        <v>#N/A</v>
      </c>
      <c r="AE78" s="20" t="e">
        <f>([13]NGS!AF78/'[13]Nominal GDP'!AF78)*100</f>
        <v>#N/A</v>
      </c>
      <c r="AF78" s="20" t="e">
        <f>([13]NGS!AG78/'[13]Nominal GDP'!AG78)*100</f>
        <v>#N/A</v>
      </c>
      <c r="AG78" s="20" t="e">
        <f>([13]NGS!AH78/'[13]Nominal GDP'!AH78)*100</f>
        <v>#N/A</v>
      </c>
      <c r="AH78" s="20" t="e">
        <f>([13]NGS!AI78/'[13]Nominal GDP'!AI78)*100</f>
        <v>#N/A</v>
      </c>
      <c r="AI78" s="20" t="e">
        <f>([13]NGS!AJ78/'[13]Nominal GDP'!AJ78)*100</f>
        <v>#N/A</v>
      </c>
      <c r="AJ78" s="20" t="e">
        <f>([13]NGS!AK78/'[13]Nominal GDP'!AK78)*100</f>
        <v>#N/A</v>
      </c>
      <c r="AK78" s="20" t="e">
        <f>([13]NGS!AL78/'[13]Nominal GDP'!AL78)*100</f>
        <v>#N/A</v>
      </c>
      <c r="AL78" s="20" t="e">
        <f>([13]NGS!AM78/'[13]Nominal GDP'!AM78)*100</f>
        <v>#N/A</v>
      </c>
      <c r="AM78" s="20" t="e">
        <f>([13]NGS!AN78/'[13]Nominal GDP'!AN78)*100</f>
        <v>#N/A</v>
      </c>
      <c r="AN78" s="20" t="e">
        <f>([13]NGS!AO78/'[13]Nominal GDP'!AO78)*100</f>
        <v>#N/A</v>
      </c>
      <c r="AO78" s="20" t="e">
        <f>([13]NGS!AP78/'[13]Nominal GDP'!AP78)*100</f>
        <v>#N/A</v>
      </c>
      <c r="AP78" s="20" t="e">
        <f>([13]NGS!AQ78/'[13]Nominal GDP'!AQ78)*100</f>
        <v>#N/A</v>
      </c>
      <c r="AQ78" s="20" t="e">
        <f>([13]NGS!AR78/'[13]Nominal GDP'!AR78)*100</f>
        <v>#N/A</v>
      </c>
      <c r="AR78" s="20" t="e">
        <f>([13]NGS!AS78/'[13]Nominal GDP'!AS78)*100</f>
        <v>#N/A</v>
      </c>
      <c r="AS78" s="20" t="e">
        <f>([13]NGS!AT78/'[13]Nominal GDP'!AT78)*100</f>
        <v>#N/A</v>
      </c>
      <c r="AT78" s="20" t="e">
        <f>([13]NGS!AU78/'[13]Nominal GDP'!AU78)*100</f>
        <v>#N/A</v>
      </c>
      <c r="AU78" s="20" t="e">
        <f>([13]NGS!AV78/'[13]Nominal GDP'!AV78)*100</f>
        <v>#N/A</v>
      </c>
      <c r="AV78" s="20"/>
      <c r="AW78" s="20" t="e">
        <f t="shared" si="1"/>
        <v>#N/A</v>
      </c>
    </row>
    <row r="79" spans="1:49" x14ac:dyDescent="0.25">
      <c r="A79" s="20" t="s">
        <v>892</v>
      </c>
      <c r="B79" s="20" t="s">
        <v>991</v>
      </c>
      <c r="C79" s="20" t="s">
        <v>992</v>
      </c>
      <c r="D79" s="20" t="s">
        <v>894</v>
      </c>
      <c r="E79" s="20" t="s">
        <v>895</v>
      </c>
      <c r="F79" s="20"/>
      <c r="G79" s="20" t="e">
        <f>([13]NGS!H79/'[13]Nominal GDP'!H79)*100</f>
        <v>#N/A</v>
      </c>
      <c r="H79" s="20" t="e">
        <f>([13]NGS!I79/'[13]Nominal GDP'!I79)*100</f>
        <v>#N/A</v>
      </c>
      <c r="I79" s="20" t="e">
        <f>([13]NGS!J79/'[13]Nominal GDP'!J79)*100</f>
        <v>#N/A</v>
      </c>
      <c r="J79" s="20" t="e">
        <f>([13]NGS!K79/'[13]Nominal GDP'!K79)*100</f>
        <v>#N/A</v>
      </c>
      <c r="K79" s="20" t="e">
        <f>([13]NGS!L79/'[13]Nominal GDP'!L79)*100</f>
        <v>#N/A</v>
      </c>
      <c r="L79" s="20" t="e">
        <f>([13]NGS!M79/'[13]Nominal GDP'!M79)*100</f>
        <v>#N/A</v>
      </c>
      <c r="M79" s="20" t="e">
        <f>([13]NGS!N79/'[13]Nominal GDP'!N79)*100</f>
        <v>#N/A</v>
      </c>
      <c r="N79" s="20" t="e">
        <f>([13]NGS!O79/'[13]Nominal GDP'!O79)*100</f>
        <v>#N/A</v>
      </c>
      <c r="O79" s="20" t="e">
        <f>([13]NGS!P79/'[13]Nominal GDP'!P79)*100</f>
        <v>#N/A</v>
      </c>
      <c r="P79" s="20" t="e">
        <f>([13]NGS!Q79/'[13]Nominal GDP'!Q79)*100</f>
        <v>#N/A</v>
      </c>
      <c r="Q79" s="20" t="e">
        <f>([13]NGS!R79/'[13]Nominal GDP'!R79)*100</f>
        <v>#N/A</v>
      </c>
      <c r="R79" s="20" t="e">
        <f>([13]NGS!S79/'[13]Nominal GDP'!S79)*100</f>
        <v>#N/A</v>
      </c>
      <c r="S79" s="20" t="e">
        <f>([13]NGS!T79/'[13]Nominal GDP'!T79)*100</f>
        <v>#N/A</v>
      </c>
      <c r="T79" s="20" t="e">
        <f>([13]NGS!U79/'[13]Nominal GDP'!U79)*100</f>
        <v>#N/A</v>
      </c>
      <c r="U79" s="20" t="e">
        <f>([13]NGS!V79/'[13]Nominal GDP'!V79)*100</f>
        <v>#N/A</v>
      </c>
      <c r="V79" s="20" t="e">
        <f>([13]NGS!W79/'[13]Nominal GDP'!W79)*100</f>
        <v>#N/A</v>
      </c>
      <c r="W79" s="20" t="e">
        <f>([13]NGS!X79/'[13]Nominal GDP'!X79)*100</f>
        <v>#N/A</v>
      </c>
      <c r="X79" s="20" t="e">
        <f>([13]NGS!Y79/'[13]Nominal GDP'!Y79)*100</f>
        <v>#N/A</v>
      </c>
      <c r="Y79" s="20" t="e">
        <f>([13]NGS!Z79/'[13]Nominal GDP'!Z79)*100</f>
        <v>#N/A</v>
      </c>
      <c r="Z79" s="20" t="e">
        <f>([13]NGS!AA79/'[13]Nominal GDP'!AA79)*100</f>
        <v>#N/A</v>
      </c>
      <c r="AA79" s="20" t="e">
        <f>([13]NGS!AB79/'[13]Nominal GDP'!AB79)*100</f>
        <v>#N/A</v>
      </c>
      <c r="AB79" s="20" t="e">
        <f>([13]NGS!AC79/'[13]Nominal GDP'!AC79)*100</f>
        <v>#N/A</v>
      </c>
      <c r="AC79" s="20" t="e">
        <f>([13]NGS!AD79/'[13]Nominal GDP'!AD79)*100</f>
        <v>#N/A</v>
      </c>
      <c r="AD79" s="20" t="e">
        <f>([13]NGS!AE79/'[13]Nominal GDP'!AE79)*100</f>
        <v>#N/A</v>
      </c>
      <c r="AE79" s="20" t="e">
        <f>([13]NGS!AF79/'[13]Nominal GDP'!AF79)*100</f>
        <v>#N/A</v>
      </c>
      <c r="AF79" s="20" t="e">
        <f>([13]NGS!AG79/'[13]Nominal GDP'!AG79)*100</f>
        <v>#N/A</v>
      </c>
      <c r="AG79" s="20" t="e">
        <f>([13]NGS!AH79/'[13]Nominal GDP'!AH79)*100</f>
        <v>#N/A</v>
      </c>
      <c r="AH79" s="20" t="e">
        <f>([13]NGS!AI79/'[13]Nominal GDP'!AI79)*100</f>
        <v>#N/A</v>
      </c>
      <c r="AI79" s="20" t="e">
        <f>([13]NGS!AJ79/'[13]Nominal GDP'!AJ79)*100</f>
        <v>#N/A</v>
      </c>
      <c r="AJ79" s="20" t="e">
        <f>([13]NGS!AK79/'[13]Nominal GDP'!AK79)*100</f>
        <v>#N/A</v>
      </c>
      <c r="AK79" s="20" t="e">
        <f>([13]NGS!AL79/'[13]Nominal GDP'!AL79)*100</f>
        <v>#N/A</v>
      </c>
      <c r="AL79" s="20" t="e">
        <f>([13]NGS!AM79/'[13]Nominal GDP'!AM79)*100</f>
        <v>#N/A</v>
      </c>
      <c r="AM79" s="20" t="e">
        <f>([13]NGS!AN79/'[13]Nominal GDP'!AN79)*100</f>
        <v>#N/A</v>
      </c>
      <c r="AN79" s="20" t="e">
        <f>([13]NGS!AO79/'[13]Nominal GDP'!AO79)*100</f>
        <v>#N/A</v>
      </c>
      <c r="AO79" s="20" t="e">
        <f>([13]NGS!AP79/'[13]Nominal GDP'!AP79)*100</f>
        <v>#N/A</v>
      </c>
      <c r="AP79" s="20" t="e">
        <f>([13]NGS!AQ79/'[13]Nominal GDP'!AQ79)*100</f>
        <v>#N/A</v>
      </c>
      <c r="AQ79" s="20" t="e">
        <f>([13]NGS!AR79/'[13]Nominal GDP'!AR79)*100</f>
        <v>#N/A</v>
      </c>
      <c r="AR79" s="20" t="e">
        <f>([13]NGS!AS79/'[13]Nominal GDP'!AS79)*100</f>
        <v>#N/A</v>
      </c>
      <c r="AS79" s="20" t="e">
        <f>([13]NGS!AT79/'[13]Nominal GDP'!AT79)*100</f>
        <v>#N/A</v>
      </c>
      <c r="AT79" s="20" t="e">
        <f>([13]NGS!AU79/'[13]Nominal GDP'!AU79)*100</f>
        <v>#N/A</v>
      </c>
      <c r="AU79" s="20" t="e">
        <f>([13]NGS!AV79/'[13]Nominal GDP'!AV79)*100</f>
        <v>#N/A</v>
      </c>
      <c r="AV79" s="20"/>
      <c r="AW79" s="20" t="e">
        <f t="shared" si="1"/>
        <v>#N/A</v>
      </c>
    </row>
    <row r="80" spans="1:49" x14ac:dyDescent="0.25">
      <c r="A80" s="20" t="s">
        <v>892</v>
      </c>
      <c r="B80" s="20" t="s">
        <v>993</v>
      </c>
      <c r="C80" s="20" t="s">
        <v>994</v>
      </c>
      <c r="D80" s="20" t="s">
        <v>894</v>
      </c>
      <c r="E80" s="20" t="s">
        <v>895</v>
      </c>
      <c r="F80" s="20"/>
      <c r="G80" s="20" t="e">
        <f>([13]NGS!H80/'[13]Nominal GDP'!H80)*100</f>
        <v>#N/A</v>
      </c>
      <c r="H80" s="20" t="e">
        <f>([13]NGS!I80/'[13]Nominal GDP'!I80)*100</f>
        <v>#N/A</v>
      </c>
      <c r="I80" s="20" t="e">
        <f>([13]NGS!J80/'[13]Nominal GDP'!J80)*100</f>
        <v>#N/A</v>
      </c>
      <c r="J80" s="20" t="e">
        <f>([13]NGS!K80/'[13]Nominal GDP'!K80)*100</f>
        <v>#N/A</v>
      </c>
      <c r="K80" s="20" t="e">
        <f>([13]NGS!L80/'[13]Nominal GDP'!L80)*100</f>
        <v>#N/A</v>
      </c>
      <c r="L80" s="20" t="e">
        <f>([13]NGS!M80/'[13]Nominal GDP'!M80)*100</f>
        <v>#N/A</v>
      </c>
      <c r="M80" s="20" t="e">
        <f>([13]NGS!N80/'[13]Nominal GDP'!N80)*100</f>
        <v>#N/A</v>
      </c>
      <c r="N80" s="20" t="e">
        <f>([13]NGS!O80/'[13]Nominal GDP'!O80)*100</f>
        <v>#N/A</v>
      </c>
      <c r="O80" s="20" t="e">
        <f>([13]NGS!P80/'[13]Nominal GDP'!P80)*100</f>
        <v>#N/A</v>
      </c>
      <c r="P80" s="20" t="e">
        <f>([13]NGS!Q80/'[13]Nominal GDP'!Q80)*100</f>
        <v>#N/A</v>
      </c>
      <c r="Q80" s="20" t="e">
        <f>([13]NGS!R80/'[13]Nominal GDP'!R80)*100</f>
        <v>#N/A</v>
      </c>
      <c r="R80" s="20" t="e">
        <f>([13]NGS!S80/'[13]Nominal GDP'!S80)*100</f>
        <v>#N/A</v>
      </c>
      <c r="S80" s="20" t="e">
        <f>([13]NGS!T80/'[13]Nominal GDP'!T80)*100</f>
        <v>#N/A</v>
      </c>
      <c r="T80" s="20" t="e">
        <f>([13]NGS!U80/'[13]Nominal GDP'!U80)*100</f>
        <v>#N/A</v>
      </c>
      <c r="U80" s="20" t="e">
        <f>([13]NGS!V80/'[13]Nominal GDP'!V80)*100</f>
        <v>#N/A</v>
      </c>
      <c r="V80" s="20" t="e">
        <f>([13]NGS!W80/'[13]Nominal GDP'!W80)*100</f>
        <v>#N/A</v>
      </c>
      <c r="W80" s="20" t="e">
        <f>([13]NGS!X80/'[13]Nominal GDP'!X80)*100</f>
        <v>#N/A</v>
      </c>
      <c r="X80" s="20" t="e">
        <f>([13]NGS!Y80/'[13]Nominal GDP'!Y80)*100</f>
        <v>#N/A</v>
      </c>
      <c r="Y80" s="20" t="e">
        <f>([13]NGS!Z80/'[13]Nominal GDP'!Z80)*100</f>
        <v>#N/A</v>
      </c>
      <c r="Z80" s="20" t="e">
        <f>([13]NGS!AA80/'[13]Nominal GDP'!AA80)*100</f>
        <v>#N/A</v>
      </c>
      <c r="AA80" s="20" t="e">
        <f>([13]NGS!AB80/'[13]Nominal GDP'!AB80)*100</f>
        <v>#N/A</v>
      </c>
      <c r="AB80" s="20" t="e">
        <f>([13]NGS!AC80/'[13]Nominal GDP'!AC80)*100</f>
        <v>#N/A</v>
      </c>
      <c r="AC80" s="20" t="e">
        <f>([13]NGS!AD80/'[13]Nominal GDP'!AD80)*100</f>
        <v>#N/A</v>
      </c>
      <c r="AD80" s="20" t="e">
        <f>([13]NGS!AE80/'[13]Nominal GDP'!AE80)*100</f>
        <v>#N/A</v>
      </c>
      <c r="AE80" s="20" t="e">
        <f>([13]NGS!AF80/'[13]Nominal GDP'!AF80)*100</f>
        <v>#N/A</v>
      </c>
      <c r="AF80" s="20" t="e">
        <f>([13]NGS!AG80/'[13]Nominal GDP'!AG80)*100</f>
        <v>#N/A</v>
      </c>
      <c r="AG80" s="20" t="e">
        <f>([13]NGS!AH80/'[13]Nominal GDP'!AH80)*100</f>
        <v>#N/A</v>
      </c>
      <c r="AH80" s="20" t="e">
        <f>([13]NGS!AI80/'[13]Nominal GDP'!AI80)*100</f>
        <v>#N/A</v>
      </c>
      <c r="AI80" s="20" t="e">
        <f>([13]NGS!AJ80/'[13]Nominal GDP'!AJ80)*100</f>
        <v>#N/A</v>
      </c>
      <c r="AJ80" s="20" t="e">
        <f>([13]NGS!AK80/'[13]Nominal GDP'!AK80)*100</f>
        <v>#N/A</v>
      </c>
      <c r="AK80" s="20" t="e">
        <f>([13]NGS!AL80/'[13]Nominal GDP'!AL80)*100</f>
        <v>#N/A</v>
      </c>
      <c r="AL80" s="20" t="e">
        <f>([13]NGS!AM80/'[13]Nominal GDP'!AM80)*100</f>
        <v>#N/A</v>
      </c>
      <c r="AM80" s="20" t="e">
        <f>([13]NGS!AN80/'[13]Nominal GDP'!AN80)*100</f>
        <v>#N/A</v>
      </c>
      <c r="AN80" s="20" t="e">
        <f>([13]NGS!AO80/'[13]Nominal GDP'!AO80)*100</f>
        <v>#N/A</v>
      </c>
      <c r="AO80" s="20" t="e">
        <f>([13]NGS!AP80/'[13]Nominal GDP'!AP80)*100</f>
        <v>#N/A</v>
      </c>
      <c r="AP80" s="20" t="e">
        <f>([13]NGS!AQ80/'[13]Nominal GDP'!AQ80)*100</f>
        <v>#N/A</v>
      </c>
      <c r="AQ80" s="20" t="e">
        <f>([13]NGS!AR80/'[13]Nominal GDP'!AR80)*100</f>
        <v>#N/A</v>
      </c>
      <c r="AR80" s="20" t="e">
        <f>([13]NGS!AS80/'[13]Nominal GDP'!AS80)*100</f>
        <v>#N/A</v>
      </c>
      <c r="AS80" s="20" t="e">
        <f>([13]NGS!AT80/'[13]Nominal GDP'!AT80)*100</f>
        <v>#N/A</v>
      </c>
      <c r="AT80" s="20" t="e">
        <f>([13]NGS!AU80/'[13]Nominal GDP'!AU80)*100</f>
        <v>#N/A</v>
      </c>
      <c r="AU80" s="20" t="e">
        <f>([13]NGS!AV80/'[13]Nominal GDP'!AV80)*100</f>
        <v>#N/A</v>
      </c>
      <c r="AV80" s="20"/>
      <c r="AW80" s="20" t="e">
        <f t="shared" si="1"/>
        <v>#N/A</v>
      </c>
    </row>
    <row r="81" spans="1:49" x14ac:dyDescent="0.25">
      <c r="A81" s="20" t="s">
        <v>892</v>
      </c>
      <c r="B81" s="20" t="s">
        <v>995</v>
      </c>
      <c r="C81" s="20" t="s">
        <v>613</v>
      </c>
      <c r="D81" s="20" t="s">
        <v>894</v>
      </c>
      <c r="E81" s="20" t="s">
        <v>895</v>
      </c>
      <c r="F81" s="20"/>
      <c r="G81" s="20" t="e">
        <f>([13]NGS!H81/'[13]Nominal GDP'!H81)*100</f>
        <v>#N/A</v>
      </c>
      <c r="H81" s="20" t="e">
        <f>([13]NGS!I81/'[13]Nominal GDP'!I81)*100</f>
        <v>#N/A</v>
      </c>
      <c r="I81" s="20" t="e">
        <f>([13]NGS!J81/'[13]Nominal GDP'!J81)*100</f>
        <v>#N/A</v>
      </c>
      <c r="J81" s="20" t="e">
        <f>([13]NGS!K81/'[13]Nominal GDP'!K81)*100</f>
        <v>#N/A</v>
      </c>
      <c r="K81" s="20" t="e">
        <f>([13]NGS!L81/'[13]Nominal GDP'!L81)*100</f>
        <v>#N/A</v>
      </c>
      <c r="L81" s="20" t="e">
        <f>([13]NGS!M81/'[13]Nominal GDP'!M81)*100</f>
        <v>#N/A</v>
      </c>
      <c r="M81" s="20" t="e">
        <f>([13]NGS!N81/'[13]Nominal GDP'!N81)*100</f>
        <v>#N/A</v>
      </c>
      <c r="N81" s="20" t="e">
        <f>([13]NGS!O81/'[13]Nominal GDP'!O81)*100</f>
        <v>#N/A</v>
      </c>
      <c r="O81" s="20" t="e">
        <f>([13]NGS!P81/'[13]Nominal GDP'!P81)*100</f>
        <v>#N/A</v>
      </c>
      <c r="P81" s="20" t="e">
        <f>([13]NGS!Q81/'[13]Nominal GDP'!Q81)*100</f>
        <v>#N/A</v>
      </c>
      <c r="Q81" s="20" t="e">
        <f>([13]NGS!R81/'[13]Nominal GDP'!R81)*100</f>
        <v>#N/A</v>
      </c>
      <c r="R81" s="20" t="e">
        <f>([13]NGS!S81/'[13]Nominal GDP'!S81)*100</f>
        <v>#N/A</v>
      </c>
      <c r="S81" s="20" t="e">
        <f>([13]NGS!T81/'[13]Nominal GDP'!T81)*100</f>
        <v>#N/A</v>
      </c>
      <c r="T81" s="20" t="e">
        <f>([13]NGS!U81/'[13]Nominal GDP'!U81)*100</f>
        <v>#N/A</v>
      </c>
      <c r="U81" s="20" t="e">
        <f>([13]NGS!V81/'[13]Nominal GDP'!V81)*100</f>
        <v>#N/A</v>
      </c>
      <c r="V81" s="20" t="e">
        <f>([13]NGS!W81/'[13]Nominal GDP'!W81)*100</f>
        <v>#N/A</v>
      </c>
      <c r="W81" s="20" t="e">
        <f>([13]NGS!X81/'[13]Nominal GDP'!X81)*100</f>
        <v>#N/A</v>
      </c>
      <c r="X81" s="20" t="e">
        <f>([13]NGS!Y81/'[13]Nominal GDP'!Y81)*100</f>
        <v>#N/A</v>
      </c>
      <c r="Y81" s="20" t="e">
        <f>([13]NGS!Z81/'[13]Nominal GDP'!Z81)*100</f>
        <v>#N/A</v>
      </c>
      <c r="Z81" s="20" t="e">
        <f>([13]NGS!AA81/'[13]Nominal GDP'!AA81)*100</f>
        <v>#N/A</v>
      </c>
      <c r="AA81" s="20" t="e">
        <f>([13]NGS!AB81/'[13]Nominal GDP'!AB81)*100</f>
        <v>#N/A</v>
      </c>
      <c r="AB81" s="20" t="e">
        <f>([13]NGS!AC81/'[13]Nominal GDP'!AC81)*100</f>
        <v>#N/A</v>
      </c>
      <c r="AC81" s="20" t="e">
        <f>([13]NGS!AD81/'[13]Nominal GDP'!AD81)*100</f>
        <v>#N/A</v>
      </c>
      <c r="AD81" s="20" t="e">
        <f>([13]NGS!AE81/'[13]Nominal GDP'!AE81)*100</f>
        <v>#N/A</v>
      </c>
      <c r="AE81" s="20" t="e">
        <f>([13]NGS!AF81/'[13]Nominal GDP'!AF81)*100</f>
        <v>#N/A</v>
      </c>
      <c r="AF81" s="20" t="e">
        <f>([13]NGS!AG81/'[13]Nominal GDP'!AG81)*100</f>
        <v>#N/A</v>
      </c>
      <c r="AG81" s="20" t="e">
        <f>([13]NGS!AH81/'[13]Nominal GDP'!AH81)*100</f>
        <v>#N/A</v>
      </c>
      <c r="AH81" s="20" t="e">
        <f>([13]NGS!AI81/'[13]Nominal GDP'!AI81)*100</f>
        <v>#N/A</v>
      </c>
      <c r="AI81" s="20" t="e">
        <f>([13]NGS!AJ81/'[13]Nominal GDP'!AJ81)*100</f>
        <v>#N/A</v>
      </c>
      <c r="AJ81" s="20" t="e">
        <f>([13]NGS!AK81/'[13]Nominal GDP'!AK81)*100</f>
        <v>#N/A</v>
      </c>
      <c r="AK81" s="20" t="e">
        <f>([13]NGS!AL81/'[13]Nominal GDP'!AL81)*100</f>
        <v>#N/A</v>
      </c>
      <c r="AL81" s="20" t="e">
        <f>([13]NGS!AM81/'[13]Nominal GDP'!AM81)*100</f>
        <v>#N/A</v>
      </c>
      <c r="AM81" s="20" t="e">
        <f>([13]NGS!AN81/'[13]Nominal GDP'!AN81)*100</f>
        <v>#N/A</v>
      </c>
      <c r="AN81" s="20" t="e">
        <f>([13]NGS!AO81/'[13]Nominal GDP'!AO81)*100</f>
        <v>#N/A</v>
      </c>
      <c r="AO81" s="20" t="e">
        <f>([13]NGS!AP81/'[13]Nominal GDP'!AP81)*100</f>
        <v>#N/A</v>
      </c>
      <c r="AP81" s="20" t="e">
        <f>([13]NGS!AQ81/'[13]Nominal GDP'!AQ81)*100</f>
        <v>#N/A</v>
      </c>
      <c r="AQ81" s="20" t="e">
        <f>([13]NGS!AR81/'[13]Nominal GDP'!AR81)*100</f>
        <v>#N/A</v>
      </c>
      <c r="AR81" s="20" t="e">
        <f>([13]NGS!AS81/'[13]Nominal GDP'!AS81)*100</f>
        <v>#N/A</v>
      </c>
      <c r="AS81" s="20" t="e">
        <f>([13]NGS!AT81/'[13]Nominal GDP'!AT81)*100</f>
        <v>#N/A</v>
      </c>
      <c r="AT81" s="20" t="e">
        <f>([13]NGS!AU81/'[13]Nominal GDP'!AU81)*100</f>
        <v>#N/A</v>
      </c>
      <c r="AU81" s="20" t="e">
        <f>([13]NGS!AV81/'[13]Nominal GDP'!AV81)*100</f>
        <v>#N/A</v>
      </c>
      <c r="AV81" s="20"/>
      <c r="AW81" s="20" t="e">
        <f t="shared" si="1"/>
        <v>#N/A</v>
      </c>
    </row>
    <row r="82" spans="1:49" x14ac:dyDescent="0.25">
      <c r="A82" s="20" t="s">
        <v>892</v>
      </c>
      <c r="B82" s="20" t="s">
        <v>996</v>
      </c>
      <c r="C82" s="20" t="s">
        <v>997</v>
      </c>
      <c r="D82" s="20" t="s">
        <v>894</v>
      </c>
      <c r="E82" s="20" t="s">
        <v>895</v>
      </c>
      <c r="F82" s="20"/>
      <c r="G82" s="20" t="e">
        <f>([13]NGS!H82/'[13]Nominal GDP'!H82)*100</f>
        <v>#N/A</v>
      </c>
      <c r="H82" s="20" t="e">
        <f>([13]NGS!I82/'[13]Nominal GDP'!I82)*100</f>
        <v>#N/A</v>
      </c>
      <c r="I82" s="20" t="e">
        <f>([13]NGS!J82/'[13]Nominal GDP'!J82)*100</f>
        <v>#N/A</v>
      </c>
      <c r="J82" s="20" t="e">
        <f>([13]NGS!K82/'[13]Nominal GDP'!K82)*100</f>
        <v>#N/A</v>
      </c>
      <c r="K82" s="20" t="e">
        <f>([13]NGS!L82/'[13]Nominal GDP'!L82)*100</f>
        <v>#N/A</v>
      </c>
      <c r="L82" s="20" t="e">
        <f>([13]NGS!M82/'[13]Nominal GDP'!M82)*100</f>
        <v>#N/A</v>
      </c>
      <c r="M82" s="20" t="e">
        <f>([13]NGS!N82/'[13]Nominal GDP'!N82)*100</f>
        <v>#N/A</v>
      </c>
      <c r="N82" s="20" t="e">
        <f>([13]NGS!O82/'[13]Nominal GDP'!O82)*100</f>
        <v>#N/A</v>
      </c>
      <c r="O82" s="20" t="e">
        <f>([13]NGS!P82/'[13]Nominal GDP'!P82)*100</f>
        <v>#N/A</v>
      </c>
      <c r="P82" s="20" t="e">
        <f>([13]NGS!Q82/'[13]Nominal GDP'!Q82)*100</f>
        <v>#N/A</v>
      </c>
      <c r="Q82" s="20" t="e">
        <f>([13]NGS!R82/'[13]Nominal GDP'!R82)*100</f>
        <v>#N/A</v>
      </c>
      <c r="R82" s="20" t="e">
        <f>([13]NGS!S82/'[13]Nominal GDP'!S82)*100</f>
        <v>#N/A</v>
      </c>
      <c r="S82" s="20" t="e">
        <f>([13]NGS!T82/'[13]Nominal GDP'!T82)*100</f>
        <v>#N/A</v>
      </c>
      <c r="T82" s="20" t="e">
        <f>([13]NGS!U82/'[13]Nominal GDP'!U82)*100</f>
        <v>#N/A</v>
      </c>
      <c r="U82" s="20" t="e">
        <f>([13]NGS!V82/'[13]Nominal GDP'!V82)*100</f>
        <v>#N/A</v>
      </c>
      <c r="V82" s="20" t="e">
        <f>([13]NGS!W82/'[13]Nominal GDP'!W82)*100</f>
        <v>#N/A</v>
      </c>
      <c r="W82" s="20" t="e">
        <f>([13]NGS!X82/'[13]Nominal GDP'!X82)*100</f>
        <v>#N/A</v>
      </c>
      <c r="X82" s="20" t="e">
        <f>([13]NGS!Y82/'[13]Nominal GDP'!Y82)*100</f>
        <v>#N/A</v>
      </c>
      <c r="Y82" s="20" t="e">
        <f>([13]NGS!Z82/'[13]Nominal GDP'!Z82)*100</f>
        <v>#N/A</v>
      </c>
      <c r="Z82" s="20" t="e">
        <f>([13]NGS!AA82/'[13]Nominal GDP'!AA82)*100</f>
        <v>#N/A</v>
      </c>
      <c r="AA82" s="20" t="e">
        <f>([13]NGS!AB82/'[13]Nominal GDP'!AB82)*100</f>
        <v>#N/A</v>
      </c>
      <c r="AB82" s="20" t="e">
        <f>([13]NGS!AC82/'[13]Nominal GDP'!AC82)*100</f>
        <v>#N/A</v>
      </c>
      <c r="AC82" s="20" t="e">
        <f>([13]NGS!AD82/'[13]Nominal GDP'!AD82)*100</f>
        <v>#N/A</v>
      </c>
      <c r="AD82" s="20" t="e">
        <f>([13]NGS!AE82/'[13]Nominal GDP'!AE82)*100</f>
        <v>#N/A</v>
      </c>
      <c r="AE82" s="20" t="e">
        <f>([13]NGS!AF82/'[13]Nominal GDP'!AF82)*100</f>
        <v>#N/A</v>
      </c>
      <c r="AF82" s="20" t="e">
        <f>([13]NGS!AG82/'[13]Nominal GDP'!AG82)*100</f>
        <v>#N/A</v>
      </c>
      <c r="AG82" s="20" t="e">
        <f>([13]NGS!AH82/'[13]Nominal GDP'!AH82)*100</f>
        <v>#N/A</v>
      </c>
      <c r="AH82" s="20" t="e">
        <f>([13]NGS!AI82/'[13]Nominal GDP'!AI82)*100</f>
        <v>#N/A</v>
      </c>
      <c r="AI82" s="20" t="e">
        <f>([13]NGS!AJ82/'[13]Nominal GDP'!AJ82)*100</f>
        <v>#N/A</v>
      </c>
      <c r="AJ82" s="20" t="e">
        <f>([13]NGS!AK82/'[13]Nominal GDP'!AK82)*100</f>
        <v>#N/A</v>
      </c>
      <c r="AK82" s="20" t="e">
        <f>([13]NGS!AL82/'[13]Nominal GDP'!AL82)*100</f>
        <v>#N/A</v>
      </c>
      <c r="AL82" s="20" t="e">
        <f>([13]NGS!AM82/'[13]Nominal GDP'!AM82)*100</f>
        <v>#N/A</v>
      </c>
      <c r="AM82" s="20" t="e">
        <f>([13]NGS!AN82/'[13]Nominal GDP'!AN82)*100</f>
        <v>#N/A</v>
      </c>
      <c r="AN82" s="20" t="e">
        <f>([13]NGS!AO82/'[13]Nominal GDP'!AO82)*100</f>
        <v>#N/A</v>
      </c>
      <c r="AO82" s="20" t="e">
        <f>([13]NGS!AP82/'[13]Nominal GDP'!AP82)*100</f>
        <v>#N/A</v>
      </c>
      <c r="AP82" s="20" t="e">
        <f>([13]NGS!AQ82/'[13]Nominal GDP'!AQ82)*100</f>
        <v>#N/A</v>
      </c>
      <c r="AQ82" s="20" t="e">
        <f>([13]NGS!AR82/'[13]Nominal GDP'!AR82)*100</f>
        <v>#N/A</v>
      </c>
      <c r="AR82" s="20" t="e">
        <f>([13]NGS!AS82/'[13]Nominal GDP'!AS82)*100</f>
        <v>#N/A</v>
      </c>
      <c r="AS82" s="20" t="e">
        <f>([13]NGS!AT82/'[13]Nominal GDP'!AT82)*100</f>
        <v>#N/A</v>
      </c>
      <c r="AT82" s="20" t="e">
        <f>([13]NGS!AU82/'[13]Nominal GDP'!AU82)*100</f>
        <v>#N/A</v>
      </c>
      <c r="AU82" s="20" t="e">
        <f>([13]NGS!AV82/'[13]Nominal GDP'!AV82)*100</f>
        <v>#N/A</v>
      </c>
      <c r="AV82" s="20"/>
      <c r="AW82" s="20" t="e">
        <f t="shared" si="1"/>
        <v>#N/A</v>
      </c>
    </row>
    <row r="83" spans="1:49" x14ac:dyDescent="0.25">
      <c r="A83" s="20" t="s">
        <v>892</v>
      </c>
      <c r="B83" s="20" t="s">
        <v>998</v>
      </c>
      <c r="C83" s="20" t="s">
        <v>999</v>
      </c>
      <c r="D83" s="20" t="s">
        <v>894</v>
      </c>
      <c r="E83" s="20" t="s">
        <v>895</v>
      </c>
      <c r="F83" s="20"/>
      <c r="G83" s="20" t="e">
        <f>([13]NGS!H83/'[13]Nominal GDP'!H83)*100</f>
        <v>#N/A</v>
      </c>
      <c r="H83" s="20" t="e">
        <f>([13]NGS!I83/'[13]Nominal GDP'!I83)*100</f>
        <v>#N/A</v>
      </c>
      <c r="I83" s="20" t="e">
        <f>([13]NGS!J83/'[13]Nominal GDP'!J83)*100</f>
        <v>#N/A</v>
      </c>
      <c r="J83" s="20" t="e">
        <f>([13]NGS!K83/'[13]Nominal GDP'!K83)*100</f>
        <v>#N/A</v>
      </c>
      <c r="K83" s="20" t="e">
        <f>([13]NGS!L83/'[13]Nominal GDP'!L83)*100</f>
        <v>#N/A</v>
      </c>
      <c r="L83" s="20" t="e">
        <f>([13]NGS!M83/'[13]Nominal GDP'!M83)*100</f>
        <v>#N/A</v>
      </c>
      <c r="M83" s="20" t="e">
        <f>([13]NGS!N83/'[13]Nominal GDP'!N83)*100</f>
        <v>#N/A</v>
      </c>
      <c r="N83" s="20" t="e">
        <f>([13]NGS!O83/'[13]Nominal GDP'!O83)*100</f>
        <v>#N/A</v>
      </c>
      <c r="O83" s="20" t="e">
        <f>([13]NGS!P83/'[13]Nominal GDP'!P83)*100</f>
        <v>#N/A</v>
      </c>
      <c r="P83" s="20" t="e">
        <f>([13]NGS!Q83/'[13]Nominal GDP'!Q83)*100</f>
        <v>#N/A</v>
      </c>
      <c r="Q83" s="20" t="e">
        <f>([13]NGS!R83/'[13]Nominal GDP'!R83)*100</f>
        <v>#N/A</v>
      </c>
      <c r="R83" s="20" t="e">
        <f>([13]NGS!S83/'[13]Nominal GDP'!S83)*100</f>
        <v>#N/A</v>
      </c>
      <c r="S83" s="20" t="e">
        <f>([13]NGS!T83/'[13]Nominal GDP'!T83)*100</f>
        <v>#N/A</v>
      </c>
      <c r="T83" s="20" t="e">
        <f>([13]NGS!U83/'[13]Nominal GDP'!U83)*100</f>
        <v>#N/A</v>
      </c>
      <c r="U83" s="20" t="e">
        <f>([13]NGS!V83/'[13]Nominal GDP'!V83)*100</f>
        <v>#N/A</v>
      </c>
      <c r="V83" s="20" t="e">
        <f>([13]NGS!W83/'[13]Nominal GDP'!W83)*100</f>
        <v>#N/A</v>
      </c>
      <c r="W83" s="20" t="e">
        <f>([13]NGS!X83/'[13]Nominal GDP'!X83)*100</f>
        <v>#N/A</v>
      </c>
      <c r="X83" s="20" t="e">
        <f>([13]NGS!Y83/'[13]Nominal GDP'!Y83)*100</f>
        <v>#N/A</v>
      </c>
      <c r="Y83" s="20" t="e">
        <f>([13]NGS!Z83/'[13]Nominal GDP'!Z83)*100</f>
        <v>#N/A</v>
      </c>
      <c r="Z83" s="20" t="e">
        <f>([13]NGS!AA83/'[13]Nominal GDP'!AA83)*100</f>
        <v>#N/A</v>
      </c>
      <c r="AA83" s="20" t="e">
        <f>([13]NGS!AB83/'[13]Nominal GDP'!AB83)*100</f>
        <v>#N/A</v>
      </c>
      <c r="AB83" s="20" t="e">
        <f>([13]NGS!AC83/'[13]Nominal GDP'!AC83)*100</f>
        <v>#N/A</v>
      </c>
      <c r="AC83" s="20" t="e">
        <f>([13]NGS!AD83/'[13]Nominal GDP'!AD83)*100</f>
        <v>#N/A</v>
      </c>
      <c r="AD83" s="20" t="e">
        <f>([13]NGS!AE83/'[13]Nominal GDP'!AE83)*100</f>
        <v>#N/A</v>
      </c>
      <c r="AE83" s="20" t="e">
        <f>([13]NGS!AF83/'[13]Nominal GDP'!AF83)*100</f>
        <v>#N/A</v>
      </c>
      <c r="AF83" s="20" t="e">
        <f>([13]NGS!AG83/'[13]Nominal GDP'!AG83)*100</f>
        <v>#N/A</v>
      </c>
      <c r="AG83" s="20" t="e">
        <f>([13]NGS!AH83/'[13]Nominal GDP'!AH83)*100</f>
        <v>#N/A</v>
      </c>
      <c r="AH83" s="20" t="e">
        <f>([13]NGS!AI83/'[13]Nominal GDP'!AI83)*100</f>
        <v>#N/A</v>
      </c>
      <c r="AI83" s="20" t="e">
        <f>([13]NGS!AJ83/'[13]Nominal GDP'!AJ83)*100</f>
        <v>#N/A</v>
      </c>
      <c r="AJ83" s="20" t="e">
        <f>([13]NGS!AK83/'[13]Nominal GDP'!AK83)*100</f>
        <v>#N/A</v>
      </c>
      <c r="AK83" s="20" t="e">
        <f>([13]NGS!AL83/'[13]Nominal GDP'!AL83)*100</f>
        <v>#N/A</v>
      </c>
      <c r="AL83" s="20" t="e">
        <f>([13]NGS!AM83/'[13]Nominal GDP'!AM83)*100</f>
        <v>#N/A</v>
      </c>
      <c r="AM83" s="20" t="e">
        <f>([13]NGS!AN83/'[13]Nominal GDP'!AN83)*100</f>
        <v>#N/A</v>
      </c>
      <c r="AN83" s="20" t="e">
        <f>([13]NGS!AO83/'[13]Nominal GDP'!AO83)*100</f>
        <v>#N/A</v>
      </c>
      <c r="AO83" s="20" t="e">
        <f>([13]NGS!AP83/'[13]Nominal GDP'!AP83)*100</f>
        <v>#N/A</v>
      </c>
      <c r="AP83" s="20" t="e">
        <f>([13]NGS!AQ83/'[13]Nominal GDP'!AQ83)*100</f>
        <v>#N/A</v>
      </c>
      <c r="AQ83" s="20" t="e">
        <f>([13]NGS!AR83/'[13]Nominal GDP'!AR83)*100</f>
        <v>#N/A</v>
      </c>
      <c r="AR83" s="20" t="e">
        <f>([13]NGS!AS83/'[13]Nominal GDP'!AS83)*100</f>
        <v>#N/A</v>
      </c>
      <c r="AS83" s="20" t="e">
        <f>([13]NGS!AT83/'[13]Nominal GDP'!AT83)*100</f>
        <v>#N/A</v>
      </c>
      <c r="AT83" s="20" t="e">
        <f>([13]NGS!AU83/'[13]Nominal GDP'!AU83)*100</f>
        <v>#N/A</v>
      </c>
      <c r="AU83" s="20" t="e">
        <f>([13]NGS!AV83/'[13]Nominal GDP'!AV83)*100</f>
        <v>#N/A</v>
      </c>
      <c r="AV83" s="20"/>
      <c r="AW83" s="20" t="e">
        <f t="shared" si="1"/>
        <v>#N/A</v>
      </c>
    </row>
    <row r="84" spans="1:49" x14ac:dyDescent="0.25">
      <c r="A84" s="20" t="s">
        <v>892</v>
      </c>
      <c r="B84" s="20" t="s">
        <v>1000</v>
      </c>
      <c r="C84" s="20" t="s">
        <v>1001</v>
      </c>
      <c r="D84" s="20" t="s">
        <v>894</v>
      </c>
      <c r="E84" s="20" t="s">
        <v>895</v>
      </c>
      <c r="F84" s="20"/>
      <c r="G84" s="20" t="e">
        <f>([13]NGS!H84/'[13]Nominal GDP'!H84)*100</f>
        <v>#N/A</v>
      </c>
      <c r="H84" s="20" t="e">
        <f>([13]NGS!I84/'[13]Nominal GDP'!I84)*100</f>
        <v>#N/A</v>
      </c>
      <c r="I84" s="20" t="e">
        <f>([13]NGS!J84/'[13]Nominal GDP'!J84)*100</f>
        <v>#N/A</v>
      </c>
      <c r="J84" s="20" t="e">
        <f>([13]NGS!K84/'[13]Nominal GDP'!K84)*100</f>
        <v>#N/A</v>
      </c>
      <c r="K84" s="20" t="e">
        <f>([13]NGS!L84/'[13]Nominal GDP'!L84)*100</f>
        <v>#N/A</v>
      </c>
      <c r="L84" s="20" t="e">
        <f>([13]NGS!M84/'[13]Nominal GDP'!M84)*100</f>
        <v>#N/A</v>
      </c>
      <c r="M84" s="20" t="e">
        <f>([13]NGS!N84/'[13]Nominal GDP'!N84)*100</f>
        <v>#N/A</v>
      </c>
      <c r="N84" s="20" t="e">
        <f>([13]NGS!O84/'[13]Nominal GDP'!O84)*100</f>
        <v>#N/A</v>
      </c>
      <c r="O84" s="20" t="e">
        <f>([13]NGS!P84/'[13]Nominal GDP'!P84)*100</f>
        <v>#N/A</v>
      </c>
      <c r="P84" s="20" t="e">
        <f>([13]NGS!Q84/'[13]Nominal GDP'!Q84)*100</f>
        <v>#N/A</v>
      </c>
      <c r="Q84" s="20" t="e">
        <f>([13]NGS!R84/'[13]Nominal GDP'!R84)*100</f>
        <v>#N/A</v>
      </c>
      <c r="R84" s="20" t="e">
        <f>([13]NGS!S84/'[13]Nominal GDP'!S84)*100</f>
        <v>#N/A</v>
      </c>
      <c r="S84" s="20" t="e">
        <f>([13]NGS!T84/'[13]Nominal GDP'!T84)*100</f>
        <v>#N/A</v>
      </c>
      <c r="T84" s="20" t="e">
        <f>([13]NGS!U84/'[13]Nominal GDP'!U84)*100</f>
        <v>#N/A</v>
      </c>
      <c r="U84" s="20" t="e">
        <f>([13]NGS!V84/'[13]Nominal GDP'!V84)*100</f>
        <v>#N/A</v>
      </c>
      <c r="V84" s="20" t="e">
        <f>([13]NGS!W84/'[13]Nominal GDP'!W84)*100</f>
        <v>#N/A</v>
      </c>
      <c r="W84" s="20" t="e">
        <f>([13]NGS!X84/'[13]Nominal GDP'!X84)*100</f>
        <v>#N/A</v>
      </c>
      <c r="X84" s="20" t="e">
        <f>([13]NGS!Y84/'[13]Nominal GDP'!Y84)*100</f>
        <v>#N/A</v>
      </c>
      <c r="Y84" s="20" t="e">
        <f>([13]NGS!Z84/'[13]Nominal GDP'!Z84)*100</f>
        <v>#N/A</v>
      </c>
      <c r="Z84" s="20" t="e">
        <f>([13]NGS!AA84/'[13]Nominal GDP'!AA84)*100</f>
        <v>#N/A</v>
      </c>
      <c r="AA84" s="20" t="e">
        <f>([13]NGS!AB84/'[13]Nominal GDP'!AB84)*100</f>
        <v>#N/A</v>
      </c>
      <c r="AB84" s="20" t="e">
        <f>([13]NGS!AC84/'[13]Nominal GDP'!AC84)*100</f>
        <v>#N/A</v>
      </c>
      <c r="AC84" s="20" t="e">
        <f>([13]NGS!AD84/'[13]Nominal GDP'!AD84)*100</f>
        <v>#N/A</v>
      </c>
      <c r="AD84" s="20" t="e">
        <f>([13]NGS!AE84/'[13]Nominal GDP'!AE84)*100</f>
        <v>#N/A</v>
      </c>
      <c r="AE84" s="20" t="e">
        <f>([13]NGS!AF84/'[13]Nominal GDP'!AF84)*100</f>
        <v>#N/A</v>
      </c>
      <c r="AF84" s="20" t="e">
        <f>([13]NGS!AG84/'[13]Nominal GDP'!AG84)*100</f>
        <v>#N/A</v>
      </c>
      <c r="AG84" s="20" t="e">
        <f>([13]NGS!AH84/'[13]Nominal GDP'!AH84)*100</f>
        <v>#N/A</v>
      </c>
      <c r="AH84" s="20" t="e">
        <f>([13]NGS!AI84/'[13]Nominal GDP'!AI84)*100</f>
        <v>#N/A</v>
      </c>
      <c r="AI84" s="20" t="e">
        <f>([13]NGS!AJ84/'[13]Nominal GDP'!AJ84)*100</f>
        <v>#N/A</v>
      </c>
      <c r="AJ84" s="20" t="e">
        <f>([13]NGS!AK84/'[13]Nominal GDP'!AK84)*100</f>
        <v>#N/A</v>
      </c>
      <c r="AK84" s="20" t="e">
        <f>([13]NGS!AL84/'[13]Nominal GDP'!AL84)*100</f>
        <v>#N/A</v>
      </c>
      <c r="AL84" s="20" t="e">
        <f>([13]NGS!AM84/'[13]Nominal GDP'!AM84)*100</f>
        <v>#N/A</v>
      </c>
      <c r="AM84" s="20" t="e">
        <f>([13]NGS!AN84/'[13]Nominal GDP'!AN84)*100</f>
        <v>#N/A</v>
      </c>
      <c r="AN84" s="20" t="e">
        <f>([13]NGS!AO84/'[13]Nominal GDP'!AO84)*100</f>
        <v>#N/A</v>
      </c>
      <c r="AO84" s="20" t="e">
        <f>([13]NGS!AP84/'[13]Nominal GDP'!AP84)*100</f>
        <v>#N/A</v>
      </c>
      <c r="AP84" s="20" t="e">
        <f>([13]NGS!AQ84/'[13]Nominal GDP'!AQ84)*100</f>
        <v>#N/A</v>
      </c>
      <c r="AQ84" s="20" t="e">
        <f>([13]NGS!AR84/'[13]Nominal GDP'!AR84)*100</f>
        <v>#N/A</v>
      </c>
      <c r="AR84" s="20" t="e">
        <f>([13]NGS!AS84/'[13]Nominal GDP'!AS84)*100</f>
        <v>#N/A</v>
      </c>
      <c r="AS84" s="20" t="e">
        <f>([13]NGS!AT84/'[13]Nominal GDP'!AT84)*100</f>
        <v>#N/A</v>
      </c>
      <c r="AT84" s="20" t="e">
        <f>([13]NGS!AU84/'[13]Nominal GDP'!AU84)*100</f>
        <v>#N/A</v>
      </c>
      <c r="AU84" s="20" t="e">
        <f>([13]NGS!AV84/'[13]Nominal GDP'!AV84)*100</f>
        <v>#N/A</v>
      </c>
      <c r="AV84" s="20"/>
      <c r="AW84" s="20" t="e">
        <f t="shared" si="1"/>
        <v>#N/A</v>
      </c>
    </row>
    <row r="85" spans="1:49" x14ac:dyDescent="0.25">
      <c r="A85" s="20" t="s">
        <v>892</v>
      </c>
      <c r="B85" s="20" t="s">
        <v>1002</v>
      </c>
      <c r="C85" s="20" t="s">
        <v>1003</v>
      </c>
      <c r="D85" s="20" t="s">
        <v>894</v>
      </c>
      <c r="E85" s="20" t="s">
        <v>895</v>
      </c>
      <c r="F85" s="20"/>
      <c r="G85" s="20" t="e">
        <f>([13]NGS!H85/'[13]Nominal GDP'!H85)*100</f>
        <v>#N/A</v>
      </c>
      <c r="H85" s="20" t="e">
        <f>([13]NGS!I85/'[13]Nominal GDP'!I85)*100</f>
        <v>#N/A</v>
      </c>
      <c r="I85" s="20" t="e">
        <f>([13]NGS!J85/'[13]Nominal GDP'!J85)*100</f>
        <v>#N/A</v>
      </c>
      <c r="J85" s="20" t="e">
        <f>([13]NGS!K85/'[13]Nominal GDP'!K85)*100</f>
        <v>#N/A</v>
      </c>
      <c r="K85" s="20" t="e">
        <f>([13]NGS!L85/'[13]Nominal GDP'!L85)*100</f>
        <v>#N/A</v>
      </c>
      <c r="L85" s="20" t="e">
        <f>([13]NGS!M85/'[13]Nominal GDP'!M85)*100</f>
        <v>#N/A</v>
      </c>
      <c r="M85" s="20" t="e">
        <f>([13]NGS!N85/'[13]Nominal GDP'!N85)*100</f>
        <v>#N/A</v>
      </c>
      <c r="N85" s="20" t="e">
        <f>([13]NGS!O85/'[13]Nominal GDP'!O85)*100</f>
        <v>#N/A</v>
      </c>
      <c r="O85" s="20" t="e">
        <f>([13]NGS!P85/'[13]Nominal GDP'!P85)*100</f>
        <v>#N/A</v>
      </c>
      <c r="P85" s="20" t="e">
        <f>([13]NGS!Q85/'[13]Nominal GDP'!Q85)*100</f>
        <v>#N/A</v>
      </c>
      <c r="Q85" s="20" t="e">
        <f>([13]NGS!R85/'[13]Nominal GDP'!R85)*100</f>
        <v>#N/A</v>
      </c>
      <c r="R85" s="20" t="e">
        <f>([13]NGS!S85/'[13]Nominal GDP'!S85)*100</f>
        <v>#N/A</v>
      </c>
      <c r="S85" s="20" t="e">
        <f>([13]NGS!T85/'[13]Nominal GDP'!T85)*100</f>
        <v>#N/A</v>
      </c>
      <c r="T85" s="20" t="e">
        <f>([13]NGS!U85/'[13]Nominal GDP'!U85)*100</f>
        <v>#N/A</v>
      </c>
      <c r="U85" s="20" t="e">
        <f>([13]NGS!V85/'[13]Nominal GDP'!V85)*100</f>
        <v>#N/A</v>
      </c>
      <c r="V85" s="20" t="e">
        <f>([13]NGS!W85/'[13]Nominal GDP'!W85)*100</f>
        <v>#N/A</v>
      </c>
      <c r="W85" s="20" t="e">
        <f>([13]NGS!X85/'[13]Nominal GDP'!X85)*100</f>
        <v>#N/A</v>
      </c>
      <c r="X85" s="20" t="e">
        <f>([13]NGS!Y85/'[13]Nominal GDP'!Y85)*100</f>
        <v>#N/A</v>
      </c>
      <c r="Y85" s="20" t="e">
        <f>([13]NGS!Z85/'[13]Nominal GDP'!Z85)*100</f>
        <v>#N/A</v>
      </c>
      <c r="Z85" s="20" t="e">
        <f>([13]NGS!AA85/'[13]Nominal GDP'!AA85)*100</f>
        <v>#N/A</v>
      </c>
      <c r="AA85" s="20" t="e">
        <f>([13]NGS!AB85/'[13]Nominal GDP'!AB85)*100</f>
        <v>#N/A</v>
      </c>
      <c r="AB85" s="20" t="e">
        <f>([13]NGS!AC85/'[13]Nominal GDP'!AC85)*100</f>
        <v>#N/A</v>
      </c>
      <c r="AC85" s="20" t="e">
        <f>([13]NGS!AD85/'[13]Nominal GDP'!AD85)*100</f>
        <v>#N/A</v>
      </c>
      <c r="AD85" s="20" t="e">
        <f>([13]NGS!AE85/'[13]Nominal GDP'!AE85)*100</f>
        <v>#N/A</v>
      </c>
      <c r="AE85" s="20" t="e">
        <f>([13]NGS!AF85/'[13]Nominal GDP'!AF85)*100</f>
        <v>#N/A</v>
      </c>
      <c r="AF85" s="20" t="e">
        <f>([13]NGS!AG85/'[13]Nominal GDP'!AG85)*100</f>
        <v>#N/A</v>
      </c>
      <c r="AG85" s="20" t="e">
        <f>([13]NGS!AH85/'[13]Nominal GDP'!AH85)*100</f>
        <v>#N/A</v>
      </c>
      <c r="AH85" s="20" t="e">
        <f>([13]NGS!AI85/'[13]Nominal GDP'!AI85)*100</f>
        <v>#N/A</v>
      </c>
      <c r="AI85" s="20" t="e">
        <f>([13]NGS!AJ85/'[13]Nominal GDP'!AJ85)*100</f>
        <v>#N/A</v>
      </c>
      <c r="AJ85" s="20" t="e">
        <f>([13]NGS!AK85/'[13]Nominal GDP'!AK85)*100</f>
        <v>#N/A</v>
      </c>
      <c r="AK85" s="20" t="e">
        <f>([13]NGS!AL85/'[13]Nominal GDP'!AL85)*100</f>
        <v>#N/A</v>
      </c>
      <c r="AL85" s="20" t="e">
        <f>([13]NGS!AM85/'[13]Nominal GDP'!AM85)*100</f>
        <v>#N/A</v>
      </c>
      <c r="AM85" s="20" t="e">
        <f>([13]NGS!AN85/'[13]Nominal GDP'!AN85)*100</f>
        <v>#N/A</v>
      </c>
      <c r="AN85" s="20" t="e">
        <f>([13]NGS!AO85/'[13]Nominal GDP'!AO85)*100</f>
        <v>#N/A</v>
      </c>
      <c r="AO85" s="20" t="e">
        <f>([13]NGS!AP85/'[13]Nominal GDP'!AP85)*100</f>
        <v>#N/A</v>
      </c>
      <c r="AP85" s="20" t="e">
        <f>([13]NGS!AQ85/'[13]Nominal GDP'!AQ85)*100</f>
        <v>#N/A</v>
      </c>
      <c r="AQ85" s="20" t="e">
        <f>([13]NGS!AR85/'[13]Nominal GDP'!AR85)*100</f>
        <v>#N/A</v>
      </c>
      <c r="AR85" s="20" t="e">
        <f>([13]NGS!AS85/'[13]Nominal GDP'!AS85)*100</f>
        <v>#N/A</v>
      </c>
      <c r="AS85" s="20" t="e">
        <f>([13]NGS!AT85/'[13]Nominal GDP'!AT85)*100</f>
        <v>#N/A</v>
      </c>
      <c r="AT85" s="20" t="e">
        <f>([13]NGS!AU85/'[13]Nominal GDP'!AU85)*100</f>
        <v>#N/A</v>
      </c>
      <c r="AU85" s="20" t="e">
        <f>([13]NGS!AV85/'[13]Nominal GDP'!AV85)*100</f>
        <v>#N/A</v>
      </c>
      <c r="AV85" s="20"/>
      <c r="AW85" s="20" t="e">
        <f t="shared" si="1"/>
        <v>#N/A</v>
      </c>
    </row>
    <row r="86" spans="1:49" x14ac:dyDescent="0.25">
      <c r="A86" s="20" t="s">
        <v>892</v>
      </c>
      <c r="B86" s="20" t="s">
        <v>1004</v>
      </c>
      <c r="C86" s="20" t="s">
        <v>1005</v>
      </c>
      <c r="D86" s="20" t="s">
        <v>894</v>
      </c>
      <c r="E86" s="20" t="s">
        <v>895</v>
      </c>
      <c r="F86" s="20"/>
      <c r="G86" s="20" t="e">
        <f>([13]NGS!H86/'[13]Nominal GDP'!H86)*100</f>
        <v>#N/A</v>
      </c>
      <c r="H86" s="20" t="e">
        <f>([13]NGS!I86/'[13]Nominal GDP'!I86)*100</f>
        <v>#N/A</v>
      </c>
      <c r="I86" s="20" t="e">
        <f>([13]NGS!J86/'[13]Nominal GDP'!J86)*100</f>
        <v>#N/A</v>
      </c>
      <c r="J86" s="20" t="e">
        <f>([13]NGS!K86/'[13]Nominal GDP'!K86)*100</f>
        <v>#N/A</v>
      </c>
      <c r="K86" s="20" t="e">
        <f>([13]NGS!L86/'[13]Nominal GDP'!L86)*100</f>
        <v>#N/A</v>
      </c>
      <c r="L86" s="20" t="e">
        <f>([13]NGS!M86/'[13]Nominal GDP'!M86)*100</f>
        <v>#N/A</v>
      </c>
      <c r="M86" s="20" t="e">
        <f>([13]NGS!N86/'[13]Nominal GDP'!N86)*100</f>
        <v>#N/A</v>
      </c>
      <c r="N86" s="20" t="e">
        <f>([13]NGS!O86/'[13]Nominal GDP'!O86)*100</f>
        <v>#N/A</v>
      </c>
      <c r="O86" s="20" t="e">
        <f>([13]NGS!P86/'[13]Nominal GDP'!P86)*100</f>
        <v>#N/A</v>
      </c>
      <c r="P86" s="20" t="e">
        <f>([13]NGS!Q86/'[13]Nominal GDP'!Q86)*100</f>
        <v>#N/A</v>
      </c>
      <c r="Q86" s="20" t="e">
        <f>([13]NGS!R86/'[13]Nominal GDP'!R86)*100</f>
        <v>#N/A</v>
      </c>
      <c r="R86" s="20" t="e">
        <f>([13]NGS!S86/'[13]Nominal GDP'!S86)*100</f>
        <v>#N/A</v>
      </c>
      <c r="S86" s="20" t="e">
        <f>([13]NGS!T86/'[13]Nominal GDP'!T86)*100</f>
        <v>#N/A</v>
      </c>
      <c r="T86" s="20" t="e">
        <f>([13]NGS!U86/'[13]Nominal GDP'!U86)*100</f>
        <v>#N/A</v>
      </c>
      <c r="U86" s="20" t="e">
        <f>([13]NGS!V86/'[13]Nominal GDP'!V86)*100</f>
        <v>#N/A</v>
      </c>
      <c r="V86" s="20" t="e">
        <f>([13]NGS!W86/'[13]Nominal GDP'!W86)*100</f>
        <v>#N/A</v>
      </c>
      <c r="W86" s="20" t="e">
        <f>([13]NGS!X86/'[13]Nominal GDP'!X86)*100</f>
        <v>#N/A</v>
      </c>
      <c r="X86" s="20" t="e">
        <f>([13]NGS!Y86/'[13]Nominal GDP'!Y86)*100</f>
        <v>#N/A</v>
      </c>
      <c r="Y86" s="20" t="e">
        <f>([13]NGS!Z86/'[13]Nominal GDP'!Z86)*100</f>
        <v>#N/A</v>
      </c>
      <c r="Z86" s="20" t="e">
        <f>([13]NGS!AA86/'[13]Nominal GDP'!AA86)*100</f>
        <v>#N/A</v>
      </c>
      <c r="AA86" s="20" t="e">
        <f>([13]NGS!AB86/'[13]Nominal GDP'!AB86)*100</f>
        <v>#N/A</v>
      </c>
      <c r="AB86" s="20" t="e">
        <f>([13]NGS!AC86/'[13]Nominal GDP'!AC86)*100</f>
        <v>#N/A</v>
      </c>
      <c r="AC86" s="20" t="e">
        <f>([13]NGS!AD86/'[13]Nominal GDP'!AD86)*100</f>
        <v>#N/A</v>
      </c>
      <c r="AD86" s="20" t="e">
        <f>([13]NGS!AE86/'[13]Nominal GDP'!AE86)*100</f>
        <v>#N/A</v>
      </c>
      <c r="AE86" s="20" t="e">
        <f>([13]NGS!AF86/'[13]Nominal GDP'!AF86)*100</f>
        <v>#N/A</v>
      </c>
      <c r="AF86" s="20" t="e">
        <f>([13]NGS!AG86/'[13]Nominal GDP'!AG86)*100</f>
        <v>#N/A</v>
      </c>
      <c r="AG86" s="20" t="e">
        <f>([13]NGS!AH86/'[13]Nominal GDP'!AH86)*100</f>
        <v>#N/A</v>
      </c>
      <c r="AH86" s="20" t="e">
        <f>([13]NGS!AI86/'[13]Nominal GDP'!AI86)*100</f>
        <v>#N/A</v>
      </c>
      <c r="AI86" s="20" t="e">
        <f>([13]NGS!AJ86/'[13]Nominal GDP'!AJ86)*100</f>
        <v>#N/A</v>
      </c>
      <c r="AJ86" s="20" t="e">
        <f>([13]NGS!AK86/'[13]Nominal GDP'!AK86)*100</f>
        <v>#N/A</v>
      </c>
      <c r="AK86" s="20" t="e">
        <f>([13]NGS!AL86/'[13]Nominal GDP'!AL86)*100</f>
        <v>#N/A</v>
      </c>
      <c r="AL86" s="20" t="e">
        <f>([13]NGS!AM86/'[13]Nominal GDP'!AM86)*100</f>
        <v>#N/A</v>
      </c>
      <c r="AM86" s="20" t="e">
        <f>([13]NGS!AN86/'[13]Nominal GDP'!AN86)*100</f>
        <v>#N/A</v>
      </c>
      <c r="AN86" s="20" t="e">
        <f>([13]NGS!AO86/'[13]Nominal GDP'!AO86)*100</f>
        <v>#N/A</v>
      </c>
      <c r="AO86" s="20" t="e">
        <f>([13]NGS!AP86/'[13]Nominal GDP'!AP86)*100</f>
        <v>#N/A</v>
      </c>
      <c r="AP86" s="20" t="e">
        <f>([13]NGS!AQ86/'[13]Nominal GDP'!AQ86)*100</f>
        <v>#N/A</v>
      </c>
      <c r="AQ86" s="20" t="e">
        <f>([13]NGS!AR86/'[13]Nominal GDP'!AR86)*100</f>
        <v>#N/A</v>
      </c>
      <c r="AR86" s="20" t="e">
        <f>([13]NGS!AS86/'[13]Nominal GDP'!AS86)*100</f>
        <v>#N/A</v>
      </c>
      <c r="AS86" s="20" t="e">
        <f>([13]NGS!AT86/'[13]Nominal GDP'!AT86)*100</f>
        <v>#N/A</v>
      </c>
      <c r="AT86" s="20" t="e">
        <f>([13]NGS!AU86/'[13]Nominal GDP'!AU86)*100</f>
        <v>#N/A</v>
      </c>
      <c r="AU86" s="20" t="e">
        <f>([13]NGS!AV86/'[13]Nominal GDP'!AV86)*100</f>
        <v>#N/A</v>
      </c>
      <c r="AV86" s="20"/>
      <c r="AW86" s="20" t="e">
        <f t="shared" si="1"/>
        <v>#N/A</v>
      </c>
    </row>
    <row r="87" spans="1:49" x14ac:dyDescent="0.25">
      <c r="A87" s="20" t="s">
        <v>892</v>
      </c>
      <c r="B87" s="20" t="s">
        <v>1006</v>
      </c>
      <c r="C87" s="20" t="s">
        <v>1007</v>
      </c>
      <c r="D87" s="20" t="s">
        <v>894</v>
      </c>
      <c r="E87" s="20" t="s">
        <v>895</v>
      </c>
      <c r="F87" s="20"/>
      <c r="G87" s="20" t="e">
        <f>([13]NGS!H87/'[13]Nominal GDP'!H87)*100</f>
        <v>#N/A</v>
      </c>
      <c r="H87" s="20" t="e">
        <f>([13]NGS!I87/'[13]Nominal GDP'!I87)*100</f>
        <v>#N/A</v>
      </c>
      <c r="I87" s="20" t="e">
        <f>([13]NGS!J87/'[13]Nominal GDP'!J87)*100</f>
        <v>#N/A</v>
      </c>
      <c r="J87" s="20" t="e">
        <f>([13]NGS!K87/'[13]Nominal GDP'!K87)*100</f>
        <v>#N/A</v>
      </c>
      <c r="K87" s="20" t="e">
        <f>([13]NGS!L87/'[13]Nominal GDP'!L87)*100</f>
        <v>#N/A</v>
      </c>
      <c r="L87" s="20" t="e">
        <f>([13]NGS!M87/'[13]Nominal GDP'!M87)*100</f>
        <v>#N/A</v>
      </c>
      <c r="M87" s="20" t="e">
        <f>([13]NGS!N87/'[13]Nominal GDP'!N87)*100</f>
        <v>#N/A</v>
      </c>
      <c r="N87" s="20" t="e">
        <f>([13]NGS!O87/'[13]Nominal GDP'!O87)*100</f>
        <v>#N/A</v>
      </c>
      <c r="O87" s="20" t="e">
        <f>([13]NGS!P87/'[13]Nominal GDP'!P87)*100</f>
        <v>#N/A</v>
      </c>
      <c r="P87" s="20" t="e">
        <f>([13]NGS!Q87/'[13]Nominal GDP'!Q87)*100</f>
        <v>#N/A</v>
      </c>
      <c r="Q87" s="20" t="e">
        <f>([13]NGS!R87/'[13]Nominal GDP'!R87)*100</f>
        <v>#N/A</v>
      </c>
      <c r="R87" s="20" t="e">
        <f>([13]NGS!S87/'[13]Nominal GDP'!S87)*100</f>
        <v>#N/A</v>
      </c>
      <c r="S87" s="20" t="e">
        <f>([13]NGS!T87/'[13]Nominal GDP'!T87)*100</f>
        <v>#N/A</v>
      </c>
      <c r="T87" s="20" t="e">
        <f>([13]NGS!U87/'[13]Nominal GDP'!U87)*100</f>
        <v>#N/A</v>
      </c>
      <c r="U87" s="20" t="e">
        <f>([13]NGS!V87/'[13]Nominal GDP'!V87)*100</f>
        <v>#N/A</v>
      </c>
      <c r="V87" s="20" t="e">
        <f>([13]NGS!W87/'[13]Nominal GDP'!W87)*100</f>
        <v>#N/A</v>
      </c>
      <c r="W87" s="20" t="e">
        <f>([13]NGS!X87/'[13]Nominal GDP'!X87)*100</f>
        <v>#N/A</v>
      </c>
      <c r="X87" s="20" t="e">
        <f>([13]NGS!Y87/'[13]Nominal GDP'!Y87)*100</f>
        <v>#N/A</v>
      </c>
      <c r="Y87" s="20" t="e">
        <f>([13]NGS!Z87/'[13]Nominal GDP'!Z87)*100</f>
        <v>#N/A</v>
      </c>
      <c r="Z87" s="20" t="e">
        <f>([13]NGS!AA87/'[13]Nominal GDP'!AA87)*100</f>
        <v>#N/A</v>
      </c>
      <c r="AA87" s="20" t="e">
        <f>([13]NGS!AB87/'[13]Nominal GDP'!AB87)*100</f>
        <v>#N/A</v>
      </c>
      <c r="AB87" s="20" t="e">
        <f>([13]NGS!AC87/'[13]Nominal GDP'!AC87)*100</f>
        <v>#N/A</v>
      </c>
      <c r="AC87" s="20" t="e">
        <f>([13]NGS!AD87/'[13]Nominal GDP'!AD87)*100</f>
        <v>#N/A</v>
      </c>
      <c r="AD87" s="20" t="e">
        <f>([13]NGS!AE87/'[13]Nominal GDP'!AE87)*100</f>
        <v>#N/A</v>
      </c>
      <c r="AE87" s="20" t="e">
        <f>([13]NGS!AF87/'[13]Nominal GDP'!AF87)*100</f>
        <v>#N/A</v>
      </c>
      <c r="AF87" s="20" t="e">
        <f>([13]NGS!AG87/'[13]Nominal GDP'!AG87)*100</f>
        <v>#N/A</v>
      </c>
      <c r="AG87" s="20" t="e">
        <f>([13]NGS!AH87/'[13]Nominal GDP'!AH87)*100</f>
        <v>#N/A</v>
      </c>
      <c r="AH87" s="20" t="e">
        <f>([13]NGS!AI87/'[13]Nominal GDP'!AI87)*100</f>
        <v>#N/A</v>
      </c>
      <c r="AI87" s="20" t="e">
        <f>([13]NGS!AJ87/'[13]Nominal GDP'!AJ87)*100</f>
        <v>#N/A</v>
      </c>
      <c r="AJ87" s="20" t="e">
        <f>([13]NGS!AK87/'[13]Nominal GDP'!AK87)*100</f>
        <v>#N/A</v>
      </c>
      <c r="AK87" s="20" t="e">
        <f>([13]NGS!AL87/'[13]Nominal GDP'!AL87)*100</f>
        <v>#N/A</v>
      </c>
      <c r="AL87" s="20" t="e">
        <f>([13]NGS!AM87/'[13]Nominal GDP'!AM87)*100</f>
        <v>#N/A</v>
      </c>
      <c r="AM87" s="20" t="e">
        <f>([13]NGS!AN87/'[13]Nominal GDP'!AN87)*100</f>
        <v>#N/A</v>
      </c>
      <c r="AN87" s="20" t="e">
        <f>([13]NGS!AO87/'[13]Nominal GDP'!AO87)*100</f>
        <v>#N/A</v>
      </c>
      <c r="AO87" s="20" t="e">
        <f>([13]NGS!AP87/'[13]Nominal GDP'!AP87)*100</f>
        <v>#N/A</v>
      </c>
      <c r="AP87" s="20" t="e">
        <f>([13]NGS!AQ87/'[13]Nominal GDP'!AQ87)*100</f>
        <v>#N/A</v>
      </c>
      <c r="AQ87" s="20" t="e">
        <f>([13]NGS!AR87/'[13]Nominal GDP'!AR87)*100</f>
        <v>#N/A</v>
      </c>
      <c r="AR87" s="20" t="e">
        <f>([13]NGS!AS87/'[13]Nominal GDP'!AS87)*100</f>
        <v>#N/A</v>
      </c>
      <c r="AS87" s="20" t="e">
        <f>([13]NGS!AT87/'[13]Nominal GDP'!AT87)*100</f>
        <v>#N/A</v>
      </c>
      <c r="AT87" s="20" t="e">
        <f>([13]NGS!AU87/'[13]Nominal GDP'!AU87)*100</f>
        <v>#N/A</v>
      </c>
      <c r="AU87" s="20" t="e">
        <f>([13]NGS!AV87/'[13]Nominal GDP'!AV87)*100</f>
        <v>#N/A</v>
      </c>
      <c r="AV87" s="20"/>
      <c r="AW87" s="20" t="e">
        <f t="shared" si="1"/>
        <v>#N/A</v>
      </c>
    </row>
    <row r="88" spans="1:49" x14ac:dyDescent="0.25">
      <c r="A88" s="20" t="s">
        <v>892</v>
      </c>
      <c r="B88" s="20" t="s">
        <v>1008</v>
      </c>
      <c r="C88" s="20" t="s">
        <v>1009</v>
      </c>
      <c r="D88" s="20" t="s">
        <v>894</v>
      </c>
      <c r="E88" s="20" t="s">
        <v>895</v>
      </c>
      <c r="F88" s="20"/>
      <c r="G88" s="20" t="e">
        <f>([13]NGS!H88/'[13]Nominal GDP'!H88)*100</f>
        <v>#N/A</v>
      </c>
      <c r="H88" s="20" t="e">
        <f>([13]NGS!I88/'[13]Nominal GDP'!I88)*100</f>
        <v>#N/A</v>
      </c>
      <c r="I88" s="20" t="e">
        <f>([13]NGS!J88/'[13]Nominal GDP'!J88)*100</f>
        <v>#N/A</v>
      </c>
      <c r="J88" s="20" t="e">
        <f>([13]NGS!K88/'[13]Nominal GDP'!K88)*100</f>
        <v>#N/A</v>
      </c>
      <c r="K88" s="20" t="e">
        <f>([13]NGS!L88/'[13]Nominal GDP'!L88)*100</f>
        <v>#N/A</v>
      </c>
      <c r="L88" s="20" t="e">
        <f>([13]NGS!M88/'[13]Nominal GDP'!M88)*100</f>
        <v>#N/A</v>
      </c>
      <c r="M88" s="20" t="e">
        <f>([13]NGS!N88/'[13]Nominal GDP'!N88)*100</f>
        <v>#N/A</v>
      </c>
      <c r="N88" s="20" t="e">
        <f>([13]NGS!O88/'[13]Nominal GDP'!O88)*100</f>
        <v>#N/A</v>
      </c>
      <c r="O88" s="20" t="e">
        <f>([13]NGS!P88/'[13]Nominal GDP'!P88)*100</f>
        <v>#N/A</v>
      </c>
      <c r="P88" s="20" t="e">
        <f>([13]NGS!Q88/'[13]Nominal GDP'!Q88)*100</f>
        <v>#N/A</v>
      </c>
      <c r="Q88" s="20" t="e">
        <f>([13]NGS!R88/'[13]Nominal GDP'!R88)*100</f>
        <v>#N/A</v>
      </c>
      <c r="R88" s="20" t="e">
        <f>([13]NGS!S88/'[13]Nominal GDP'!S88)*100</f>
        <v>#N/A</v>
      </c>
      <c r="S88" s="20" t="e">
        <f>([13]NGS!T88/'[13]Nominal GDP'!T88)*100</f>
        <v>#N/A</v>
      </c>
      <c r="T88" s="20" t="e">
        <f>([13]NGS!U88/'[13]Nominal GDP'!U88)*100</f>
        <v>#N/A</v>
      </c>
      <c r="U88" s="20" t="e">
        <f>([13]NGS!V88/'[13]Nominal GDP'!V88)*100</f>
        <v>#N/A</v>
      </c>
      <c r="V88" s="20" t="e">
        <f>([13]NGS!W88/'[13]Nominal GDP'!W88)*100</f>
        <v>#N/A</v>
      </c>
      <c r="W88" s="20" t="e">
        <f>([13]NGS!X88/'[13]Nominal GDP'!X88)*100</f>
        <v>#N/A</v>
      </c>
      <c r="X88" s="20" t="e">
        <f>([13]NGS!Y88/'[13]Nominal GDP'!Y88)*100</f>
        <v>#N/A</v>
      </c>
      <c r="Y88" s="20" t="e">
        <f>([13]NGS!Z88/'[13]Nominal GDP'!Z88)*100</f>
        <v>#N/A</v>
      </c>
      <c r="Z88" s="20" t="e">
        <f>([13]NGS!AA88/'[13]Nominal GDP'!AA88)*100</f>
        <v>#N/A</v>
      </c>
      <c r="AA88" s="20" t="e">
        <f>([13]NGS!AB88/'[13]Nominal GDP'!AB88)*100</f>
        <v>#N/A</v>
      </c>
      <c r="AB88" s="20" t="e">
        <f>([13]NGS!AC88/'[13]Nominal GDP'!AC88)*100</f>
        <v>#N/A</v>
      </c>
      <c r="AC88" s="20" t="e">
        <f>([13]NGS!AD88/'[13]Nominal GDP'!AD88)*100</f>
        <v>#N/A</v>
      </c>
      <c r="AD88" s="20" t="e">
        <f>([13]NGS!AE88/'[13]Nominal GDP'!AE88)*100</f>
        <v>#N/A</v>
      </c>
      <c r="AE88" s="20" t="e">
        <f>([13]NGS!AF88/'[13]Nominal GDP'!AF88)*100</f>
        <v>#N/A</v>
      </c>
      <c r="AF88" s="20" t="e">
        <f>([13]NGS!AG88/'[13]Nominal GDP'!AG88)*100</f>
        <v>#N/A</v>
      </c>
      <c r="AG88" s="20" t="e">
        <f>([13]NGS!AH88/'[13]Nominal GDP'!AH88)*100</f>
        <v>#N/A</v>
      </c>
      <c r="AH88" s="20" t="e">
        <f>([13]NGS!AI88/'[13]Nominal GDP'!AI88)*100</f>
        <v>#N/A</v>
      </c>
      <c r="AI88" s="20" t="e">
        <f>([13]NGS!AJ88/'[13]Nominal GDP'!AJ88)*100</f>
        <v>#N/A</v>
      </c>
      <c r="AJ88" s="20" t="e">
        <f>([13]NGS!AK88/'[13]Nominal GDP'!AK88)*100</f>
        <v>#N/A</v>
      </c>
      <c r="AK88" s="20" t="e">
        <f>([13]NGS!AL88/'[13]Nominal GDP'!AL88)*100</f>
        <v>#N/A</v>
      </c>
      <c r="AL88" s="20" t="e">
        <f>([13]NGS!AM88/'[13]Nominal GDP'!AM88)*100</f>
        <v>#N/A</v>
      </c>
      <c r="AM88" s="20" t="e">
        <f>([13]NGS!AN88/'[13]Nominal GDP'!AN88)*100</f>
        <v>#N/A</v>
      </c>
      <c r="AN88" s="20" t="e">
        <f>([13]NGS!AO88/'[13]Nominal GDP'!AO88)*100</f>
        <v>#N/A</v>
      </c>
      <c r="AO88" s="20" t="e">
        <f>([13]NGS!AP88/'[13]Nominal GDP'!AP88)*100</f>
        <v>#N/A</v>
      </c>
      <c r="AP88" s="20" t="e">
        <f>([13]NGS!AQ88/'[13]Nominal GDP'!AQ88)*100</f>
        <v>#N/A</v>
      </c>
      <c r="AQ88" s="20" t="e">
        <f>([13]NGS!AR88/'[13]Nominal GDP'!AR88)*100</f>
        <v>#N/A</v>
      </c>
      <c r="AR88" s="20" t="e">
        <f>([13]NGS!AS88/'[13]Nominal GDP'!AS88)*100</f>
        <v>#N/A</v>
      </c>
      <c r="AS88" s="20" t="e">
        <f>([13]NGS!AT88/'[13]Nominal GDP'!AT88)*100</f>
        <v>#N/A</v>
      </c>
      <c r="AT88" s="20" t="e">
        <f>([13]NGS!AU88/'[13]Nominal GDP'!AU88)*100</f>
        <v>#N/A</v>
      </c>
      <c r="AU88" s="20" t="e">
        <f>([13]NGS!AV88/'[13]Nominal GDP'!AV88)*100</f>
        <v>#N/A</v>
      </c>
      <c r="AV88" s="20"/>
      <c r="AW88" s="20" t="e">
        <f t="shared" si="1"/>
        <v>#N/A</v>
      </c>
    </row>
    <row r="89" spans="1:49" x14ac:dyDescent="0.25">
      <c r="A89" s="20" t="s">
        <v>892</v>
      </c>
      <c r="B89" s="20" t="s">
        <v>1010</v>
      </c>
      <c r="C89" s="20" t="s">
        <v>1011</v>
      </c>
      <c r="D89" s="20" t="s">
        <v>894</v>
      </c>
      <c r="E89" s="20" t="s">
        <v>895</v>
      </c>
      <c r="F89" s="20"/>
      <c r="G89" s="20" t="e">
        <f>([13]NGS!H89/'[13]Nominal GDP'!H89)*100</f>
        <v>#N/A</v>
      </c>
      <c r="H89" s="20" t="e">
        <f>([13]NGS!I89/'[13]Nominal GDP'!I89)*100</f>
        <v>#N/A</v>
      </c>
      <c r="I89" s="20" t="e">
        <f>([13]NGS!J89/'[13]Nominal GDP'!J89)*100</f>
        <v>#N/A</v>
      </c>
      <c r="J89" s="20" t="e">
        <f>([13]NGS!K89/'[13]Nominal GDP'!K89)*100</f>
        <v>#N/A</v>
      </c>
      <c r="K89" s="20" t="e">
        <f>([13]NGS!L89/'[13]Nominal GDP'!L89)*100</f>
        <v>#N/A</v>
      </c>
      <c r="L89" s="20" t="e">
        <f>([13]NGS!M89/'[13]Nominal GDP'!M89)*100</f>
        <v>#N/A</v>
      </c>
      <c r="M89" s="20" t="e">
        <f>([13]NGS!N89/'[13]Nominal GDP'!N89)*100</f>
        <v>#N/A</v>
      </c>
      <c r="N89" s="20" t="e">
        <f>([13]NGS!O89/'[13]Nominal GDP'!O89)*100</f>
        <v>#N/A</v>
      </c>
      <c r="O89" s="20" t="e">
        <f>([13]NGS!P89/'[13]Nominal GDP'!P89)*100</f>
        <v>#N/A</v>
      </c>
      <c r="P89" s="20" t="e">
        <f>([13]NGS!Q89/'[13]Nominal GDP'!Q89)*100</f>
        <v>#N/A</v>
      </c>
      <c r="Q89" s="20" t="e">
        <f>([13]NGS!R89/'[13]Nominal GDP'!R89)*100</f>
        <v>#N/A</v>
      </c>
      <c r="R89" s="20" t="e">
        <f>([13]NGS!S89/'[13]Nominal GDP'!S89)*100</f>
        <v>#N/A</v>
      </c>
      <c r="S89" s="20" t="e">
        <f>([13]NGS!T89/'[13]Nominal GDP'!T89)*100</f>
        <v>#N/A</v>
      </c>
      <c r="T89" s="20" t="e">
        <f>([13]NGS!U89/'[13]Nominal GDP'!U89)*100</f>
        <v>#N/A</v>
      </c>
      <c r="U89" s="20" t="e">
        <f>([13]NGS!V89/'[13]Nominal GDP'!V89)*100</f>
        <v>#N/A</v>
      </c>
      <c r="V89" s="20" t="e">
        <f>([13]NGS!W89/'[13]Nominal GDP'!W89)*100</f>
        <v>#N/A</v>
      </c>
      <c r="W89" s="20" t="e">
        <f>([13]NGS!X89/'[13]Nominal GDP'!X89)*100</f>
        <v>#N/A</v>
      </c>
      <c r="X89" s="20" t="e">
        <f>([13]NGS!Y89/'[13]Nominal GDP'!Y89)*100</f>
        <v>#N/A</v>
      </c>
      <c r="Y89" s="20" t="e">
        <f>([13]NGS!Z89/'[13]Nominal GDP'!Z89)*100</f>
        <v>#N/A</v>
      </c>
      <c r="Z89" s="20" t="e">
        <f>([13]NGS!AA89/'[13]Nominal GDP'!AA89)*100</f>
        <v>#N/A</v>
      </c>
      <c r="AA89" s="20" t="e">
        <f>([13]NGS!AB89/'[13]Nominal GDP'!AB89)*100</f>
        <v>#N/A</v>
      </c>
      <c r="AB89" s="20" t="e">
        <f>([13]NGS!AC89/'[13]Nominal GDP'!AC89)*100</f>
        <v>#N/A</v>
      </c>
      <c r="AC89" s="20" t="e">
        <f>([13]NGS!AD89/'[13]Nominal GDP'!AD89)*100</f>
        <v>#N/A</v>
      </c>
      <c r="AD89" s="20" t="e">
        <f>([13]NGS!AE89/'[13]Nominal GDP'!AE89)*100</f>
        <v>#N/A</v>
      </c>
      <c r="AE89" s="20" t="e">
        <f>([13]NGS!AF89/'[13]Nominal GDP'!AF89)*100</f>
        <v>#N/A</v>
      </c>
      <c r="AF89" s="20" t="e">
        <f>([13]NGS!AG89/'[13]Nominal GDP'!AG89)*100</f>
        <v>#N/A</v>
      </c>
      <c r="AG89" s="20" t="e">
        <f>([13]NGS!AH89/'[13]Nominal GDP'!AH89)*100</f>
        <v>#N/A</v>
      </c>
      <c r="AH89" s="20" t="e">
        <f>([13]NGS!AI89/'[13]Nominal GDP'!AI89)*100</f>
        <v>#N/A</v>
      </c>
      <c r="AI89" s="20" t="e">
        <f>([13]NGS!AJ89/'[13]Nominal GDP'!AJ89)*100</f>
        <v>#N/A</v>
      </c>
      <c r="AJ89" s="20" t="e">
        <f>([13]NGS!AK89/'[13]Nominal GDP'!AK89)*100</f>
        <v>#N/A</v>
      </c>
      <c r="AK89" s="20" t="e">
        <f>([13]NGS!AL89/'[13]Nominal GDP'!AL89)*100</f>
        <v>#N/A</v>
      </c>
      <c r="AL89" s="20" t="e">
        <f>([13]NGS!AM89/'[13]Nominal GDP'!AM89)*100</f>
        <v>#N/A</v>
      </c>
      <c r="AM89" s="20" t="e">
        <f>([13]NGS!AN89/'[13]Nominal GDP'!AN89)*100</f>
        <v>#N/A</v>
      </c>
      <c r="AN89" s="20" t="e">
        <f>([13]NGS!AO89/'[13]Nominal GDP'!AO89)*100</f>
        <v>#N/A</v>
      </c>
      <c r="AO89" s="20" t="e">
        <f>([13]NGS!AP89/'[13]Nominal GDP'!AP89)*100</f>
        <v>#N/A</v>
      </c>
      <c r="AP89" s="20" t="e">
        <f>([13]NGS!AQ89/'[13]Nominal GDP'!AQ89)*100</f>
        <v>#N/A</v>
      </c>
      <c r="AQ89" s="20" t="e">
        <f>([13]NGS!AR89/'[13]Nominal GDP'!AR89)*100</f>
        <v>#N/A</v>
      </c>
      <c r="AR89" s="20" t="e">
        <f>([13]NGS!AS89/'[13]Nominal GDP'!AS89)*100</f>
        <v>#N/A</v>
      </c>
      <c r="AS89" s="20" t="e">
        <f>([13]NGS!AT89/'[13]Nominal GDP'!AT89)*100</f>
        <v>#N/A</v>
      </c>
      <c r="AT89" s="20" t="e">
        <f>([13]NGS!AU89/'[13]Nominal GDP'!AU89)*100</f>
        <v>#N/A</v>
      </c>
      <c r="AU89" s="20" t="e">
        <f>([13]NGS!AV89/'[13]Nominal GDP'!AV89)*100</f>
        <v>#N/A</v>
      </c>
      <c r="AV89" s="20"/>
      <c r="AW89" s="20" t="e">
        <f t="shared" si="1"/>
        <v>#N/A</v>
      </c>
    </row>
    <row r="90" spans="1:49" x14ac:dyDescent="0.25">
      <c r="A90" s="20" t="s">
        <v>892</v>
      </c>
      <c r="B90" s="20" t="s">
        <v>1012</v>
      </c>
      <c r="C90" s="20" t="s">
        <v>1013</v>
      </c>
      <c r="D90" s="20" t="s">
        <v>894</v>
      </c>
      <c r="E90" s="20" t="s">
        <v>895</v>
      </c>
      <c r="F90" s="20"/>
      <c r="G90" s="20" t="e">
        <f>([13]NGS!H90/'[13]Nominal GDP'!H90)*100</f>
        <v>#N/A</v>
      </c>
      <c r="H90" s="20" t="e">
        <f>([13]NGS!I90/'[13]Nominal GDP'!I90)*100</f>
        <v>#N/A</v>
      </c>
      <c r="I90" s="20" t="e">
        <f>([13]NGS!J90/'[13]Nominal GDP'!J90)*100</f>
        <v>#N/A</v>
      </c>
      <c r="J90" s="20" t="e">
        <f>([13]NGS!K90/'[13]Nominal GDP'!K90)*100</f>
        <v>#N/A</v>
      </c>
      <c r="K90" s="20" t="e">
        <f>([13]NGS!L90/'[13]Nominal GDP'!L90)*100</f>
        <v>#N/A</v>
      </c>
      <c r="L90" s="20" t="e">
        <f>([13]NGS!M90/'[13]Nominal GDP'!M90)*100</f>
        <v>#N/A</v>
      </c>
      <c r="M90" s="20" t="e">
        <f>([13]NGS!N90/'[13]Nominal GDP'!N90)*100</f>
        <v>#N/A</v>
      </c>
      <c r="N90" s="20" t="e">
        <f>([13]NGS!O90/'[13]Nominal GDP'!O90)*100</f>
        <v>#N/A</v>
      </c>
      <c r="O90" s="20" t="e">
        <f>([13]NGS!P90/'[13]Nominal GDP'!P90)*100</f>
        <v>#N/A</v>
      </c>
      <c r="P90" s="20" t="e">
        <f>([13]NGS!Q90/'[13]Nominal GDP'!Q90)*100</f>
        <v>#N/A</v>
      </c>
      <c r="Q90" s="20" t="e">
        <f>([13]NGS!R90/'[13]Nominal GDP'!R90)*100</f>
        <v>#N/A</v>
      </c>
      <c r="R90" s="20" t="e">
        <f>([13]NGS!S90/'[13]Nominal GDP'!S90)*100</f>
        <v>#N/A</v>
      </c>
      <c r="S90" s="20" t="e">
        <f>([13]NGS!T90/'[13]Nominal GDP'!T90)*100</f>
        <v>#N/A</v>
      </c>
      <c r="T90" s="20" t="e">
        <f>([13]NGS!U90/'[13]Nominal GDP'!U90)*100</f>
        <v>#N/A</v>
      </c>
      <c r="U90" s="20" t="e">
        <f>([13]NGS!V90/'[13]Nominal GDP'!V90)*100</f>
        <v>#N/A</v>
      </c>
      <c r="V90" s="20" t="e">
        <f>([13]NGS!W90/'[13]Nominal GDP'!W90)*100</f>
        <v>#N/A</v>
      </c>
      <c r="W90" s="20" t="e">
        <f>([13]NGS!X90/'[13]Nominal GDP'!X90)*100</f>
        <v>#N/A</v>
      </c>
      <c r="X90" s="20" t="e">
        <f>([13]NGS!Y90/'[13]Nominal GDP'!Y90)*100</f>
        <v>#N/A</v>
      </c>
      <c r="Y90" s="20" t="e">
        <f>([13]NGS!Z90/'[13]Nominal GDP'!Z90)*100</f>
        <v>#N/A</v>
      </c>
      <c r="Z90" s="20" t="e">
        <f>([13]NGS!AA90/'[13]Nominal GDP'!AA90)*100</f>
        <v>#N/A</v>
      </c>
      <c r="AA90" s="20" t="e">
        <f>([13]NGS!AB90/'[13]Nominal GDP'!AB90)*100</f>
        <v>#N/A</v>
      </c>
      <c r="AB90" s="20" t="e">
        <f>([13]NGS!AC90/'[13]Nominal GDP'!AC90)*100</f>
        <v>#N/A</v>
      </c>
      <c r="AC90" s="20" t="e">
        <f>([13]NGS!AD90/'[13]Nominal GDP'!AD90)*100</f>
        <v>#N/A</v>
      </c>
      <c r="AD90" s="20" t="e">
        <f>([13]NGS!AE90/'[13]Nominal GDP'!AE90)*100</f>
        <v>#N/A</v>
      </c>
      <c r="AE90" s="20" t="e">
        <f>([13]NGS!AF90/'[13]Nominal GDP'!AF90)*100</f>
        <v>#N/A</v>
      </c>
      <c r="AF90" s="20" t="e">
        <f>([13]NGS!AG90/'[13]Nominal GDP'!AG90)*100</f>
        <v>#N/A</v>
      </c>
      <c r="AG90" s="20" t="e">
        <f>([13]NGS!AH90/'[13]Nominal GDP'!AH90)*100</f>
        <v>#N/A</v>
      </c>
      <c r="AH90" s="20" t="e">
        <f>([13]NGS!AI90/'[13]Nominal GDP'!AI90)*100</f>
        <v>#N/A</v>
      </c>
      <c r="AI90" s="20" t="e">
        <f>([13]NGS!AJ90/'[13]Nominal GDP'!AJ90)*100</f>
        <v>#N/A</v>
      </c>
      <c r="AJ90" s="20" t="e">
        <f>([13]NGS!AK90/'[13]Nominal GDP'!AK90)*100</f>
        <v>#N/A</v>
      </c>
      <c r="AK90" s="20" t="e">
        <f>([13]NGS!AL90/'[13]Nominal GDP'!AL90)*100</f>
        <v>#N/A</v>
      </c>
      <c r="AL90" s="20" t="e">
        <f>([13]NGS!AM90/'[13]Nominal GDP'!AM90)*100</f>
        <v>#N/A</v>
      </c>
      <c r="AM90" s="20" t="e">
        <f>([13]NGS!AN90/'[13]Nominal GDP'!AN90)*100</f>
        <v>#N/A</v>
      </c>
      <c r="AN90" s="20" t="e">
        <f>([13]NGS!AO90/'[13]Nominal GDP'!AO90)*100</f>
        <v>#N/A</v>
      </c>
      <c r="AO90" s="20" t="e">
        <f>([13]NGS!AP90/'[13]Nominal GDP'!AP90)*100</f>
        <v>#N/A</v>
      </c>
      <c r="AP90" s="20" t="e">
        <f>([13]NGS!AQ90/'[13]Nominal GDP'!AQ90)*100</f>
        <v>#N/A</v>
      </c>
      <c r="AQ90" s="20" t="e">
        <f>([13]NGS!AR90/'[13]Nominal GDP'!AR90)*100</f>
        <v>#N/A</v>
      </c>
      <c r="AR90" s="20" t="e">
        <f>([13]NGS!AS90/'[13]Nominal GDP'!AS90)*100</f>
        <v>#N/A</v>
      </c>
      <c r="AS90" s="20" t="e">
        <f>([13]NGS!AT90/'[13]Nominal GDP'!AT90)*100</f>
        <v>#N/A</v>
      </c>
      <c r="AT90" s="20" t="e">
        <f>([13]NGS!AU90/'[13]Nominal GDP'!AU90)*100</f>
        <v>#N/A</v>
      </c>
      <c r="AU90" s="20" t="e">
        <f>([13]NGS!AV90/'[13]Nominal GDP'!AV90)*100</f>
        <v>#N/A</v>
      </c>
      <c r="AV90" s="20"/>
      <c r="AW90" s="20" t="e">
        <f t="shared" si="1"/>
        <v>#N/A</v>
      </c>
    </row>
    <row r="91" spans="1:49" x14ac:dyDescent="0.25">
      <c r="A91" s="20" t="s">
        <v>892</v>
      </c>
      <c r="B91" s="20" t="s">
        <v>1014</v>
      </c>
      <c r="C91" s="20" t="s">
        <v>1015</v>
      </c>
      <c r="D91" s="20" t="s">
        <v>894</v>
      </c>
      <c r="E91" s="20" t="s">
        <v>895</v>
      </c>
      <c r="F91" s="20"/>
      <c r="G91" s="20" t="e">
        <f>([13]NGS!H91/'[13]Nominal GDP'!H91)*100</f>
        <v>#N/A</v>
      </c>
      <c r="H91" s="20" t="e">
        <f>([13]NGS!I91/'[13]Nominal GDP'!I91)*100</f>
        <v>#N/A</v>
      </c>
      <c r="I91" s="20" t="e">
        <f>([13]NGS!J91/'[13]Nominal GDP'!J91)*100</f>
        <v>#N/A</v>
      </c>
      <c r="J91" s="20" t="e">
        <f>([13]NGS!K91/'[13]Nominal GDP'!K91)*100</f>
        <v>#N/A</v>
      </c>
      <c r="K91" s="20" t="e">
        <f>([13]NGS!L91/'[13]Nominal GDP'!L91)*100</f>
        <v>#N/A</v>
      </c>
      <c r="L91" s="20" t="e">
        <f>([13]NGS!M91/'[13]Nominal GDP'!M91)*100</f>
        <v>#N/A</v>
      </c>
      <c r="M91" s="20" t="e">
        <f>([13]NGS!N91/'[13]Nominal GDP'!N91)*100</f>
        <v>#N/A</v>
      </c>
      <c r="N91" s="20" t="e">
        <f>([13]NGS!O91/'[13]Nominal GDP'!O91)*100</f>
        <v>#N/A</v>
      </c>
      <c r="O91" s="20" t="e">
        <f>([13]NGS!P91/'[13]Nominal GDP'!P91)*100</f>
        <v>#N/A</v>
      </c>
      <c r="P91" s="20" t="e">
        <f>([13]NGS!Q91/'[13]Nominal GDP'!Q91)*100</f>
        <v>#N/A</v>
      </c>
      <c r="Q91" s="20" t="e">
        <f>([13]NGS!R91/'[13]Nominal GDP'!R91)*100</f>
        <v>#N/A</v>
      </c>
      <c r="R91" s="20" t="e">
        <f>([13]NGS!S91/'[13]Nominal GDP'!S91)*100</f>
        <v>#N/A</v>
      </c>
      <c r="S91" s="20" t="e">
        <f>([13]NGS!T91/'[13]Nominal GDP'!T91)*100</f>
        <v>#N/A</v>
      </c>
      <c r="T91" s="20" t="e">
        <f>([13]NGS!U91/'[13]Nominal GDP'!U91)*100</f>
        <v>#N/A</v>
      </c>
      <c r="U91" s="20" t="e">
        <f>([13]NGS!V91/'[13]Nominal GDP'!V91)*100</f>
        <v>#N/A</v>
      </c>
      <c r="V91" s="20" t="e">
        <f>([13]NGS!W91/'[13]Nominal GDP'!W91)*100</f>
        <v>#N/A</v>
      </c>
      <c r="W91" s="20" t="e">
        <f>([13]NGS!X91/'[13]Nominal GDP'!X91)*100</f>
        <v>#N/A</v>
      </c>
      <c r="X91" s="20" t="e">
        <f>([13]NGS!Y91/'[13]Nominal GDP'!Y91)*100</f>
        <v>#N/A</v>
      </c>
      <c r="Y91" s="20" t="e">
        <f>([13]NGS!Z91/'[13]Nominal GDP'!Z91)*100</f>
        <v>#N/A</v>
      </c>
      <c r="Z91" s="20" t="e">
        <f>([13]NGS!AA91/'[13]Nominal GDP'!AA91)*100</f>
        <v>#N/A</v>
      </c>
      <c r="AA91" s="20" t="e">
        <f>([13]NGS!AB91/'[13]Nominal GDP'!AB91)*100</f>
        <v>#N/A</v>
      </c>
      <c r="AB91" s="20" t="e">
        <f>([13]NGS!AC91/'[13]Nominal GDP'!AC91)*100</f>
        <v>#N/A</v>
      </c>
      <c r="AC91" s="20" t="e">
        <f>([13]NGS!AD91/'[13]Nominal GDP'!AD91)*100</f>
        <v>#N/A</v>
      </c>
      <c r="AD91" s="20" t="e">
        <f>([13]NGS!AE91/'[13]Nominal GDP'!AE91)*100</f>
        <v>#N/A</v>
      </c>
      <c r="AE91" s="20" t="e">
        <f>([13]NGS!AF91/'[13]Nominal GDP'!AF91)*100</f>
        <v>#N/A</v>
      </c>
      <c r="AF91" s="20" t="e">
        <f>([13]NGS!AG91/'[13]Nominal GDP'!AG91)*100</f>
        <v>#N/A</v>
      </c>
      <c r="AG91" s="20" t="e">
        <f>([13]NGS!AH91/'[13]Nominal GDP'!AH91)*100</f>
        <v>#N/A</v>
      </c>
      <c r="AH91" s="20" t="e">
        <f>([13]NGS!AI91/'[13]Nominal GDP'!AI91)*100</f>
        <v>#N/A</v>
      </c>
      <c r="AI91" s="20" t="e">
        <f>([13]NGS!AJ91/'[13]Nominal GDP'!AJ91)*100</f>
        <v>#N/A</v>
      </c>
      <c r="AJ91" s="20" t="e">
        <f>([13]NGS!AK91/'[13]Nominal GDP'!AK91)*100</f>
        <v>#N/A</v>
      </c>
      <c r="AK91" s="20" t="e">
        <f>([13]NGS!AL91/'[13]Nominal GDP'!AL91)*100</f>
        <v>#N/A</v>
      </c>
      <c r="AL91" s="20" t="e">
        <f>([13]NGS!AM91/'[13]Nominal GDP'!AM91)*100</f>
        <v>#N/A</v>
      </c>
      <c r="AM91" s="20" t="e">
        <f>([13]NGS!AN91/'[13]Nominal GDP'!AN91)*100</f>
        <v>#N/A</v>
      </c>
      <c r="AN91" s="20" t="e">
        <f>([13]NGS!AO91/'[13]Nominal GDP'!AO91)*100</f>
        <v>#N/A</v>
      </c>
      <c r="AO91" s="20" t="e">
        <f>([13]NGS!AP91/'[13]Nominal GDP'!AP91)*100</f>
        <v>#N/A</v>
      </c>
      <c r="AP91" s="20" t="e">
        <f>([13]NGS!AQ91/'[13]Nominal GDP'!AQ91)*100</f>
        <v>#N/A</v>
      </c>
      <c r="AQ91" s="20" t="e">
        <f>([13]NGS!AR91/'[13]Nominal GDP'!AR91)*100</f>
        <v>#N/A</v>
      </c>
      <c r="AR91" s="20" t="e">
        <f>([13]NGS!AS91/'[13]Nominal GDP'!AS91)*100</f>
        <v>#N/A</v>
      </c>
      <c r="AS91" s="20" t="e">
        <f>([13]NGS!AT91/'[13]Nominal GDP'!AT91)*100</f>
        <v>#N/A</v>
      </c>
      <c r="AT91" s="20" t="e">
        <f>([13]NGS!AU91/'[13]Nominal GDP'!AU91)*100</f>
        <v>#N/A</v>
      </c>
      <c r="AU91" s="20" t="e">
        <f>([13]NGS!AV91/'[13]Nominal GDP'!AV91)*100</f>
        <v>#N/A</v>
      </c>
      <c r="AV91" s="20"/>
      <c r="AW91" s="20" t="e">
        <f t="shared" si="1"/>
        <v>#N/A</v>
      </c>
    </row>
    <row r="92" spans="1:49" x14ac:dyDescent="0.25">
      <c r="A92" s="20" t="s">
        <v>892</v>
      </c>
      <c r="B92" s="20" t="s">
        <v>1016</v>
      </c>
      <c r="C92" s="20" t="s">
        <v>1017</v>
      </c>
      <c r="D92" s="20" t="s">
        <v>894</v>
      </c>
      <c r="E92" s="20" t="s">
        <v>895</v>
      </c>
      <c r="F92" s="20"/>
      <c r="G92" s="20" t="e">
        <f>([13]NGS!H92/'[13]Nominal GDP'!H92)*100</f>
        <v>#N/A</v>
      </c>
      <c r="H92" s="20" t="e">
        <f>([13]NGS!I92/'[13]Nominal GDP'!I92)*100</f>
        <v>#N/A</v>
      </c>
      <c r="I92" s="20" t="e">
        <f>([13]NGS!J92/'[13]Nominal GDP'!J92)*100</f>
        <v>#N/A</v>
      </c>
      <c r="J92" s="20" t="e">
        <f>([13]NGS!K92/'[13]Nominal GDP'!K92)*100</f>
        <v>#N/A</v>
      </c>
      <c r="K92" s="20" t="e">
        <f>([13]NGS!L92/'[13]Nominal GDP'!L92)*100</f>
        <v>#N/A</v>
      </c>
      <c r="L92" s="20" t="e">
        <f>([13]NGS!M92/'[13]Nominal GDP'!M92)*100</f>
        <v>#N/A</v>
      </c>
      <c r="M92" s="20" t="e">
        <f>([13]NGS!N92/'[13]Nominal GDP'!N92)*100</f>
        <v>#N/A</v>
      </c>
      <c r="N92" s="20" t="e">
        <f>([13]NGS!O92/'[13]Nominal GDP'!O92)*100</f>
        <v>#N/A</v>
      </c>
      <c r="O92" s="20" t="e">
        <f>([13]NGS!P92/'[13]Nominal GDP'!P92)*100</f>
        <v>#N/A</v>
      </c>
      <c r="P92" s="20" t="e">
        <f>([13]NGS!Q92/'[13]Nominal GDP'!Q92)*100</f>
        <v>#N/A</v>
      </c>
      <c r="Q92" s="20" t="e">
        <f>([13]NGS!R92/'[13]Nominal GDP'!R92)*100</f>
        <v>#N/A</v>
      </c>
      <c r="R92" s="20" t="e">
        <f>([13]NGS!S92/'[13]Nominal GDP'!S92)*100</f>
        <v>#N/A</v>
      </c>
      <c r="S92" s="20" t="e">
        <f>([13]NGS!T92/'[13]Nominal GDP'!T92)*100</f>
        <v>#N/A</v>
      </c>
      <c r="T92" s="20" t="e">
        <f>([13]NGS!U92/'[13]Nominal GDP'!U92)*100</f>
        <v>#N/A</v>
      </c>
      <c r="U92" s="20" t="e">
        <f>([13]NGS!V92/'[13]Nominal GDP'!V92)*100</f>
        <v>#N/A</v>
      </c>
      <c r="V92" s="20" t="e">
        <f>([13]NGS!W92/'[13]Nominal GDP'!W92)*100</f>
        <v>#N/A</v>
      </c>
      <c r="W92" s="20" t="e">
        <f>([13]NGS!X92/'[13]Nominal GDP'!X92)*100</f>
        <v>#N/A</v>
      </c>
      <c r="X92" s="20" t="e">
        <f>([13]NGS!Y92/'[13]Nominal GDP'!Y92)*100</f>
        <v>#N/A</v>
      </c>
      <c r="Y92" s="20" t="e">
        <f>([13]NGS!Z92/'[13]Nominal GDP'!Z92)*100</f>
        <v>#N/A</v>
      </c>
      <c r="Z92" s="20" t="e">
        <f>([13]NGS!AA92/'[13]Nominal GDP'!AA92)*100</f>
        <v>#N/A</v>
      </c>
      <c r="AA92" s="20" t="e">
        <f>([13]NGS!AB92/'[13]Nominal GDP'!AB92)*100</f>
        <v>#N/A</v>
      </c>
      <c r="AB92" s="20" t="e">
        <f>([13]NGS!AC92/'[13]Nominal GDP'!AC92)*100</f>
        <v>#N/A</v>
      </c>
      <c r="AC92" s="20" t="e">
        <f>([13]NGS!AD92/'[13]Nominal GDP'!AD92)*100</f>
        <v>#N/A</v>
      </c>
      <c r="AD92" s="20" t="e">
        <f>([13]NGS!AE92/'[13]Nominal GDP'!AE92)*100</f>
        <v>#N/A</v>
      </c>
      <c r="AE92" s="20" t="e">
        <f>([13]NGS!AF92/'[13]Nominal GDP'!AF92)*100</f>
        <v>#N/A</v>
      </c>
      <c r="AF92" s="20" t="e">
        <f>([13]NGS!AG92/'[13]Nominal GDP'!AG92)*100</f>
        <v>#N/A</v>
      </c>
      <c r="AG92" s="20" t="e">
        <f>([13]NGS!AH92/'[13]Nominal GDP'!AH92)*100</f>
        <v>#N/A</v>
      </c>
      <c r="AH92" s="20" t="e">
        <f>([13]NGS!AI92/'[13]Nominal GDP'!AI92)*100</f>
        <v>#N/A</v>
      </c>
      <c r="AI92" s="20" t="e">
        <f>([13]NGS!AJ92/'[13]Nominal GDP'!AJ92)*100</f>
        <v>#N/A</v>
      </c>
      <c r="AJ92" s="20" t="e">
        <f>([13]NGS!AK92/'[13]Nominal GDP'!AK92)*100</f>
        <v>#N/A</v>
      </c>
      <c r="AK92" s="20" t="e">
        <f>([13]NGS!AL92/'[13]Nominal GDP'!AL92)*100</f>
        <v>#N/A</v>
      </c>
      <c r="AL92" s="20" t="e">
        <f>([13]NGS!AM92/'[13]Nominal GDP'!AM92)*100</f>
        <v>#N/A</v>
      </c>
      <c r="AM92" s="20" t="e">
        <f>([13]NGS!AN92/'[13]Nominal GDP'!AN92)*100</f>
        <v>#N/A</v>
      </c>
      <c r="AN92" s="20" t="e">
        <f>([13]NGS!AO92/'[13]Nominal GDP'!AO92)*100</f>
        <v>#N/A</v>
      </c>
      <c r="AO92" s="20" t="e">
        <f>([13]NGS!AP92/'[13]Nominal GDP'!AP92)*100</f>
        <v>#N/A</v>
      </c>
      <c r="AP92" s="20" t="e">
        <f>([13]NGS!AQ92/'[13]Nominal GDP'!AQ92)*100</f>
        <v>#N/A</v>
      </c>
      <c r="AQ92" s="20" t="e">
        <f>([13]NGS!AR92/'[13]Nominal GDP'!AR92)*100</f>
        <v>#N/A</v>
      </c>
      <c r="AR92" s="20" t="e">
        <f>([13]NGS!AS92/'[13]Nominal GDP'!AS92)*100</f>
        <v>#N/A</v>
      </c>
      <c r="AS92" s="20" t="e">
        <f>([13]NGS!AT92/'[13]Nominal GDP'!AT92)*100</f>
        <v>#N/A</v>
      </c>
      <c r="AT92" s="20" t="e">
        <f>([13]NGS!AU92/'[13]Nominal GDP'!AU92)*100</f>
        <v>#N/A</v>
      </c>
      <c r="AU92" s="20" t="e">
        <f>([13]NGS!AV92/'[13]Nominal GDP'!AV92)*100</f>
        <v>#N/A</v>
      </c>
      <c r="AV92" s="20"/>
      <c r="AW92" s="20" t="e">
        <f t="shared" si="1"/>
        <v>#N/A</v>
      </c>
    </row>
    <row r="93" spans="1:49" x14ac:dyDescent="0.25">
      <c r="A93" s="20" t="s">
        <v>892</v>
      </c>
      <c r="B93" s="20" t="s">
        <v>1018</v>
      </c>
      <c r="C93" s="20" t="s">
        <v>1019</v>
      </c>
      <c r="D93" s="20" t="s">
        <v>894</v>
      </c>
      <c r="E93" s="20" t="s">
        <v>895</v>
      </c>
      <c r="F93" s="20"/>
      <c r="G93" s="20" t="e">
        <f>([13]NGS!H93/'[13]Nominal GDP'!H93)*100</f>
        <v>#N/A</v>
      </c>
      <c r="H93" s="20" t="e">
        <f>([13]NGS!I93/'[13]Nominal GDP'!I93)*100</f>
        <v>#N/A</v>
      </c>
      <c r="I93" s="20" t="e">
        <f>([13]NGS!J93/'[13]Nominal GDP'!J93)*100</f>
        <v>#N/A</v>
      </c>
      <c r="J93" s="20" t="e">
        <f>([13]NGS!K93/'[13]Nominal GDP'!K93)*100</f>
        <v>#N/A</v>
      </c>
      <c r="K93" s="20" t="e">
        <f>([13]NGS!L93/'[13]Nominal GDP'!L93)*100</f>
        <v>#N/A</v>
      </c>
      <c r="L93" s="20" t="e">
        <f>([13]NGS!M93/'[13]Nominal GDP'!M93)*100</f>
        <v>#N/A</v>
      </c>
      <c r="M93" s="20" t="e">
        <f>([13]NGS!N93/'[13]Nominal GDP'!N93)*100</f>
        <v>#N/A</v>
      </c>
      <c r="N93" s="20" t="e">
        <f>([13]NGS!O93/'[13]Nominal GDP'!O93)*100</f>
        <v>#N/A</v>
      </c>
      <c r="O93" s="20" t="e">
        <f>([13]NGS!P93/'[13]Nominal GDP'!P93)*100</f>
        <v>#N/A</v>
      </c>
      <c r="P93" s="20" t="e">
        <f>([13]NGS!Q93/'[13]Nominal GDP'!Q93)*100</f>
        <v>#N/A</v>
      </c>
      <c r="Q93" s="20" t="e">
        <f>([13]NGS!R93/'[13]Nominal GDP'!R93)*100</f>
        <v>#N/A</v>
      </c>
      <c r="R93" s="20" t="e">
        <f>([13]NGS!S93/'[13]Nominal GDP'!S93)*100</f>
        <v>#N/A</v>
      </c>
      <c r="S93" s="20" t="e">
        <f>([13]NGS!T93/'[13]Nominal GDP'!T93)*100</f>
        <v>#N/A</v>
      </c>
      <c r="T93" s="20" t="e">
        <f>([13]NGS!U93/'[13]Nominal GDP'!U93)*100</f>
        <v>#N/A</v>
      </c>
      <c r="U93" s="20" t="e">
        <f>([13]NGS!V93/'[13]Nominal GDP'!V93)*100</f>
        <v>#N/A</v>
      </c>
      <c r="V93" s="20" t="e">
        <f>([13]NGS!W93/'[13]Nominal GDP'!W93)*100</f>
        <v>#N/A</v>
      </c>
      <c r="W93" s="20" t="e">
        <f>([13]NGS!X93/'[13]Nominal GDP'!X93)*100</f>
        <v>#N/A</v>
      </c>
      <c r="X93" s="20" t="e">
        <f>([13]NGS!Y93/'[13]Nominal GDP'!Y93)*100</f>
        <v>#N/A</v>
      </c>
      <c r="Y93" s="20" t="e">
        <f>([13]NGS!Z93/'[13]Nominal GDP'!Z93)*100</f>
        <v>#N/A</v>
      </c>
      <c r="Z93" s="20" t="e">
        <f>([13]NGS!AA93/'[13]Nominal GDP'!AA93)*100</f>
        <v>#N/A</v>
      </c>
      <c r="AA93" s="20" t="e">
        <f>([13]NGS!AB93/'[13]Nominal GDP'!AB93)*100</f>
        <v>#N/A</v>
      </c>
      <c r="AB93" s="20" t="e">
        <f>([13]NGS!AC93/'[13]Nominal GDP'!AC93)*100</f>
        <v>#N/A</v>
      </c>
      <c r="AC93" s="20" t="e">
        <f>([13]NGS!AD93/'[13]Nominal GDP'!AD93)*100</f>
        <v>#N/A</v>
      </c>
      <c r="AD93" s="20" t="e">
        <f>([13]NGS!AE93/'[13]Nominal GDP'!AE93)*100</f>
        <v>#N/A</v>
      </c>
      <c r="AE93" s="20" t="e">
        <f>([13]NGS!AF93/'[13]Nominal GDP'!AF93)*100</f>
        <v>#N/A</v>
      </c>
      <c r="AF93" s="20" t="e">
        <f>([13]NGS!AG93/'[13]Nominal GDP'!AG93)*100</f>
        <v>#N/A</v>
      </c>
      <c r="AG93" s="20" t="e">
        <f>([13]NGS!AH93/'[13]Nominal GDP'!AH93)*100</f>
        <v>#N/A</v>
      </c>
      <c r="AH93" s="20" t="e">
        <f>([13]NGS!AI93/'[13]Nominal GDP'!AI93)*100</f>
        <v>#N/A</v>
      </c>
      <c r="AI93" s="20" t="e">
        <f>([13]NGS!AJ93/'[13]Nominal GDP'!AJ93)*100</f>
        <v>#N/A</v>
      </c>
      <c r="AJ93" s="20" t="e">
        <f>([13]NGS!AK93/'[13]Nominal GDP'!AK93)*100</f>
        <v>#N/A</v>
      </c>
      <c r="AK93" s="20" t="e">
        <f>([13]NGS!AL93/'[13]Nominal GDP'!AL93)*100</f>
        <v>#N/A</v>
      </c>
      <c r="AL93" s="20" t="e">
        <f>([13]NGS!AM93/'[13]Nominal GDP'!AM93)*100</f>
        <v>#N/A</v>
      </c>
      <c r="AM93" s="20" t="e">
        <f>([13]NGS!AN93/'[13]Nominal GDP'!AN93)*100</f>
        <v>#N/A</v>
      </c>
      <c r="AN93" s="20" t="e">
        <f>([13]NGS!AO93/'[13]Nominal GDP'!AO93)*100</f>
        <v>#N/A</v>
      </c>
      <c r="AO93" s="20" t="e">
        <f>([13]NGS!AP93/'[13]Nominal GDP'!AP93)*100</f>
        <v>#N/A</v>
      </c>
      <c r="AP93" s="20" t="e">
        <f>([13]NGS!AQ93/'[13]Nominal GDP'!AQ93)*100</f>
        <v>#N/A</v>
      </c>
      <c r="AQ93" s="20" t="e">
        <f>([13]NGS!AR93/'[13]Nominal GDP'!AR93)*100</f>
        <v>#N/A</v>
      </c>
      <c r="AR93" s="20" t="e">
        <f>([13]NGS!AS93/'[13]Nominal GDP'!AS93)*100</f>
        <v>#N/A</v>
      </c>
      <c r="AS93" s="20" t="e">
        <f>([13]NGS!AT93/'[13]Nominal GDP'!AT93)*100</f>
        <v>#N/A</v>
      </c>
      <c r="AT93" s="20" t="e">
        <f>([13]NGS!AU93/'[13]Nominal GDP'!AU93)*100</f>
        <v>#N/A</v>
      </c>
      <c r="AU93" s="20" t="e">
        <f>([13]NGS!AV93/'[13]Nominal GDP'!AV93)*100</f>
        <v>#N/A</v>
      </c>
      <c r="AV93" s="20"/>
      <c r="AW93" s="20" t="e">
        <f t="shared" si="1"/>
        <v>#N/A</v>
      </c>
    </row>
    <row r="94" spans="1:49" x14ac:dyDescent="0.25">
      <c r="A94" s="20" t="s">
        <v>892</v>
      </c>
      <c r="B94" s="20" t="s">
        <v>1020</v>
      </c>
      <c r="C94" s="20" t="s">
        <v>1021</v>
      </c>
      <c r="D94" s="20" t="s">
        <v>894</v>
      </c>
      <c r="E94" s="20" t="s">
        <v>895</v>
      </c>
      <c r="F94" s="20"/>
      <c r="G94" s="20" t="e">
        <f>([13]NGS!H94/'[13]Nominal GDP'!H94)*100</f>
        <v>#N/A</v>
      </c>
      <c r="H94" s="20" t="e">
        <f>([13]NGS!I94/'[13]Nominal GDP'!I94)*100</f>
        <v>#N/A</v>
      </c>
      <c r="I94" s="20" t="e">
        <f>([13]NGS!J94/'[13]Nominal GDP'!J94)*100</f>
        <v>#N/A</v>
      </c>
      <c r="J94" s="20" t="e">
        <f>([13]NGS!K94/'[13]Nominal GDP'!K94)*100</f>
        <v>#N/A</v>
      </c>
      <c r="K94" s="20" t="e">
        <f>([13]NGS!L94/'[13]Nominal GDP'!L94)*100</f>
        <v>#N/A</v>
      </c>
      <c r="L94" s="20" t="e">
        <f>([13]NGS!M94/'[13]Nominal GDP'!M94)*100</f>
        <v>#N/A</v>
      </c>
      <c r="M94" s="20" t="e">
        <f>([13]NGS!N94/'[13]Nominal GDP'!N94)*100</f>
        <v>#N/A</v>
      </c>
      <c r="N94" s="20" t="e">
        <f>([13]NGS!O94/'[13]Nominal GDP'!O94)*100</f>
        <v>#N/A</v>
      </c>
      <c r="O94" s="20" t="e">
        <f>([13]NGS!P94/'[13]Nominal GDP'!P94)*100</f>
        <v>#N/A</v>
      </c>
      <c r="P94" s="20" t="e">
        <f>([13]NGS!Q94/'[13]Nominal GDP'!Q94)*100</f>
        <v>#N/A</v>
      </c>
      <c r="Q94" s="20" t="e">
        <f>([13]NGS!R94/'[13]Nominal GDP'!R94)*100</f>
        <v>#N/A</v>
      </c>
      <c r="R94" s="20" t="e">
        <f>([13]NGS!S94/'[13]Nominal GDP'!S94)*100</f>
        <v>#N/A</v>
      </c>
      <c r="S94" s="20" t="e">
        <f>([13]NGS!T94/'[13]Nominal GDP'!T94)*100</f>
        <v>#N/A</v>
      </c>
      <c r="T94" s="20" t="e">
        <f>([13]NGS!U94/'[13]Nominal GDP'!U94)*100</f>
        <v>#N/A</v>
      </c>
      <c r="U94" s="20" t="e">
        <f>([13]NGS!V94/'[13]Nominal GDP'!V94)*100</f>
        <v>#N/A</v>
      </c>
      <c r="V94" s="20" t="e">
        <f>([13]NGS!W94/'[13]Nominal GDP'!W94)*100</f>
        <v>#N/A</v>
      </c>
      <c r="W94" s="20" t="e">
        <f>([13]NGS!X94/'[13]Nominal GDP'!X94)*100</f>
        <v>#N/A</v>
      </c>
      <c r="X94" s="20" t="e">
        <f>([13]NGS!Y94/'[13]Nominal GDP'!Y94)*100</f>
        <v>#N/A</v>
      </c>
      <c r="Y94" s="20" t="e">
        <f>([13]NGS!Z94/'[13]Nominal GDP'!Z94)*100</f>
        <v>#N/A</v>
      </c>
      <c r="Z94" s="20" t="e">
        <f>([13]NGS!AA94/'[13]Nominal GDP'!AA94)*100</f>
        <v>#N/A</v>
      </c>
      <c r="AA94" s="20" t="e">
        <f>([13]NGS!AB94/'[13]Nominal GDP'!AB94)*100</f>
        <v>#N/A</v>
      </c>
      <c r="AB94" s="20" t="e">
        <f>([13]NGS!AC94/'[13]Nominal GDP'!AC94)*100</f>
        <v>#N/A</v>
      </c>
      <c r="AC94" s="20" t="e">
        <f>([13]NGS!AD94/'[13]Nominal GDP'!AD94)*100</f>
        <v>#N/A</v>
      </c>
      <c r="AD94" s="20" t="e">
        <f>([13]NGS!AE94/'[13]Nominal GDP'!AE94)*100</f>
        <v>#N/A</v>
      </c>
      <c r="AE94" s="20" t="e">
        <f>([13]NGS!AF94/'[13]Nominal GDP'!AF94)*100</f>
        <v>#N/A</v>
      </c>
      <c r="AF94" s="20" t="e">
        <f>([13]NGS!AG94/'[13]Nominal GDP'!AG94)*100</f>
        <v>#N/A</v>
      </c>
      <c r="AG94" s="20" t="e">
        <f>([13]NGS!AH94/'[13]Nominal GDP'!AH94)*100</f>
        <v>#N/A</v>
      </c>
      <c r="AH94" s="20" t="e">
        <f>([13]NGS!AI94/'[13]Nominal GDP'!AI94)*100</f>
        <v>#N/A</v>
      </c>
      <c r="AI94" s="20" t="e">
        <f>([13]NGS!AJ94/'[13]Nominal GDP'!AJ94)*100</f>
        <v>#N/A</v>
      </c>
      <c r="AJ94" s="20" t="e">
        <f>([13]NGS!AK94/'[13]Nominal GDP'!AK94)*100</f>
        <v>#N/A</v>
      </c>
      <c r="AK94" s="20" t="e">
        <f>([13]NGS!AL94/'[13]Nominal GDP'!AL94)*100</f>
        <v>#N/A</v>
      </c>
      <c r="AL94" s="20" t="e">
        <f>([13]NGS!AM94/'[13]Nominal GDP'!AM94)*100</f>
        <v>#N/A</v>
      </c>
      <c r="AM94" s="20" t="e">
        <f>([13]NGS!AN94/'[13]Nominal GDP'!AN94)*100</f>
        <v>#N/A</v>
      </c>
      <c r="AN94" s="20" t="e">
        <f>([13]NGS!AO94/'[13]Nominal GDP'!AO94)*100</f>
        <v>#N/A</v>
      </c>
      <c r="AO94" s="20" t="e">
        <f>([13]NGS!AP94/'[13]Nominal GDP'!AP94)*100</f>
        <v>#N/A</v>
      </c>
      <c r="AP94" s="20" t="e">
        <f>([13]NGS!AQ94/'[13]Nominal GDP'!AQ94)*100</f>
        <v>#N/A</v>
      </c>
      <c r="AQ94" s="20" t="e">
        <f>([13]NGS!AR94/'[13]Nominal GDP'!AR94)*100</f>
        <v>#N/A</v>
      </c>
      <c r="AR94" s="20" t="e">
        <f>([13]NGS!AS94/'[13]Nominal GDP'!AS94)*100</f>
        <v>#N/A</v>
      </c>
      <c r="AS94" s="20" t="e">
        <f>([13]NGS!AT94/'[13]Nominal GDP'!AT94)*100</f>
        <v>#N/A</v>
      </c>
      <c r="AT94" s="20" t="e">
        <f>([13]NGS!AU94/'[13]Nominal GDP'!AU94)*100</f>
        <v>#N/A</v>
      </c>
      <c r="AU94" s="20" t="e">
        <f>([13]NGS!AV94/'[13]Nominal GDP'!AV94)*100</f>
        <v>#N/A</v>
      </c>
      <c r="AV94" s="20"/>
      <c r="AW94" s="20" t="e">
        <f t="shared" si="1"/>
        <v>#N/A</v>
      </c>
    </row>
    <row r="95" spans="1:49" x14ac:dyDescent="0.25">
      <c r="A95" s="20" t="s">
        <v>892</v>
      </c>
      <c r="B95" s="20" t="s">
        <v>1022</v>
      </c>
      <c r="C95" s="20" t="s">
        <v>1023</v>
      </c>
      <c r="D95" s="20" t="s">
        <v>894</v>
      </c>
      <c r="E95" s="20" t="s">
        <v>895</v>
      </c>
      <c r="F95" s="20"/>
      <c r="G95" s="20" t="e">
        <f>([13]NGS!H95/'[13]Nominal GDP'!H95)*100</f>
        <v>#N/A</v>
      </c>
      <c r="H95" s="20" t="e">
        <f>([13]NGS!I95/'[13]Nominal GDP'!I95)*100</f>
        <v>#N/A</v>
      </c>
      <c r="I95" s="20" t="e">
        <f>([13]NGS!J95/'[13]Nominal GDP'!J95)*100</f>
        <v>#N/A</v>
      </c>
      <c r="J95" s="20" t="e">
        <f>([13]NGS!K95/'[13]Nominal GDP'!K95)*100</f>
        <v>#N/A</v>
      </c>
      <c r="K95" s="20" t="e">
        <f>([13]NGS!L95/'[13]Nominal GDP'!L95)*100</f>
        <v>#N/A</v>
      </c>
      <c r="L95" s="20" t="e">
        <f>([13]NGS!M95/'[13]Nominal GDP'!M95)*100</f>
        <v>#N/A</v>
      </c>
      <c r="M95" s="20" t="e">
        <f>([13]NGS!N95/'[13]Nominal GDP'!N95)*100</f>
        <v>#N/A</v>
      </c>
      <c r="N95" s="20" t="e">
        <f>([13]NGS!O95/'[13]Nominal GDP'!O95)*100</f>
        <v>#N/A</v>
      </c>
      <c r="O95" s="20" t="e">
        <f>([13]NGS!P95/'[13]Nominal GDP'!P95)*100</f>
        <v>#N/A</v>
      </c>
      <c r="P95" s="20" t="e">
        <f>([13]NGS!Q95/'[13]Nominal GDP'!Q95)*100</f>
        <v>#N/A</v>
      </c>
      <c r="Q95" s="20" t="e">
        <f>([13]NGS!R95/'[13]Nominal GDP'!R95)*100</f>
        <v>#N/A</v>
      </c>
      <c r="R95" s="20" t="e">
        <f>([13]NGS!S95/'[13]Nominal GDP'!S95)*100</f>
        <v>#N/A</v>
      </c>
      <c r="S95" s="20" t="e">
        <f>([13]NGS!T95/'[13]Nominal GDP'!T95)*100</f>
        <v>#N/A</v>
      </c>
      <c r="T95" s="20" t="e">
        <f>([13]NGS!U95/'[13]Nominal GDP'!U95)*100</f>
        <v>#N/A</v>
      </c>
      <c r="U95" s="20" t="e">
        <f>([13]NGS!V95/'[13]Nominal GDP'!V95)*100</f>
        <v>#N/A</v>
      </c>
      <c r="V95" s="20" t="e">
        <f>([13]NGS!W95/'[13]Nominal GDP'!W95)*100</f>
        <v>#N/A</v>
      </c>
      <c r="W95" s="20" t="e">
        <f>([13]NGS!X95/'[13]Nominal GDP'!X95)*100</f>
        <v>#N/A</v>
      </c>
      <c r="X95" s="20" t="e">
        <f>([13]NGS!Y95/'[13]Nominal GDP'!Y95)*100</f>
        <v>#N/A</v>
      </c>
      <c r="Y95" s="20" t="e">
        <f>([13]NGS!Z95/'[13]Nominal GDP'!Z95)*100</f>
        <v>#N/A</v>
      </c>
      <c r="Z95" s="20" t="e">
        <f>([13]NGS!AA95/'[13]Nominal GDP'!AA95)*100</f>
        <v>#N/A</v>
      </c>
      <c r="AA95" s="20" t="e">
        <f>([13]NGS!AB95/'[13]Nominal GDP'!AB95)*100</f>
        <v>#N/A</v>
      </c>
      <c r="AB95" s="20" t="e">
        <f>([13]NGS!AC95/'[13]Nominal GDP'!AC95)*100</f>
        <v>#N/A</v>
      </c>
      <c r="AC95" s="20" t="e">
        <f>([13]NGS!AD95/'[13]Nominal GDP'!AD95)*100</f>
        <v>#N/A</v>
      </c>
      <c r="AD95" s="20" t="e">
        <f>([13]NGS!AE95/'[13]Nominal GDP'!AE95)*100</f>
        <v>#N/A</v>
      </c>
      <c r="AE95" s="20" t="e">
        <f>([13]NGS!AF95/'[13]Nominal GDP'!AF95)*100</f>
        <v>#N/A</v>
      </c>
      <c r="AF95" s="20" t="e">
        <f>([13]NGS!AG95/'[13]Nominal GDP'!AG95)*100</f>
        <v>#N/A</v>
      </c>
      <c r="AG95" s="20" t="e">
        <f>([13]NGS!AH95/'[13]Nominal GDP'!AH95)*100</f>
        <v>#N/A</v>
      </c>
      <c r="AH95" s="20" t="e">
        <f>([13]NGS!AI95/'[13]Nominal GDP'!AI95)*100</f>
        <v>#N/A</v>
      </c>
      <c r="AI95" s="20" t="e">
        <f>([13]NGS!AJ95/'[13]Nominal GDP'!AJ95)*100</f>
        <v>#N/A</v>
      </c>
      <c r="AJ95" s="20" t="e">
        <f>([13]NGS!AK95/'[13]Nominal GDP'!AK95)*100</f>
        <v>#N/A</v>
      </c>
      <c r="AK95" s="20" t="e">
        <f>([13]NGS!AL95/'[13]Nominal GDP'!AL95)*100</f>
        <v>#N/A</v>
      </c>
      <c r="AL95" s="20" t="e">
        <f>([13]NGS!AM95/'[13]Nominal GDP'!AM95)*100</f>
        <v>#N/A</v>
      </c>
      <c r="AM95" s="20" t="e">
        <f>([13]NGS!AN95/'[13]Nominal GDP'!AN95)*100</f>
        <v>#N/A</v>
      </c>
      <c r="AN95" s="20" t="e">
        <f>([13]NGS!AO95/'[13]Nominal GDP'!AO95)*100</f>
        <v>#N/A</v>
      </c>
      <c r="AO95" s="20" t="e">
        <f>([13]NGS!AP95/'[13]Nominal GDP'!AP95)*100</f>
        <v>#N/A</v>
      </c>
      <c r="AP95" s="20" t="e">
        <f>([13]NGS!AQ95/'[13]Nominal GDP'!AQ95)*100</f>
        <v>#N/A</v>
      </c>
      <c r="AQ95" s="20" t="e">
        <f>([13]NGS!AR95/'[13]Nominal GDP'!AR95)*100</f>
        <v>#N/A</v>
      </c>
      <c r="AR95" s="20" t="e">
        <f>([13]NGS!AS95/'[13]Nominal GDP'!AS95)*100</f>
        <v>#N/A</v>
      </c>
      <c r="AS95" s="20" t="e">
        <f>([13]NGS!AT95/'[13]Nominal GDP'!AT95)*100</f>
        <v>#N/A</v>
      </c>
      <c r="AT95" s="20" t="e">
        <f>([13]NGS!AU95/'[13]Nominal GDP'!AU95)*100</f>
        <v>#N/A</v>
      </c>
      <c r="AU95" s="20" t="e">
        <f>([13]NGS!AV95/'[13]Nominal GDP'!AV95)*100</f>
        <v>#N/A</v>
      </c>
      <c r="AV95" s="20"/>
      <c r="AW95" s="20" t="e">
        <f t="shared" si="1"/>
        <v>#N/A</v>
      </c>
    </row>
    <row r="96" spans="1:49" x14ac:dyDescent="0.25">
      <c r="A96" s="20" t="s">
        <v>892</v>
      </c>
      <c r="B96" s="20" t="s">
        <v>1024</v>
      </c>
      <c r="C96" s="20" t="s">
        <v>1025</v>
      </c>
      <c r="D96" s="20" t="s">
        <v>894</v>
      </c>
      <c r="E96" s="20" t="s">
        <v>895</v>
      </c>
      <c r="F96" s="20"/>
      <c r="G96" s="20" t="e">
        <f>([13]NGS!H96/'[13]Nominal GDP'!H96)*100</f>
        <v>#N/A</v>
      </c>
      <c r="H96" s="20" t="e">
        <f>([13]NGS!I96/'[13]Nominal GDP'!I96)*100</f>
        <v>#N/A</v>
      </c>
      <c r="I96" s="20" t="e">
        <f>([13]NGS!J96/'[13]Nominal GDP'!J96)*100</f>
        <v>#N/A</v>
      </c>
      <c r="J96" s="20" t="e">
        <f>([13]NGS!K96/'[13]Nominal GDP'!K96)*100</f>
        <v>#N/A</v>
      </c>
      <c r="K96" s="20" t="e">
        <f>([13]NGS!L96/'[13]Nominal GDP'!L96)*100</f>
        <v>#N/A</v>
      </c>
      <c r="L96" s="20" t="e">
        <f>([13]NGS!M96/'[13]Nominal GDP'!M96)*100</f>
        <v>#N/A</v>
      </c>
      <c r="M96" s="20" t="e">
        <f>([13]NGS!N96/'[13]Nominal GDP'!N96)*100</f>
        <v>#N/A</v>
      </c>
      <c r="N96" s="20" t="e">
        <f>([13]NGS!O96/'[13]Nominal GDP'!O96)*100</f>
        <v>#N/A</v>
      </c>
      <c r="O96" s="20" t="e">
        <f>([13]NGS!P96/'[13]Nominal GDP'!P96)*100</f>
        <v>#N/A</v>
      </c>
      <c r="P96" s="20" t="e">
        <f>([13]NGS!Q96/'[13]Nominal GDP'!Q96)*100</f>
        <v>#N/A</v>
      </c>
      <c r="Q96" s="20" t="e">
        <f>([13]NGS!R96/'[13]Nominal GDP'!R96)*100</f>
        <v>#N/A</v>
      </c>
      <c r="R96" s="20" t="e">
        <f>([13]NGS!S96/'[13]Nominal GDP'!S96)*100</f>
        <v>#N/A</v>
      </c>
      <c r="S96" s="20" t="e">
        <f>([13]NGS!T96/'[13]Nominal GDP'!T96)*100</f>
        <v>#N/A</v>
      </c>
      <c r="T96" s="20" t="e">
        <f>([13]NGS!U96/'[13]Nominal GDP'!U96)*100</f>
        <v>#N/A</v>
      </c>
      <c r="U96" s="20" t="e">
        <f>([13]NGS!V96/'[13]Nominal GDP'!V96)*100</f>
        <v>#N/A</v>
      </c>
      <c r="V96" s="20" t="e">
        <f>([13]NGS!W96/'[13]Nominal GDP'!W96)*100</f>
        <v>#N/A</v>
      </c>
      <c r="W96" s="20" t="e">
        <f>([13]NGS!X96/'[13]Nominal GDP'!X96)*100</f>
        <v>#N/A</v>
      </c>
      <c r="X96" s="20" t="e">
        <f>([13]NGS!Y96/'[13]Nominal GDP'!Y96)*100</f>
        <v>#N/A</v>
      </c>
      <c r="Y96" s="20" t="e">
        <f>([13]NGS!Z96/'[13]Nominal GDP'!Z96)*100</f>
        <v>#N/A</v>
      </c>
      <c r="Z96" s="20" t="e">
        <f>([13]NGS!AA96/'[13]Nominal GDP'!AA96)*100</f>
        <v>#N/A</v>
      </c>
      <c r="AA96" s="20" t="e">
        <f>([13]NGS!AB96/'[13]Nominal GDP'!AB96)*100</f>
        <v>#N/A</v>
      </c>
      <c r="AB96" s="20" t="e">
        <f>([13]NGS!AC96/'[13]Nominal GDP'!AC96)*100</f>
        <v>#N/A</v>
      </c>
      <c r="AC96" s="20" t="e">
        <f>([13]NGS!AD96/'[13]Nominal GDP'!AD96)*100</f>
        <v>#N/A</v>
      </c>
      <c r="AD96" s="20" t="e">
        <f>([13]NGS!AE96/'[13]Nominal GDP'!AE96)*100</f>
        <v>#N/A</v>
      </c>
      <c r="AE96" s="20" t="e">
        <f>([13]NGS!AF96/'[13]Nominal GDP'!AF96)*100</f>
        <v>#N/A</v>
      </c>
      <c r="AF96" s="20" t="e">
        <f>([13]NGS!AG96/'[13]Nominal GDP'!AG96)*100</f>
        <v>#N/A</v>
      </c>
      <c r="AG96" s="20" t="e">
        <f>([13]NGS!AH96/'[13]Nominal GDP'!AH96)*100</f>
        <v>#N/A</v>
      </c>
      <c r="AH96" s="20" t="e">
        <f>([13]NGS!AI96/'[13]Nominal GDP'!AI96)*100</f>
        <v>#N/A</v>
      </c>
      <c r="AI96" s="20" t="e">
        <f>([13]NGS!AJ96/'[13]Nominal GDP'!AJ96)*100</f>
        <v>#N/A</v>
      </c>
      <c r="AJ96" s="20" t="e">
        <f>([13]NGS!AK96/'[13]Nominal GDP'!AK96)*100</f>
        <v>#N/A</v>
      </c>
      <c r="AK96" s="20" t="e">
        <f>([13]NGS!AL96/'[13]Nominal GDP'!AL96)*100</f>
        <v>#N/A</v>
      </c>
      <c r="AL96" s="20" t="e">
        <f>([13]NGS!AM96/'[13]Nominal GDP'!AM96)*100</f>
        <v>#N/A</v>
      </c>
      <c r="AM96" s="20" t="e">
        <f>([13]NGS!AN96/'[13]Nominal GDP'!AN96)*100</f>
        <v>#N/A</v>
      </c>
      <c r="AN96" s="20" t="e">
        <f>([13]NGS!AO96/'[13]Nominal GDP'!AO96)*100</f>
        <v>#N/A</v>
      </c>
      <c r="AO96" s="20" t="e">
        <f>([13]NGS!AP96/'[13]Nominal GDP'!AP96)*100</f>
        <v>#N/A</v>
      </c>
      <c r="AP96" s="20" t="e">
        <f>([13]NGS!AQ96/'[13]Nominal GDP'!AQ96)*100</f>
        <v>#N/A</v>
      </c>
      <c r="AQ96" s="20" t="e">
        <f>([13]NGS!AR96/'[13]Nominal GDP'!AR96)*100</f>
        <v>#N/A</v>
      </c>
      <c r="AR96" s="20" t="e">
        <f>([13]NGS!AS96/'[13]Nominal GDP'!AS96)*100</f>
        <v>#N/A</v>
      </c>
      <c r="AS96" s="20" t="e">
        <f>([13]NGS!AT96/'[13]Nominal GDP'!AT96)*100</f>
        <v>#N/A</v>
      </c>
      <c r="AT96" s="20" t="e">
        <f>([13]NGS!AU96/'[13]Nominal GDP'!AU96)*100</f>
        <v>#N/A</v>
      </c>
      <c r="AU96" s="20" t="e">
        <f>([13]NGS!AV96/'[13]Nominal GDP'!AV96)*100</f>
        <v>#N/A</v>
      </c>
      <c r="AV96" s="20"/>
      <c r="AW96" s="20" t="e">
        <f t="shared" si="1"/>
        <v>#N/A</v>
      </c>
    </row>
    <row r="97" spans="1:49" x14ac:dyDescent="0.25">
      <c r="A97" s="20" t="s">
        <v>892</v>
      </c>
      <c r="B97" s="20" t="s">
        <v>1026</v>
      </c>
      <c r="C97" s="20" t="s">
        <v>1027</v>
      </c>
      <c r="D97" s="20" t="s">
        <v>894</v>
      </c>
      <c r="E97" s="20" t="s">
        <v>895</v>
      </c>
      <c r="F97" s="20"/>
      <c r="G97" s="20" t="e">
        <f>([13]NGS!H97/'[13]Nominal GDP'!H97)*100</f>
        <v>#N/A</v>
      </c>
      <c r="H97" s="20" t="e">
        <f>([13]NGS!I97/'[13]Nominal GDP'!I97)*100</f>
        <v>#N/A</v>
      </c>
      <c r="I97" s="20" t="e">
        <f>([13]NGS!J97/'[13]Nominal GDP'!J97)*100</f>
        <v>#N/A</v>
      </c>
      <c r="J97" s="20" t="e">
        <f>([13]NGS!K97/'[13]Nominal GDP'!K97)*100</f>
        <v>#N/A</v>
      </c>
      <c r="K97" s="20" t="e">
        <f>([13]NGS!L97/'[13]Nominal GDP'!L97)*100</f>
        <v>#N/A</v>
      </c>
      <c r="L97" s="20" t="e">
        <f>([13]NGS!M97/'[13]Nominal GDP'!M97)*100</f>
        <v>#N/A</v>
      </c>
      <c r="M97" s="20" t="e">
        <f>([13]NGS!N97/'[13]Nominal GDP'!N97)*100</f>
        <v>#N/A</v>
      </c>
      <c r="N97" s="20" t="e">
        <f>([13]NGS!O97/'[13]Nominal GDP'!O97)*100</f>
        <v>#N/A</v>
      </c>
      <c r="O97" s="20" t="e">
        <f>([13]NGS!P97/'[13]Nominal GDP'!P97)*100</f>
        <v>#N/A</v>
      </c>
      <c r="P97" s="20" t="e">
        <f>([13]NGS!Q97/'[13]Nominal GDP'!Q97)*100</f>
        <v>#N/A</v>
      </c>
      <c r="Q97" s="20" t="e">
        <f>([13]NGS!R97/'[13]Nominal GDP'!R97)*100</f>
        <v>#N/A</v>
      </c>
      <c r="R97" s="20" t="e">
        <f>([13]NGS!S97/'[13]Nominal GDP'!S97)*100</f>
        <v>#N/A</v>
      </c>
      <c r="S97" s="20" t="e">
        <f>([13]NGS!T97/'[13]Nominal GDP'!T97)*100</f>
        <v>#N/A</v>
      </c>
      <c r="T97" s="20" t="e">
        <f>([13]NGS!U97/'[13]Nominal GDP'!U97)*100</f>
        <v>#N/A</v>
      </c>
      <c r="U97" s="20" t="e">
        <f>([13]NGS!V97/'[13]Nominal GDP'!V97)*100</f>
        <v>#N/A</v>
      </c>
      <c r="V97" s="20" t="e">
        <f>([13]NGS!W97/'[13]Nominal GDP'!W97)*100</f>
        <v>#N/A</v>
      </c>
      <c r="W97" s="20" t="e">
        <f>([13]NGS!X97/'[13]Nominal GDP'!X97)*100</f>
        <v>#N/A</v>
      </c>
      <c r="X97" s="20" t="e">
        <f>([13]NGS!Y97/'[13]Nominal GDP'!Y97)*100</f>
        <v>#N/A</v>
      </c>
      <c r="Y97" s="20" t="e">
        <f>([13]NGS!Z97/'[13]Nominal GDP'!Z97)*100</f>
        <v>#N/A</v>
      </c>
      <c r="Z97" s="20" t="e">
        <f>([13]NGS!AA97/'[13]Nominal GDP'!AA97)*100</f>
        <v>#N/A</v>
      </c>
      <c r="AA97" s="20" t="e">
        <f>([13]NGS!AB97/'[13]Nominal GDP'!AB97)*100</f>
        <v>#N/A</v>
      </c>
      <c r="AB97" s="20" t="e">
        <f>([13]NGS!AC97/'[13]Nominal GDP'!AC97)*100</f>
        <v>#N/A</v>
      </c>
      <c r="AC97" s="20" t="e">
        <f>([13]NGS!AD97/'[13]Nominal GDP'!AD97)*100</f>
        <v>#N/A</v>
      </c>
      <c r="AD97" s="20" t="e">
        <f>([13]NGS!AE97/'[13]Nominal GDP'!AE97)*100</f>
        <v>#N/A</v>
      </c>
      <c r="AE97" s="20" t="e">
        <f>([13]NGS!AF97/'[13]Nominal GDP'!AF97)*100</f>
        <v>#N/A</v>
      </c>
      <c r="AF97" s="20" t="e">
        <f>([13]NGS!AG97/'[13]Nominal GDP'!AG97)*100</f>
        <v>#N/A</v>
      </c>
      <c r="AG97" s="20" t="e">
        <f>([13]NGS!AH97/'[13]Nominal GDP'!AH97)*100</f>
        <v>#N/A</v>
      </c>
      <c r="AH97" s="20" t="e">
        <f>([13]NGS!AI97/'[13]Nominal GDP'!AI97)*100</f>
        <v>#N/A</v>
      </c>
      <c r="AI97" s="20" t="e">
        <f>([13]NGS!AJ97/'[13]Nominal GDP'!AJ97)*100</f>
        <v>#N/A</v>
      </c>
      <c r="AJ97" s="20" t="e">
        <f>([13]NGS!AK97/'[13]Nominal GDP'!AK97)*100</f>
        <v>#N/A</v>
      </c>
      <c r="AK97" s="20" t="e">
        <f>([13]NGS!AL97/'[13]Nominal GDP'!AL97)*100</f>
        <v>#N/A</v>
      </c>
      <c r="AL97" s="20" t="e">
        <f>([13]NGS!AM97/'[13]Nominal GDP'!AM97)*100</f>
        <v>#N/A</v>
      </c>
      <c r="AM97" s="20" t="e">
        <f>([13]NGS!AN97/'[13]Nominal GDP'!AN97)*100</f>
        <v>#N/A</v>
      </c>
      <c r="AN97" s="20" t="e">
        <f>([13]NGS!AO97/'[13]Nominal GDP'!AO97)*100</f>
        <v>#N/A</v>
      </c>
      <c r="AO97" s="20" t="e">
        <f>([13]NGS!AP97/'[13]Nominal GDP'!AP97)*100</f>
        <v>#N/A</v>
      </c>
      <c r="AP97" s="20" t="e">
        <f>([13]NGS!AQ97/'[13]Nominal GDP'!AQ97)*100</f>
        <v>#N/A</v>
      </c>
      <c r="AQ97" s="20" t="e">
        <f>([13]NGS!AR97/'[13]Nominal GDP'!AR97)*100</f>
        <v>#N/A</v>
      </c>
      <c r="AR97" s="20" t="e">
        <f>([13]NGS!AS97/'[13]Nominal GDP'!AS97)*100</f>
        <v>#N/A</v>
      </c>
      <c r="AS97" s="20" t="e">
        <f>([13]NGS!AT97/'[13]Nominal GDP'!AT97)*100</f>
        <v>#N/A</v>
      </c>
      <c r="AT97" s="20" t="e">
        <f>([13]NGS!AU97/'[13]Nominal GDP'!AU97)*100</f>
        <v>#N/A</v>
      </c>
      <c r="AU97" s="20" t="e">
        <f>([13]NGS!AV97/'[13]Nominal GDP'!AV97)*100</f>
        <v>#N/A</v>
      </c>
      <c r="AV97" s="20"/>
      <c r="AW97" s="20" t="e">
        <f t="shared" si="1"/>
        <v>#N/A</v>
      </c>
    </row>
    <row r="98" spans="1:49" x14ac:dyDescent="0.25">
      <c r="A98" s="20" t="s">
        <v>892</v>
      </c>
      <c r="B98" s="20" t="s">
        <v>1028</v>
      </c>
      <c r="C98" s="20" t="s">
        <v>1029</v>
      </c>
      <c r="D98" s="20" t="s">
        <v>894</v>
      </c>
      <c r="E98" s="20" t="s">
        <v>895</v>
      </c>
      <c r="F98" s="20"/>
      <c r="G98" s="20" t="e">
        <f>([13]NGS!H98/'[13]Nominal GDP'!H98)*100</f>
        <v>#N/A</v>
      </c>
      <c r="H98" s="20" t="e">
        <f>([13]NGS!I98/'[13]Nominal GDP'!I98)*100</f>
        <v>#N/A</v>
      </c>
      <c r="I98" s="20" t="e">
        <f>([13]NGS!J98/'[13]Nominal GDP'!J98)*100</f>
        <v>#N/A</v>
      </c>
      <c r="J98" s="20" t="e">
        <f>([13]NGS!K98/'[13]Nominal GDP'!K98)*100</f>
        <v>#N/A</v>
      </c>
      <c r="K98" s="20" t="e">
        <f>([13]NGS!L98/'[13]Nominal GDP'!L98)*100</f>
        <v>#N/A</v>
      </c>
      <c r="L98" s="20" t="e">
        <f>([13]NGS!M98/'[13]Nominal GDP'!M98)*100</f>
        <v>#N/A</v>
      </c>
      <c r="M98" s="20" t="e">
        <f>([13]NGS!N98/'[13]Nominal GDP'!N98)*100</f>
        <v>#N/A</v>
      </c>
      <c r="N98" s="20" t="e">
        <f>([13]NGS!O98/'[13]Nominal GDP'!O98)*100</f>
        <v>#N/A</v>
      </c>
      <c r="O98" s="20" t="e">
        <f>([13]NGS!P98/'[13]Nominal GDP'!P98)*100</f>
        <v>#N/A</v>
      </c>
      <c r="P98" s="20" t="e">
        <f>([13]NGS!Q98/'[13]Nominal GDP'!Q98)*100</f>
        <v>#N/A</v>
      </c>
      <c r="Q98" s="20" t="e">
        <f>([13]NGS!R98/'[13]Nominal GDP'!R98)*100</f>
        <v>#N/A</v>
      </c>
      <c r="R98" s="20" t="e">
        <f>([13]NGS!S98/'[13]Nominal GDP'!S98)*100</f>
        <v>#N/A</v>
      </c>
      <c r="S98" s="20" t="e">
        <f>([13]NGS!T98/'[13]Nominal GDP'!T98)*100</f>
        <v>#N/A</v>
      </c>
      <c r="T98" s="20" t="e">
        <f>([13]NGS!U98/'[13]Nominal GDP'!U98)*100</f>
        <v>#N/A</v>
      </c>
      <c r="U98" s="20" t="e">
        <f>([13]NGS!V98/'[13]Nominal GDP'!V98)*100</f>
        <v>#N/A</v>
      </c>
      <c r="V98" s="20" t="e">
        <f>([13]NGS!W98/'[13]Nominal GDP'!W98)*100</f>
        <v>#N/A</v>
      </c>
      <c r="W98" s="20" t="e">
        <f>([13]NGS!X98/'[13]Nominal GDP'!X98)*100</f>
        <v>#N/A</v>
      </c>
      <c r="X98" s="20" t="e">
        <f>([13]NGS!Y98/'[13]Nominal GDP'!Y98)*100</f>
        <v>#N/A</v>
      </c>
      <c r="Y98" s="20" t="e">
        <f>([13]NGS!Z98/'[13]Nominal GDP'!Z98)*100</f>
        <v>#N/A</v>
      </c>
      <c r="Z98" s="20" t="e">
        <f>([13]NGS!AA98/'[13]Nominal GDP'!AA98)*100</f>
        <v>#N/A</v>
      </c>
      <c r="AA98" s="20" t="e">
        <f>([13]NGS!AB98/'[13]Nominal GDP'!AB98)*100</f>
        <v>#N/A</v>
      </c>
      <c r="AB98" s="20" t="e">
        <f>([13]NGS!AC98/'[13]Nominal GDP'!AC98)*100</f>
        <v>#N/A</v>
      </c>
      <c r="AC98" s="20" t="e">
        <f>([13]NGS!AD98/'[13]Nominal GDP'!AD98)*100</f>
        <v>#N/A</v>
      </c>
      <c r="AD98" s="20" t="e">
        <f>([13]NGS!AE98/'[13]Nominal GDP'!AE98)*100</f>
        <v>#N/A</v>
      </c>
      <c r="AE98" s="20" t="e">
        <f>([13]NGS!AF98/'[13]Nominal GDP'!AF98)*100</f>
        <v>#N/A</v>
      </c>
      <c r="AF98" s="20" t="e">
        <f>([13]NGS!AG98/'[13]Nominal GDP'!AG98)*100</f>
        <v>#N/A</v>
      </c>
      <c r="AG98" s="20" t="e">
        <f>([13]NGS!AH98/'[13]Nominal GDP'!AH98)*100</f>
        <v>#N/A</v>
      </c>
      <c r="AH98" s="20" t="e">
        <f>([13]NGS!AI98/'[13]Nominal GDP'!AI98)*100</f>
        <v>#N/A</v>
      </c>
      <c r="AI98" s="20" t="e">
        <f>([13]NGS!AJ98/'[13]Nominal GDP'!AJ98)*100</f>
        <v>#N/A</v>
      </c>
      <c r="AJ98" s="20" t="e">
        <f>([13]NGS!AK98/'[13]Nominal GDP'!AK98)*100</f>
        <v>#N/A</v>
      </c>
      <c r="AK98" s="20" t="e">
        <f>([13]NGS!AL98/'[13]Nominal GDP'!AL98)*100</f>
        <v>#N/A</v>
      </c>
      <c r="AL98" s="20" t="e">
        <f>([13]NGS!AM98/'[13]Nominal GDP'!AM98)*100</f>
        <v>#N/A</v>
      </c>
      <c r="AM98" s="20" t="e">
        <f>([13]NGS!AN98/'[13]Nominal GDP'!AN98)*100</f>
        <v>#N/A</v>
      </c>
      <c r="AN98" s="20" t="e">
        <f>([13]NGS!AO98/'[13]Nominal GDP'!AO98)*100</f>
        <v>#N/A</v>
      </c>
      <c r="AO98" s="20" t="e">
        <f>([13]NGS!AP98/'[13]Nominal GDP'!AP98)*100</f>
        <v>#N/A</v>
      </c>
      <c r="AP98" s="20" t="e">
        <f>([13]NGS!AQ98/'[13]Nominal GDP'!AQ98)*100</f>
        <v>#N/A</v>
      </c>
      <c r="AQ98" s="20" t="e">
        <f>([13]NGS!AR98/'[13]Nominal GDP'!AR98)*100</f>
        <v>#N/A</v>
      </c>
      <c r="AR98" s="20" t="e">
        <f>([13]NGS!AS98/'[13]Nominal GDP'!AS98)*100</f>
        <v>#N/A</v>
      </c>
      <c r="AS98" s="20" t="e">
        <f>([13]NGS!AT98/'[13]Nominal GDP'!AT98)*100</f>
        <v>#N/A</v>
      </c>
      <c r="AT98" s="20" t="e">
        <f>([13]NGS!AU98/'[13]Nominal GDP'!AU98)*100</f>
        <v>#N/A</v>
      </c>
      <c r="AU98" s="20" t="e">
        <f>([13]NGS!AV98/'[13]Nominal GDP'!AV98)*100</f>
        <v>#N/A</v>
      </c>
      <c r="AV98" s="20"/>
      <c r="AW98" s="20" t="e">
        <f t="shared" si="1"/>
        <v>#N/A</v>
      </c>
    </row>
    <row r="99" spans="1:49" x14ac:dyDescent="0.25">
      <c r="A99" s="20" t="s">
        <v>892</v>
      </c>
      <c r="B99" s="20" t="s">
        <v>1030</v>
      </c>
      <c r="C99" s="20" t="s">
        <v>1031</v>
      </c>
      <c r="D99" s="20" t="s">
        <v>894</v>
      </c>
      <c r="E99" s="20" t="s">
        <v>895</v>
      </c>
      <c r="F99" s="20" t="s">
        <v>1032</v>
      </c>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row>
    <row r="100" spans="1:49" x14ac:dyDescent="0.25">
      <c r="A100" s="20" t="s">
        <v>892</v>
      </c>
      <c r="B100" s="20" t="s">
        <v>1033</v>
      </c>
      <c r="C100" s="20" t="s">
        <v>1034</v>
      </c>
      <c r="D100" s="20" t="s">
        <v>894</v>
      </c>
      <c r="E100" s="20" t="s">
        <v>895</v>
      </c>
      <c r="F100" s="20"/>
      <c r="G100" s="20" t="e">
        <f>NA()</f>
        <v>#N/A</v>
      </c>
      <c r="H100" s="20" t="e">
        <f>NA()</f>
        <v>#N/A</v>
      </c>
      <c r="I100" s="20" t="e">
        <f>NA()</f>
        <v>#N/A</v>
      </c>
      <c r="J100" s="20" t="e">
        <f>NA()</f>
        <v>#N/A</v>
      </c>
      <c r="K100" s="20" t="e">
        <f>NA()</f>
        <v>#N/A</v>
      </c>
      <c r="L100" s="20" t="e">
        <f>NA()</f>
        <v>#N/A</v>
      </c>
      <c r="M100" s="20" t="e">
        <f>NA()</f>
        <v>#N/A</v>
      </c>
      <c r="N100" s="20" t="e">
        <f>NA()</f>
        <v>#N/A</v>
      </c>
      <c r="O100" s="20" t="e">
        <f>NA()</f>
        <v>#N/A</v>
      </c>
      <c r="P100" s="20" t="e">
        <f>NA()</f>
        <v>#N/A</v>
      </c>
      <c r="Q100" s="20" t="e">
        <f>NA()</f>
        <v>#N/A</v>
      </c>
      <c r="R100" s="20" t="e">
        <f>NA()</f>
        <v>#N/A</v>
      </c>
      <c r="S100" s="20" t="e">
        <f>NA()</f>
        <v>#N/A</v>
      </c>
      <c r="T100" s="20" t="e">
        <f>NA()</f>
        <v>#N/A</v>
      </c>
      <c r="U100" s="20" t="e">
        <f>NA()</f>
        <v>#N/A</v>
      </c>
      <c r="V100" s="20" t="e">
        <f>NA()</f>
        <v>#N/A</v>
      </c>
      <c r="W100" s="20" t="e">
        <f>NA()</f>
        <v>#N/A</v>
      </c>
      <c r="X100" s="20" t="e">
        <f>NA()</f>
        <v>#N/A</v>
      </c>
      <c r="Y100" s="20" t="e">
        <f>NA()</f>
        <v>#N/A</v>
      </c>
      <c r="Z100" s="20" t="e">
        <f>NA()</f>
        <v>#N/A</v>
      </c>
      <c r="AA100" s="20" t="e">
        <f>NA()</f>
        <v>#N/A</v>
      </c>
      <c r="AB100" s="20" t="e">
        <f>NA()</f>
        <v>#N/A</v>
      </c>
      <c r="AC100" s="20" t="e">
        <f>NA()</f>
        <v>#N/A</v>
      </c>
      <c r="AD100" s="20" t="e">
        <f>NA()</f>
        <v>#N/A</v>
      </c>
      <c r="AE100" s="20" t="e">
        <f>NA()</f>
        <v>#N/A</v>
      </c>
      <c r="AF100" s="20" t="e">
        <f>NA()</f>
        <v>#N/A</v>
      </c>
      <c r="AG100" s="20" t="e">
        <f>NA()</f>
        <v>#N/A</v>
      </c>
      <c r="AH100" s="20" t="e">
        <f>NA()</f>
        <v>#N/A</v>
      </c>
      <c r="AI100" s="20" t="e">
        <f>NA()</f>
        <v>#N/A</v>
      </c>
      <c r="AJ100" s="20" t="e">
        <f>NA()</f>
        <v>#N/A</v>
      </c>
      <c r="AK100" s="20" t="e">
        <f>NA()</f>
        <v>#N/A</v>
      </c>
      <c r="AL100" s="20" t="e">
        <f>NA()</f>
        <v>#N/A</v>
      </c>
      <c r="AM100" s="20" t="e">
        <f>NA()</f>
        <v>#N/A</v>
      </c>
      <c r="AN100" s="20" t="e">
        <f>NA()</f>
        <v>#N/A</v>
      </c>
      <c r="AO100" s="20" t="e">
        <f>NA()</f>
        <v>#N/A</v>
      </c>
      <c r="AP100" s="20" t="e">
        <f>NA()</f>
        <v>#N/A</v>
      </c>
      <c r="AQ100" s="20" t="e">
        <f>NA()</f>
        <v>#N/A</v>
      </c>
      <c r="AR100" s="20" t="e">
        <f>NA()</f>
        <v>#N/A</v>
      </c>
      <c r="AS100" s="20" t="e">
        <f>NA()</f>
        <v>#N/A</v>
      </c>
      <c r="AT100" s="20" t="e">
        <f>NA()</f>
        <v>#N/A</v>
      </c>
      <c r="AU100" s="20" t="e">
        <f>NA()</f>
        <v>#N/A</v>
      </c>
      <c r="AV100" s="20"/>
      <c r="AW100" s="20"/>
    </row>
    <row r="101" spans="1:49" x14ac:dyDescent="0.25">
      <c r="A101" s="20" t="s">
        <v>892</v>
      </c>
      <c r="B101" s="20" t="s">
        <v>1035</v>
      </c>
      <c r="C101" s="20" t="s">
        <v>1036</v>
      </c>
      <c r="D101" s="20" t="s">
        <v>894</v>
      </c>
      <c r="E101" s="20" t="s">
        <v>895</v>
      </c>
      <c r="F101" s="20"/>
      <c r="G101" s="20" t="e">
        <f>NA()</f>
        <v>#N/A</v>
      </c>
      <c r="H101" s="20" t="e">
        <f>NA()</f>
        <v>#N/A</v>
      </c>
      <c r="I101" s="20" t="e">
        <f>NA()</f>
        <v>#N/A</v>
      </c>
      <c r="J101" s="20" t="e">
        <f>NA()</f>
        <v>#N/A</v>
      </c>
      <c r="K101" s="20" t="e">
        <f>NA()</f>
        <v>#N/A</v>
      </c>
      <c r="L101" s="20" t="e">
        <f>NA()</f>
        <v>#N/A</v>
      </c>
      <c r="M101" s="20" t="e">
        <f>NA()</f>
        <v>#N/A</v>
      </c>
      <c r="N101" s="20" t="e">
        <f>NA()</f>
        <v>#N/A</v>
      </c>
      <c r="O101" s="20" t="e">
        <f>NA()</f>
        <v>#N/A</v>
      </c>
      <c r="P101" s="20" t="e">
        <f>NA()</f>
        <v>#N/A</v>
      </c>
      <c r="Q101" s="20" t="e">
        <f>NA()</f>
        <v>#N/A</v>
      </c>
      <c r="R101" s="20" t="e">
        <f>NA()</f>
        <v>#N/A</v>
      </c>
      <c r="S101" s="20" t="e">
        <f>NA()</f>
        <v>#N/A</v>
      </c>
      <c r="T101" s="20" t="e">
        <f>NA()</f>
        <v>#N/A</v>
      </c>
      <c r="U101" s="20" t="e">
        <f>NA()</f>
        <v>#N/A</v>
      </c>
      <c r="V101" s="20" t="e">
        <f>NA()</f>
        <v>#N/A</v>
      </c>
      <c r="W101" s="20" t="e">
        <f>NA()</f>
        <v>#N/A</v>
      </c>
      <c r="X101" s="20" t="e">
        <f>NA()</f>
        <v>#N/A</v>
      </c>
      <c r="Y101" s="20" t="e">
        <f>NA()</f>
        <v>#N/A</v>
      </c>
      <c r="Z101" s="20" t="e">
        <f>NA()</f>
        <v>#N/A</v>
      </c>
      <c r="AA101" s="20" t="e">
        <f>NA()</f>
        <v>#N/A</v>
      </c>
      <c r="AB101" s="20" t="e">
        <f>NA()</f>
        <v>#N/A</v>
      </c>
      <c r="AC101" s="20" t="e">
        <f>NA()</f>
        <v>#N/A</v>
      </c>
      <c r="AD101" s="20" t="e">
        <f>NA()</f>
        <v>#N/A</v>
      </c>
      <c r="AE101" s="20" t="e">
        <f>NA()</f>
        <v>#N/A</v>
      </c>
      <c r="AF101" s="20" t="e">
        <f>NA()</f>
        <v>#N/A</v>
      </c>
      <c r="AG101" s="20" t="e">
        <f>NA()</f>
        <v>#N/A</v>
      </c>
      <c r="AH101" s="20" t="e">
        <f>NA()</f>
        <v>#N/A</v>
      </c>
      <c r="AI101" s="20" t="e">
        <f>NA()</f>
        <v>#N/A</v>
      </c>
      <c r="AJ101" s="20" t="e">
        <f>NA()</f>
        <v>#N/A</v>
      </c>
      <c r="AK101" s="20" t="e">
        <f>NA()</f>
        <v>#N/A</v>
      </c>
      <c r="AL101" s="20" t="e">
        <f>NA()</f>
        <v>#N/A</v>
      </c>
      <c r="AM101" s="20" t="e">
        <f>NA()</f>
        <v>#N/A</v>
      </c>
      <c r="AN101" s="20" t="e">
        <f>NA()</f>
        <v>#N/A</v>
      </c>
      <c r="AO101" s="20" t="e">
        <f>NA()</f>
        <v>#N/A</v>
      </c>
      <c r="AP101" s="20" t="e">
        <f>NA()</f>
        <v>#N/A</v>
      </c>
      <c r="AQ101" s="20" t="e">
        <f>NA()</f>
        <v>#N/A</v>
      </c>
      <c r="AR101" s="20" t="e">
        <f>NA()</f>
        <v>#N/A</v>
      </c>
      <c r="AS101" s="20" t="e">
        <f>NA()</f>
        <v>#N/A</v>
      </c>
      <c r="AT101" s="20" t="e">
        <f>NA()</f>
        <v>#N/A</v>
      </c>
      <c r="AU101" s="20" t="e">
        <f>NA()</f>
        <v>#N/A</v>
      </c>
      <c r="AV101" s="20"/>
      <c r="AW101" s="20"/>
    </row>
    <row r="102" spans="1:49" x14ac:dyDescent="0.25">
      <c r="A102" s="20" t="s">
        <v>892</v>
      </c>
      <c r="B102" s="20" t="s">
        <v>1037</v>
      </c>
      <c r="C102" s="20" t="s">
        <v>1038</v>
      </c>
      <c r="D102" s="20" t="s">
        <v>894</v>
      </c>
      <c r="E102" s="20" t="s">
        <v>895</v>
      </c>
      <c r="F102" s="20"/>
      <c r="G102" s="20" t="e">
        <f>NA()</f>
        <v>#N/A</v>
      </c>
      <c r="H102" s="20" t="e">
        <f>NA()</f>
        <v>#N/A</v>
      </c>
      <c r="I102" s="20" t="e">
        <f>NA()</f>
        <v>#N/A</v>
      </c>
      <c r="J102" s="20" t="e">
        <f>NA()</f>
        <v>#N/A</v>
      </c>
      <c r="K102" s="20" t="e">
        <f>NA()</f>
        <v>#N/A</v>
      </c>
      <c r="L102" s="20" t="e">
        <f>NA()</f>
        <v>#N/A</v>
      </c>
      <c r="M102" s="20" t="e">
        <f>NA()</f>
        <v>#N/A</v>
      </c>
      <c r="N102" s="20" t="e">
        <f>NA()</f>
        <v>#N/A</v>
      </c>
      <c r="O102" s="20" t="e">
        <f>NA()</f>
        <v>#N/A</v>
      </c>
      <c r="P102" s="20" t="e">
        <f>NA()</f>
        <v>#N/A</v>
      </c>
      <c r="Q102" s="20" t="e">
        <f>NA()</f>
        <v>#N/A</v>
      </c>
      <c r="R102" s="20" t="e">
        <f>NA()</f>
        <v>#N/A</v>
      </c>
      <c r="S102" s="20" t="e">
        <f>NA()</f>
        <v>#N/A</v>
      </c>
      <c r="T102" s="20" t="e">
        <f>NA()</f>
        <v>#N/A</v>
      </c>
      <c r="U102" s="20" t="e">
        <f>NA()</f>
        <v>#N/A</v>
      </c>
      <c r="V102" s="20" t="e">
        <f>NA()</f>
        <v>#N/A</v>
      </c>
      <c r="W102" s="20" t="e">
        <f>NA()</f>
        <v>#N/A</v>
      </c>
      <c r="X102" s="20" t="e">
        <f>NA()</f>
        <v>#N/A</v>
      </c>
      <c r="Y102" s="20" t="e">
        <f>NA()</f>
        <v>#N/A</v>
      </c>
      <c r="Z102" s="20" t="e">
        <f>NA()</f>
        <v>#N/A</v>
      </c>
      <c r="AA102" s="20" t="e">
        <f>NA()</f>
        <v>#N/A</v>
      </c>
      <c r="AB102" s="20" t="e">
        <f>NA()</f>
        <v>#N/A</v>
      </c>
      <c r="AC102" s="20" t="e">
        <f>NA()</f>
        <v>#N/A</v>
      </c>
      <c r="AD102" s="20" t="e">
        <f>NA()</f>
        <v>#N/A</v>
      </c>
      <c r="AE102" s="20" t="e">
        <f>NA()</f>
        <v>#N/A</v>
      </c>
      <c r="AF102" s="20" t="e">
        <f>NA()</f>
        <v>#N/A</v>
      </c>
      <c r="AG102" s="20" t="e">
        <f>NA()</f>
        <v>#N/A</v>
      </c>
      <c r="AH102" s="20" t="e">
        <f>NA()</f>
        <v>#N/A</v>
      </c>
      <c r="AI102" s="20" t="e">
        <f>NA()</f>
        <v>#N/A</v>
      </c>
      <c r="AJ102" s="20" t="e">
        <f>NA()</f>
        <v>#N/A</v>
      </c>
      <c r="AK102" s="20" t="e">
        <f>NA()</f>
        <v>#N/A</v>
      </c>
      <c r="AL102" s="20" t="e">
        <f>NA()</f>
        <v>#N/A</v>
      </c>
      <c r="AM102" s="20" t="e">
        <f>NA()</f>
        <v>#N/A</v>
      </c>
      <c r="AN102" s="20" t="e">
        <f>NA()</f>
        <v>#N/A</v>
      </c>
      <c r="AO102" s="20" t="e">
        <f>NA()</f>
        <v>#N/A</v>
      </c>
      <c r="AP102" s="20" t="e">
        <f>NA()</f>
        <v>#N/A</v>
      </c>
      <c r="AQ102" s="20" t="e">
        <f>NA()</f>
        <v>#N/A</v>
      </c>
      <c r="AR102" s="20" t="e">
        <f>NA()</f>
        <v>#N/A</v>
      </c>
      <c r="AS102" s="20" t="e">
        <f>NA()</f>
        <v>#N/A</v>
      </c>
      <c r="AT102" s="20" t="e">
        <f>NA()</f>
        <v>#N/A</v>
      </c>
      <c r="AU102" s="20" t="e">
        <f>NA()</f>
        <v>#N/A</v>
      </c>
      <c r="AV102" s="20"/>
      <c r="AW102" s="20"/>
    </row>
    <row r="103" spans="1:49" x14ac:dyDescent="0.25">
      <c r="A103" s="20" t="s">
        <v>892</v>
      </c>
      <c r="B103" s="20" t="s">
        <v>1039</v>
      </c>
      <c r="C103" s="20" t="s">
        <v>806</v>
      </c>
      <c r="D103" s="20" t="s">
        <v>894</v>
      </c>
      <c r="E103" s="20" t="s">
        <v>895</v>
      </c>
      <c r="F103" s="20"/>
      <c r="G103" s="20" t="e">
        <f>NA()</f>
        <v>#N/A</v>
      </c>
      <c r="H103" s="20" t="e">
        <f>NA()</f>
        <v>#N/A</v>
      </c>
      <c r="I103" s="20" t="e">
        <f>NA()</f>
        <v>#N/A</v>
      </c>
      <c r="J103" s="20" t="e">
        <f>NA()</f>
        <v>#N/A</v>
      </c>
      <c r="K103" s="20" t="e">
        <f>NA()</f>
        <v>#N/A</v>
      </c>
      <c r="L103" s="20" t="e">
        <f>NA()</f>
        <v>#N/A</v>
      </c>
      <c r="M103" s="20" t="e">
        <f>NA()</f>
        <v>#N/A</v>
      </c>
      <c r="N103" s="20" t="e">
        <f>NA()</f>
        <v>#N/A</v>
      </c>
      <c r="O103" s="20" t="e">
        <f>NA()</f>
        <v>#N/A</v>
      </c>
      <c r="P103" s="20" t="e">
        <f>NA()</f>
        <v>#N/A</v>
      </c>
      <c r="Q103" s="20" t="e">
        <f>NA()</f>
        <v>#N/A</v>
      </c>
      <c r="R103" s="20" t="e">
        <f>NA()</f>
        <v>#N/A</v>
      </c>
      <c r="S103" s="20" t="e">
        <f>NA()</f>
        <v>#N/A</v>
      </c>
      <c r="T103" s="20" t="e">
        <f>NA()</f>
        <v>#N/A</v>
      </c>
      <c r="U103" s="20" t="e">
        <f>NA()</f>
        <v>#N/A</v>
      </c>
      <c r="V103" s="20" t="e">
        <f>NA()</f>
        <v>#N/A</v>
      </c>
      <c r="W103" s="20" t="e">
        <f>NA()</f>
        <v>#N/A</v>
      </c>
      <c r="X103" s="20" t="e">
        <f>NA()</f>
        <v>#N/A</v>
      </c>
      <c r="Y103" s="20" t="e">
        <f>NA()</f>
        <v>#N/A</v>
      </c>
      <c r="Z103" s="20" t="e">
        <f>NA()</f>
        <v>#N/A</v>
      </c>
      <c r="AA103" s="20" t="e">
        <f>NA()</f>
        <v>#N/A</v>
      </c>
      <c r="AB103" s="20" t="e">
        <f>NA()</f>
        <v>#N/A</v>
      </c>
      <c r="AC103" s="20" t="e">
        <f>NA()</f>
        <v>#N/A</v>
      </c>
      <c r="AD103" s="20" t="e">
        <f>NA()</f>
        <v>#N/A</v>
      </c>
      <c r="AE103" s="20" t="e">
        <f>NA()</f>
        <v>#N/A</v>
      </c>
      <c r="AF103" s="20" t="e">
        <f>NA()</f>
        <v>#N/A</v>
      </c>
      <c r="AG103" s="20" t="e">
        <f>NA()</f>
        <v>#N/A</v>
      </c>
      <c r="AH103" s="20" t="e">
        <f>NA()</f>
        <v>#N/A</v>
      </c>
      <c r="AI103" s="20" t="e">
        <f>NA()</f>
        <v>#N/A</v>
      </c>
      <c r="AJ103" s="20" t="e">
        <f>NA()</f>
        <v>#N/A</v>
      </c>
      <c r="AK103" s="20" t="e">
        <f>NA()</f>
        <v>#N/A</v>
      </c>
      <c r="AL103" s="20" t="e">
        <f>NA()</f>
        <v>#N/A</v>
      </c>
      <c r="AM103" s="20" t="e">
        <f>NA()</f>
        <v>#N/A</v>
      </c>
      <c r="AN103" s="20" t="e">
        <f>NA()</f>
        <v>#N/A</v>
      </c>
      <c r="AO103" s="20" t="e">
        <f>NA()</f>
        <v>#N/A</v>
      </c>
      <c r="AP103" s="20" t="e">
        <f>NA()</f>
        <v>#N/A</v>
      </c>
      <c r="AQ103" s="20" t="e">
        <f>NA()</f>
        <v>#N/A</v>
      </c>
      <c r="AR103" s="20" t="e">
        <f>NA()</f>
        <v>#N/A</v>
      </c>
      <c r="AS103" s="20" t="e">
        <f>NA()</f>
        <v>#N/A</v>
      </c>
      <c r="AT103" s="20" t="e">
        <f>NA()</f>
        <v>#N/A</v>
      </c>
      <c r="AU103" s="20" t="e">
        <f>NA()</f>
        <v>#N/A</v>
      </c>
      <c r="AV103" s="20"/>
      <c r="AW103" s="20"/>
    </row>
    <row r="104" spans="1:49" x14ac:dyDescent="0.25">
      <c r="A104" s="20" t="s">
        <v>892</v>
      </c>
      <c r="B104" s="20" t="s">
        <v>1040</v>
      </c>
      <c r="C104" s="20" t="s">
        <v>1041</v>
      </c>
      <c r="D104" s="20" t="s">
        <v>894</v>
      </c>
      <c r="E104" s="20" t="s">
        <v>895</v>
      </c>
      <c r="F104" s="20"/>
      <c r="G104" s="20" t="e">
        <f>NA()</f>
        <v>#N/A</v>
      </c>
      <c r="H104" s="20" t="e">
        <f>NA()</f>
        <v>#N/A</v>
      </c>
      <c r="I104" s="20" t="e">
        <f>NA()</f>
        <v>#N/A</v>
      </c>
      <c r="J104" s="20" t="e">
        <f>NA()</f>
        <v>#N/A</v>
      </c>
      <c r="K104" s="20" t="e">
        <f>NA()</f>
        <v>#N/A</v>
      </c>
      <c r="L104" s="20" t="e">
        <f>NA()</f>
        <v>#N/A</v>
      </c>
      <c r="M104" s="20" t="e">
        <f>NA()</f>
        <v>#N/A</v>
      </c>
      <c r="N104" s="20" t="e">
        <f>NA()</f>
        <v>#N/A</v>
      </c>
      <c r="O104" s="20" t="e">
        <f>NA()</f>
        <v>#N/A</v>
      </c>
      <c r="P104" s="20" t="e">
        <f>NA()</f>
        <v>#N/A</v>
      </c>
      <c r="Q104" s="20" t="e">
        <f>NA()</f>
        <v>#N/A</v>
      </c>
      <c r="R104" s="20" t="e">
        <f>NA()</f>
        <v>#N/A</v>
      </c>
      <c r="S104" s="20" t="e">
        <f>NA()</f>
        <v>#N/A</v>
      </c>
      <c r="T104" s="20" t="e">
        <f>NA()</f>
        <v>#N/A</v>
      </c>
      <c r="U104" s="20" t="e">
        <f>NA()</f>
        <v>#N/A</v>
      </c>
      <c r="V104" s="20" t="e">
        <f>NA()</f>
        <v>#N/A</v>
      </c>
      <c r="W104" s="20" t="e">
        <f>NA()</f>
        <v>#N/A</v>
      </c>
      <c r="X104" s="20" t="e">
        <f>NA()</f>
        <v>#N/A</v>
      </c>
      <c r="Y104" s="20" t="e">
        <f>NA()</f>
        <v>#N/A</v>
      </c>
      <c r="Z104" s="20" t="e">
        <f>NA()</f>
        <v>#N/A</v>
      </c>
      <c r="AA104" s="20" t="e">
        <f>NA()</f>
        <v>#N/A</v>
      </c>
      <c r="AB104" s="20" t="e">
        <f>NA()</f>
        <v>#N/A</v>
      </c>
      <c r="AC104" s="20" t="e">
        <f>NA()</f>
        <v>#N/A</v>
      </c>
      <c r="AD104" s="20" t="e">
        <f>NA()</f>
        <v>#N/A</v>
      </c>
      <c r="AE104" s="20" t="e">
        <f>NA()</f>
        <v>#N/A</v>
      </c>
      <c r="AF104" s="20" t="e">
        <f>NA()</f>
        <v>#N/A</v>
      </c>
      <c r="AG104" s="20" t="e">
        <f>NA()</f>
        <v>#N/A</v>
      </c>
      <c r="AH104" s="20" t="e">
        <f>NA()</f>
        <v>#N/A</v>
      </c>
      <c r="AI104" s="20" t="e">
        <f>NA()</f>
        <v>#N/A</v>
      </c>
      <c r="AJ104" s="20" t="e">
        <f>NA()</f>
        <v>#N/A</v>
      </c>
      <c r="AK104" s="20" t="e">
        <f>NA()</f>
        <v>#N/A</v>
      </c>
      <c r="AL104" s="20" t="e">
        <f>NA()</f>
        <v>#N/A</v>
      </c>
      <c r="AM104" s="20" t="e">
        <f>NA()</f>
        <v>#N/A</v>
      </c>
      <c r="AN104" s="20" t="e">
        <f>NA()</f>
        <v>#N/A</v>
      </c>
      <c r="AO104" s="20" t="e">
        <f>NA()</f>
        <v>#N/A</v>
      </c>
      <c r="AP104" s="20" t="e">
        <f>NA()</f>
        <v>#N/A</v>
      </c>
      <c r="AQ104" s="20" t="e">
        <f>NA()</f>
        <v>#N/A</v>
      </c>
      <c r="AR104" s="20" t="e">
        <f>NA()</f>
        <v>#N/A</v>
      </c>
      <c r="AS104" s="20" t="e">
        <f>NA()</f>
        <v>#N/A</v>
      </c>
      <c r="AT104" s="20" t="e">
        <f>NA()</f>
        <v>#N/A</v>
      </c>
      <c r="AU104" s="20" t="e">
        <f>NA()</f>
        <v>#N/A</v>
      </c>
      <c r="AV104" s="20"/>
      <c r="AW104" s="20"/>
    </row>
    <row r="105" spans="1:49" x14ac:dyDescent="0.25">
      <c r="A105" s="20" t="s">
        <v>892</v>
      </c>
      <c r="B105" s="20" t="s">
        <v>1042</v>
      </c>
      <c r="C105" s="20" t="s">
        <v>1043</v>
      </c>
      <c r="D105" s="20" t="s">
        <v>894</v>
      </c>
      <c r="E105" s="20" t="s">
        <v>895</v>
      </c>
      <c r="F105" s="20"/>
      <c r="G105" s="20" t="e">
        <f>NA()</f>
        <v>#N/A</v>
      </c>
      <c r="H105" s="20" t="e">
        <f>NA()</f>
        <v>#N/A</v>
      </c>
      <c r="I105" s="20" t="e">
        <f>NA()</f>
        <v>#N/A</v>
      </c>
      <c r="J105" s="20" t="e">
        <f>NA()</f>
        <v>#N/A</v>
      </c>
      <c r="K105" s="20" t="e">
        <f>NA()</f>
        <v>#N/A</v>
      </c>
      <c r="L105" s="20" t="e">
        <f>NA()</f>
        <v>#N/A</v>
      </c>
      <c r="M105" s="20" t="e">
        <f>NA()</f>
        <v>#N/A</v>
      </c>
      <c r="N105" s="20" t="e">
        <f>NA()</f>
        <v>#N/A</v>
      </c>
      <c r="O105" s="20" t="e">
        <f>NA()</f>
        <v>#N/A</v>
      </c>
      <c r="P105" s="20" t="e">
        <f>NA()</f>
        <v>#N/A</v>
      </c>
      <c r="Q105" s="20" t="e">
        <f>NA()</f>
        <v>#N/A</v>
      </c>
      <c r="R105" s="20" t="e">
        <f>NA()</f>
        <v>#N/A</v>
      </c>
      <c r="S105" s="20" t="e">
        <f>NA()</f>
        <v>#N/A</v>
      </c>
      <c r="T105" s="20" t="e">
        <f>NA()</f>
        <v>#N/A</v>
      </c>
      <c r="U105" s="20" t="e">
        <f>NA()</f>
        <v>#N/A</v>
      </c>
      <c r="V105" s="20" t="e">
        <f>NA()</f>
        <v>#N/A</v>
      </c>
      <c r="W105" s="20" t="e">
        <f>NA()</f>
        <v>#N/A</v>
      </c>
      <c r="X105" s="20" t="e">
        <f>NA()</f>
        <v>#N/A</v>
      </c>
      <c r="Y105" s="20" t="e">
        <f>NA()</f>
        <v>#N/A</v>
      </c>
      <c r="Z105" s="20" t="e">
        <f>NA()</f>
        <v>#N/A</v>
      </c>
      <c r="AA105" s="20" t="e">
        <f>NA()</f>
        <v>#N/A</v>
      </c>
      <c r="AB105" s="20" t="e">
        <f>NA()</f>
        <v>#N/A</v>
      </c>
      <c r="AC105" s="20" t="e">
        <f>NA()</f>
        <v>#N/A</v>
      </c>
      <c r="AD105" s="20" t="e">
        <f>NA()</f>
        <v>#N/A</v>
      </c>
      <c r="AE105" s="20" t="e">
        <f>NA()</f>
        <v>#N/A</v>
      </c>
      <c r="AF105" s="20" t="e">
        <f>NA()</f>
        <v>#N/A</v>
      </c>
      <c r="AG105" s="20" t="e">
        <f>NA()</f>
        <v>#N/A</v>
      </c>
      <c r="AH105" s="20" t="e">
        <f>NA()</f>
        <v>#N/A</v>
      </c>
      <c r="AI105" s="20" t="e">
        <f>NA()</f>
        <v>#N/A</v>
      </c>
      <c r="AJ105" s="20" t="e">
        <f>NA()</f>
        <v>#N/A</v>
      </c>
      <c r="AK105" s="20" t="e">
        <f>NA()</f>
        <v>#N/A</v>
      </c>
      <c r="AL105" s="20" t="e">
        <f>NA()</f>
        <v>#N/A</v>
      </c>
      <c r="AM105" s="20" t="e">
        <f>NA()</f>
        <v>#N/A</v>
      </c>
      <c r="AN105" s="20" t="e">
        <f>NA()</f>
        <v>#N/A</v>
      </c>
      <c r="AO105" s="20" t="e">
        <f>NA()</f>
        <v>#N/A</v>
      </c>
      <c r="AP105" s="20" t="e">
        <f>NA()</f>
        <v>#N/A</v>
      </c>
      <c r="AQ105" s="20" t="e">
        <f>NA()</f>
        <v>#N/A</v>
      </c>
      <c r="AR105" s="20" t="e">
        <f>NA()</f>
        <v>#N/A</v>
      </c>
      <c r="AS105" s="20" t="e">
        <f>NA()</f>
        <v>#N/A</v>
      </c>
      <c r="AT105" s="20" t="e">
        <f>NA()</f>
        <v>#N/A</v>
      </c>
      <c r="AU105" s="20" t="e">
        <f>NA()</f>
        <v>#N/A</v>
      </c>
      <c r="AV105" s="20"/>
      <c r="AW105" s="2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71"/>
  <sheetViews>
    <sheetView zoomScaleNormal="100" workbookViewId="0">
      <selection activeCell="A8" sqref="A8"/>
    </sheetView>
  </sheetViews>
  <sheetFormatPr defaultRowHeight="15.75" x14ac:dyDescent="0.25"/>
  <cols>
    <col min="1" max="1" width="23.85546875" style="24" customWidth="1"/>
    <col min="2" max="2" width="10.28515625" style="24" customWidth="1"/>
    <col min="3" max="3" width="9.140625" style="24"/>
    <col min="4" max="4" width="19.7109375" style="24" customWidth="1"/>
    <col min="5" max="9" width="9.140625" style="24"/>
    <col min="10" max="10" width="15.85546875" style="32" customWidth="1"/>
    <col min="11" max="11" width="6.85546875" style="24" customWidth="1"/>
    <col min="12" max="12" width="9.140625" style="24"/>
    <col min="13" max="18" width="5.5703125" style="45" customWidth="1"/>
    <col min="19" max="20" width="9.140625" style="24"/>
    <col min="21" max="21" width="3" style="24" customWidth="1"/>
    <col min="22" max="22" width="9.140625" style="24"/>
    <col min="23" max="23" width="13.85546875" style="24" bestFit="1" customWidth="1"/>
    <col min="24" max="16384" width="9.140625" style="24"/>
  </cols>
  <sheetData>
    <row r="1" spans="1:23" x14ac:dyDescent="0.25">
      <c r="A1" s="61" t="s">
        <v>815</v>
      </c>
      <c r="B1" s="61"/>
      <c r="C1" s="61"/>
      <c r="D1" s="61"/>
      <c r="E1" s="61"/>
      <c r="F1" s="61"/>
      <c r="G1" s="61"/>
      <c r="H1" s="23"/>
      <c r="I1" s="61" t="s">
        <v>816</v>
      </c>
      <c r="J1" s="61"/>
      <c r="K1" s="61"/>
      <c r="L1" s="61"/>
      <c r="M1" s="61"/>
      <c r="N1" s="61"/>
      <c r="O1" s="61"/>
      <c r="P1" s="57"/>
      <c r="Q1" s="57"/>
      <c r="R1" s="57"/>
      <c r="S1" s="57"/>
      <c r="T1" s="57"/>
      <c r="U1" s="23"/>
      <c r="W1" s="25" t="s">
        <v>817</v>
      </c>
    </row>
    <row r="2" spans="1:23" ht="22.5" customHeight="1" x14ac:dyDescent="0.25">
      <c r="A2" s="62" t="s">
        <v>818</v>
      </c>
      <c r="B2" s="62"/>
      <c r="C2" s="62"/>
      <c r="D2" s="62"/>
      <c r="E2" s="62"/>
      <c r="F2" s="62"/>
      <c r="G2" s="62"/>
      <c r="H2" s="23"/>
      <c r="I2" s="62" t="s">
        <v>819</v>
      </c>
      <c r="J2" s="62"/>
      <c r="K2" s="62"/>
      <c r="L2" s="62"/>
      <c r="M2" s="62"/>
      <c r="N2" s="62"/>
      <c r="O2" s="62"/>
      <c r="P2" s="63"/>
      <c r="Q2" s="63"/>
      <c r="R2" s="63"/>
      <c r="S2" s="63"/>
      <c r="T2" s="63"/>
      <c r="U2" s="23"/>
    </row>
    <row r="3" spans="1:23" ht="18" customHeight="1" x14ac:dyDescent="0.25">
      <c r="A3" s="64"/>
      <c r="B3" s="64"/>
      <c r="C3" s="64"/>
      <c r="D3" s="64"/>
      <c r="E3" s="64"/>
      <c r="F3" s="64"/>
      <c r="G3" s="64"/>
      <c r="H3" s="23"/>
      <c r="I3" s="64"/>
      <c r="J3" s="64"/>
      <c r="K3" s="64"/>
      <c r="L3" s="64"/>
      <c r="M3" s="64"/>
      <c r="N3" s="64"/>
      <c r="O3" s="64"/>
      <c r="P3" s="26"/>
      <c r="Q3" s="26"/>
      <c r="R3" s="26"/>
      <c r="S3" s="23"/>
      <c r="T3" s="23"/>
      <c r="U3" s="23"/>
    </row>
    <row r="4" spans="1:23" x14ac:dyDescent="0.25">
      <c r="A4" s="23"/>
      <c r="B4" s="23"/>
      <c r="C4" s="23"/>
      <c r="D4" s="23"/>
      <c r="E4" s="23"/>
      <c r="F4" s="23"/>
      <c r="G4" s="23"/>
      <c r="H4" s="23"/>
      <c r="I4" s="23"/>
      <c r="J4" s="23"/>
      <c r="K4" s="23"/>
      <c r="L4" s="23"/>
      <c r="M4" s="23"/>
      <c r="N4" s="23"/>
      <c r="O4" s="23"/>
      <c r="P4" s="26"/>
      <c r="Q4" s="26"/>
      <c r="R4" s="26"/>
      <c r="S4" s="23"/>
      <c r="T4" s="23"/>
      <c r="U4" s="23"/>
    </row>
    <row r="5" spans="1:23" x14ac:dyDescent="0.25">
      <c r="A5" s="23"/>
      <c r="B5" s="23"/>
      <c r="C5" s="23"/>
      <c r="D5" s="23"/>
      <c r="E5" s="23"/>
      <c r="F5" s="23"/>
      <c r="G5" s="23"/>
      <c r="H5" s="23"/>
      <c r="I5" s="23"/>
      <c r="J5" s="23"/>
      <c r="K5" s="23"/>
      <c r="L5" s="23"/>
      <c r="M5" s="23"/>
      <c r="N5" s="23"/>
      <c r="O5" s="23"/>
      <c r="P5" s="26"/>
      <c r="Q5" s="26"/>
      <c r="R5" s="26"/>
      <c r="S5" s="23"/>
      <c r="T5" s="23"/>
      <c r="U5" s="23"/>
    </row>
    <row r="6" spans="1:23" x14ac:dyDescent="0.25">
      <c r="A6" s="23"/>
      <c r="B6" s="23"/>
      <c r="C6" s="23"/>
      <c r="D6" s="23"/>
      <c r="E6" s="23"/>
      <c r="F6" s="23"/>
      <c r="G6" s="23"/>
      <c r="H6" s="23"/>
      <c r="I6" s="23"/>
      <c r="J6" s="23"/>
      <c r="K6" s="23"/>
      <c r="L6" s="23"/>
      <c r="M6" s="23"/>
      <c r="N6" s="23"/>
      <c r="O6" s="23"/>
      <c r="P6" s="26"/>
      <c r="Q6" s="26"/>
      <c r="R6" s="26"/>
      <c r="S6" s="23"/>
      <c r="T6" s="23"/>
      <c r="U6" s="23"/>
    </row>
    <row r="7" spans="1:23" x14ac:dyDescent="0.25">
      <c r="A7" s="23"/>
      <c r="B7" s="23"/>
      <c r="C7" s="23"/>
      <c r="D7" s="23"/>
      <c r="E7" s="23"/>
      <c r="F7" s="23"/>
      <c r="G7" s="23"/>
      <c r="H7" s="23"/>
      <c r="I7" s="23"/>
      <c r="J7" s="23"/>
      <c r="K7" s="23"/>
      <c r="L7" s="23"/>
      <c r="M7" s="23"/>
      <c r="N7" s="23"/>
      <c r="O7" s="23"/>
      <c r="P7" s="26"/>
      <c r="Q7" s="26"/>
      <c r="R7" s="26"/>
      <c r="S7" s="23"/>
      <c r="T7" s="23"/>
      <c r="U7" s="23"/>
    </row>
    <row r="8" spans="1:23" x14ac:dyDescent="0.25">
      <c r="A8" s="23"/>
      <c r="B8" s="23"/>
      <c r="C8" s="23"/>
      <c r="D8" s="23"/>
      <c r="E8" s="23"/>
      <c r="F8" s="23"/>
      <c r="G8" s="23"/>
      <c r="H8" s="23"/>
      <c r="I8" s="23"/>
      <c r="J8" s="23"/>
      <c r="K8" s="23"/>
      <c r="L8" s="23"/>
      <c r="M8" s="23"/>
      <c r="N8" s="23"/>
      <c r="O8" s="23"/>
      <c r="P8" s="26"/>
      <c r="Q8" s="26"/>
      <c r="R8" s="26"/>
      <c r="S8" s="23"/>
      <c r="T8" s="23"/>
      <c r="U8" s="23"/>
    </row>
    <row r="9" spans="1:23" x14ac:dyDescent="0.25">
      <c r="A9" s="23"/>
      <c r="B9" s="23"/>
      <c r="C9" s="23"/>
      <c r="D9" s="23"/>
      <c r="E9" s="23"/>
      <c r="F9" s="23"/>
      <c r="G9" s="23"/>
      <c r="H9" s="23"/>
      <c r="I9" s="23"/>
      <c r="J9" s="23"/>
      <c r="K9" s="23"/>
      <c r="L9" s="23"/>
      <c r="M9" s="23"/>
      <c r="N9" s="23"/>
      <c r="O9" s="23"/>
      <c r="P9" s="26"/>
      <c r="Q9" s="26"/>
      <c r="R9" s="26"/>
      <c r="S9" s="23"/>
      <c r="T9" s="23"/>
      <c r="U9" s="23"/>
    </row>
    <row r="10" spans="1:23" x14ac:dyDescent="0.25">
      <c r="A10" s="23"/>
      <c r="B10" s="23"/>
      <c r="C10" s="23"/>
      <c r="D10" s="23"/>
      <c r="E10" s="23"/>
      <c r="F10" s="23"/>
      <c r="G10" s="23"/>
      <c r="H10" s="23"/>
      <c r="I10" s="23"/>
      <c r="J10" s="23"/>
      <c r="K10" s="23"/>
      <c r="L10" s="23"/>
      <c r="M10" s="23"/>
      <c r="N10" s="23"/>
      <c r="O10" s="23"/>
      <c r="P10" s="26"/>
      <c r="Q10" s="26"/>
      <c r="R10" s="26"/>
      <c r="S10" s="23"/>
      <c r="T10" s="23"/>
      <c r="U10" s="23"/>
    </row>
    <row r="11" spans="1:23" x14ac:dyDescent="0.25">
      <c r="A11" s="23"/>
      <c r="B11" s="23"/>
      <c r="C11" s="23"/>
      <c r="D11" s="23"/>
      <c r="E11" s="23"/>
      <c r="F11" s="23"/>
      <c r="G11" s="23"/>
      <c r="H11" s="23"/>
      <c r="I11" s="23"/>
      <c r="J11" s="23"/>
      <c r="K11" s="23"/>
      <c r="L11" s="23"/>
      <c r="M11" s="23"/>
      <c r="N11" s="23"/>
      <c r="O11" s="23"/>
      <c r="P11" s="26"/>
      <c r="Q11" s="26"/>
      <c r="R11" s="26"/>
      <c r="S11" s="23"/>
      <c r="T11" s="23"/>
      <c r="U11" s="23"/>
    </row>
    <row r="12" spans="1:23" x14ac:dyDescent="0.25">
      <c r="A12" s="23"/>
      <c r="B12" s="23"/>
      <c r="C12" s="23"/>
      <c r="D12" s="23"/>
      <c r="E12" s="23"/>
      <c r="F12" s="23"/>
      <c r="G12" s="23"/>
      <c r="H12" s="23"/>
      <c r="I12" s="23"/>
      <c r="J12" s="23"/>
      <c r="K12" s="23"/>
      <c r="L12" s="23"/>
      <c r="M12" s="23"/>
      <c r="N12" s="23"/>
      <c r="O12" s="23"/>
      <c r="P12" s="26"/>
      <c r="Q12" s="26"/>
      <c r="R12" s="26"/>
      <c r="S12" s="23"/>
      <c r="T12" s="23"/>
      <c r="U12" s="23"/>
    </row>
    <row r="13" spans="1:23" x14ac:dyDescent="0.25">
      <c r="A13" s="23"/>
      <c r="B13" s="23"/>
      <c r="C13" s="23"/>
      <c r="D13" s="23"/>
      <c r="E13" s="23"/>
      <c r="F13" s="23"/>
      <c r="G13" s="23"/>
      <c r="H13" s="23"/>
      <c r="I13" s="23"/>
      <c r="J13" s="23"/>
      <c r="K13" s="23"/>
      <c r="L13" s="23"/>
      <c r="M13" s="23"/>
      <c r="N13" s="23"/>
      <c r="O13" s="23"/>
      <c r="P13" s="26"/>
      <c r="Q13" s="26"/>
      <c r="R13" s="26"/>
      <c r="S13" s="23"/>
      <c r="T13" s="23"/>
      <c r="U13" s="23"/>
    </row>
    <row r="14" spans="1:23" x14ac:dyDescent="0.25">
      <c r="A14" s="23"/>
      <c r="B14" s="23"/>
      <c r="C14" s="23"/>
      <c r="D14" s="23"/>
      <c r="E14" s="23"/>
      <c r="F14" s="23"/>
      <c r="G14" s="23"/>
      <c r="H14" s="23"/>
      <c r="I14" s="23"/>
      <c r="J14" s="23"/>
      <c r="K14" s="23"/>
      <c r="L14" s="23"/>
      <c r="M14" s="23"/>
      <c r="N14" s="23"/>
      <c r="O14" s="23"/>
      <c r="P14" s="26"/>
      <c r="Q14" s="26"/>
      <c r="R14" s="26"/>
      <c r="S14" s="23"/>
      <c r="T14" s="23"/>
      <c r="U14" s="23"/>
    </row>
    <row r="15" spans="1:23" x14ac:dyDescent="0.25">
      <c r="A15" s="23"/>
      <c r="B15" s="23"/>
      <c r="C15" s="23"/>
      <c r="D15" s="23"/>
      <c r="E15" s="23"/>
      <c r="F15" s="23"/>
      <c r="G15" s="23"/>
      <c r="H15" s="23"/>
      <c r="I15" s="23"/>
      <c r="J15" s="23"/>
      <c r="K15" s="23"/>
      <c r="L15" s="23"/>
      <c r="M15" s="23"/>
      <c r="N15" s="23"/>
      <c r="O15" s="23"/>
      <c r="P15" s="26"/>
      <c r="Q15" s="26"/>
      <c r="R15" s="26"/>
      <c r="S15" s="23"/>
      <c r="T15" s="23"/>
      <c r="U15" s="23"/>
    </row>
    <row r="16" spans="1:23" x14ac:dyDescent="0.25">
      <c r="A16" s="23"/>
      <c r="B16" s="23"/>
      <c r="C16" s="23"/>
      <c r="D16" s="23"/>
      <c r="E16" s="23"/>
      <c r="F16" s="23"/>
      <c r="G16" s="23"/>
      <c r="H16" s="23"/>
      <c r="I16" s="23"/>
      <c r="J16" s="23"/>
      <c r="K16" s="23"/>
      <c r="L16" s="23"/>
      <c r="M16" s="23"/>
      <c r="N16" s="23"/>
      <c r="O16" s="23"/>
      <c r="P16" s="26"/>
      <c r="Q16" s="26"/>
      <c r="R16" s="26"/>
      <c r="S16" s="23"/>
      <c r="T16" s="23"/>
      <c r="U16" s="23"/>
    </row>
    <row r="17" spans="1:21" x14ac:dyDescent="0.25">
      <c r="A17" s="56" t="s">
        <v>820</v>
      </c>
      <c r="B17" s="57"/>
      <c r="C17" s="57"/>
      <c r="D17" s="57"/>
      <c r="E17" s="57"/>
      <c r="F17" s="57"/>
      <c r="G17" s="57"/>
      <c r="H17" s="23"/>
      <c r="I17" s="56" t="s">
        <v>820</v>
      </c>
      <c r="J17" s="57"/>
      <c r="K17" s="57"/>
      <c r="L17" s="57"/>
      <c r="M17" s="57"/>
      <c r="N17" s="57"/>
      <c r="O17" s="57"/>
      <c r="P17" s="26"/>
      <c r="Q17" s="26"/>
      <c r="R17" s="26"/>
      <c r="S17" s="23"/>
      <c r="T17" s="23"/>
      <c r="U17" s="23"/>
    </row>
    <row r="18" spans="1:21" ht="68.25" customHeight="1" x14ac:dyDescent="0.25">
      <c r="A18" s="56" t="s">
        <v>821</v>
      </c>
      <c r="B18" s="57"/>
      <c r="C18" s="57"/>
      <c r="D18" s="57"/>
      <c r="E18" s="57"/>
      <c r="F18" s="57"/>
      <c r="G18" s="57"/>
      <c r="H18" s="23"/>
      <c r="I18" s="56" t="s">
        <v>822</v>
      </c>
      <c r="J18" s="57"/>
      <c r="K18" s="57"/>
      <c r="L18" s="57"/>
      <c r="M18" s="57"/>
      <c r="N18" s="57"/>
      <c r="O18" s="57"/>
      <c r="P18" s="57"/>
      <c r="Q18" s="57"/>
      <c r="R18" s="57"/>
      <c r="S18" s="57"/>
      <c r="T18" s="57"/>
      <c r="U18" s="23"/>
    </row>
    <row r="19" spans="1:21" ht="17.25" customHeight="1" x14ac:dyDescent="0.25">
      <c r="A19" s="56" t="s">
        <v>823</v>
      </c>
      <c r="B19" s="57"/>
      <c r="C19" s="57"/>
      <c r="D19" s="57"/>
      <c r="E19" s="57"/>
      <c r="F19" s="57"/>
      <c r="G19" s="57"/>
      <c r="H19" s="23"/>
      <c r="I19" s="56" t="s">
        <v>824</v>
      </c>
      <c r="J19" s="57"/>
      <c r="K19" s="57"/>
      <c r="L19" s="57"/>
      <c r="M19" s="57"/>
      <c r="N19" s="57"/>
      <c r="O19" s="57"/>
      <c r="P19" s="57"/>
      <c r="Q19" s="57"/>
      <c r="R19" s="57"/>
      <c r="S19" s="57"/>
      <c r="T19" s="57"/>
      <c r="U19" s="23"/>
    </row>
    <row r="20" spans="1:21" ht="37.5" customHeight="1" x14ac:dyDescent="0.25">
      <c r="A20" s="56" t="s">
        <v>825</v>
      </c>
      <c r="B20" s="57"/>
      <c r="C20" s="57"/>
      <c r="D20" s="57"/>
      <c r="E20" s="57"/>
      <c r="F20" s="57"/>
      <c r="G20" s="57"/>
      <c r="H20" s="23"/>
      <c r="I20" s="56" t="s">
        <v>826</v>
      </c>
      <c r="J20" s="57"/>
      <c r="K20" s="57"/>
      <c r="L20" s="57"/>
      <c r="M20" s="57"/>
      <c r="N20" s="57"/>
      <c r="O20" s="57"/>
      <c r="P20" s="57"/>
      <c r="Q20" s="57"/>
      <c r="R20" s="57"/>
      <c r="S20" s="57"/>
      <c r="T20" s="57"/>
      <c r="U20" s="23"/>
    </row>
    <row r="21" spans="1:21" ht="5.25" customHeight="1" x14ac:dyDescent="0.25">
      <c r="A21" s="27"/>
      <c r="B21" s="23"/>
      <c r="C21" s="23"/>
      <c r="D21" s="23"/>
      <c r="E21" s="23"/>
      <c r="F21" s="23"/>
      <c r="G21" s="23"/>
      <c r="H21" s="23"/>
      <c r="I21" s="27"/>
      <c r="J21" s="23"/>
      <c r="K21" s="23"/>
      <c r="L21" s="23"/>
      <c r="M21" s="23"/>
      <c r="N21" s="23"/>
      <c r="O21" s="23"/>
      <c r="P21" s="26"/>
      <c r="Q21" s="26"/>
      <c r="R21" s="26"/>
      <c r="S21" s="23"/>
      <c r="T21" s="23"/>
      <c r="U21" s="23"/>
    </row>
    <row r="22" spans="1:21" ht="44.25" customHeight="1" x14ac:dyDescent="0.25">
      <c r="A22" s="56" t="s">
        <v>827</v>
      </c>
      <c r="B22" s="58"/>
      <c r="C22" s="58"/>
      <c r="D22" s="58"/>
      <c r="E22" s="58"/>
      <c r="F22" s="58"/>
      <c r="G22" s="58"/>
      <c r="H22" s="23"/>
      <c r="I22" s="56" t="s">
        <v>828</v>
      </c>
      <c r="J22" s="57"/>
      <c r="K22" s="57"/>
      <c r="L22" s="57"/>
      <c r="M22" s="57"/>
      <c r="N22" s="57"/>
      <c r="O22" s="57"/>
      <c r="P22" s="57"/>
      <c r="Q22" s="57"/>
      <c r="R22" s="57"/>
      <c r="S22" s="57"/>
      <c r="T22" s="57"/>
      <c r="U22" s="23"/>
    </row>
    <row r="23" spans="1:21" x14ac:dyDescent="0.25">
      <c r="A23" s="28" t="s">
        <v>829</v>
      </c>
      <c r="B23" s="23"/>
      <c r="C23" s="23"/>
      <c r="D23" s="23"/>
      <c r="E23" s="23"/>
      <c r="F23" s="23"/>
      <c r="G23" s="23"/>
      <c r="H23" s="23"/>
      <c r="I23" s="29" t="s">
        <v>830</v>
      </c>
      <c r="J23" s="23"/>
      <c r="K23" s="23"/>
      <c r="L23" s="23"/>
      <c r="M23" s="23"/>
      <c r="N23" s="23"/>
      <c r="O23" s="23"/>
      <c r="P23" s="26"/>
      <c r="Q23" s="26"/>
      <c r="R23" s="26"/>
      <c r="S23" s="23"/>
      <c r="T23" s="23"/>
      <c r="U23" s="23"/>
    </row>
    <row r="24" spans="1:21" x14ac:dyDescent="0.25">
      <c r="A24" s="30"/>
      <c r="B24" s="23"/>
      <c r="C24" s="23"/>
      <c r="D24" s="23"/>
      <c r="E24" s="23"/>
      <c r="F24" s="23"/>
      <c r="G24" s="23"/>
      <c r="H24" s="23"/>
      <c r="I24" s="23"/>
      <c r="J24" s="31" t="s">
        <v>831</v>
      </c>
      <c r="K24" s="23"/>
      <c r="L24" s="23"/>
      <c r="M24" s="26"/>
      <c r="N24" s="26"/>
      <c r="O24" s="26"/>
      <c r="P24" s="26"/>
      <c r="Q24" s="26"/>
      <c r="R24" s="26"/>
      <c r="S24" s="23"/>
      <c r="T24" s="23"/>
    </row>
    <row r="25" spans="1:21" s="32" customFormat="1" ht="12" x14ac:dyDescent="0.2">
      <c r="B25" s="33"/>
      <c r="C25" s="33" t="s">
        <v>832</v>
      </c>
      <c r="E25" s="33">
        <v>2007</v>
      </c>
      <c r="F25" s="33"/>
      <c r="G25" s="32" t="s">
        <v>833</v>
      </c>
      <c r="J25" s="34" t="s">
        <v>834</v>
      </c>
      <c r="M25" s="35">
        <v>2009</v>
      </c>
      <c r="N25" s="35">
        <v>2010</v>
      </c>
      <c r="O25" s="35">
        <v>2011</v>
      </c>
      <c r="P25" s="35">
        <v>2012</v>
      </c>
      <c r="Q25" s="35">
        <v>2013</v>
      </c>
      <c r="R25" s="35">
        <v>2014</v>
      </c>
    </row>
    <row r="26" spans="1:21" s="32" customFormat="1" ht="12" x14ac:dyDescent="0.2">
      <c r="B26" s="33"/>
      <c r="C26" s="33"/>
      <c r="E26" s="33"/>
      <c r="F26" s="33"/>
      <c r="J26" s="34" t="s">
        <v>835</v>
      </c>
      <c r="M26" s="36"/>
      <c r="N26" s="36"/>
      <c r="O26" s="36"/>
      <c r="P26" s="36"/>
      <c r="Q26" s="36"/>
      <c r="R26" s="36"/>
    </row>
    <row r="27" spans="1:21" s="32" customFormat="1" ht="12" x14ac:dyDescent="0.2">
      <c r="A27" s="33" t="s">
        <v>3</v>
      </c>
      <c r="B27" s="37" t="s">
        <v>168</v>
      </c>
      <c r="C27" s="38">
        <v>31.878739725908801</v>
      </c>
      <c r="E27" s="38">
        <v>28.526388104940636</v>
      </c>
      <c r="F27" s="33"/>
      <c r="G27" s="38">
        <f t="shared" ref="G27:G40" si="0">C27-E27</f>
        <v>3.3523516209681645</v>
      </c>
      <c r="I27" s="32" t="s">
        <v>3</v>
      </c>
      <c r="J27" s="39">
        <v>31.952624796252344</v>
      </c>
      <c r="K27" s="32">
        <v>2013</v>
      </c>
      <c r="M27" s="34"/>
      <c r="N27" s="34"/>
      <c r="O27" s="34"/>
      <c r="P27" s="34"/>
      <c r="Q27" s="34" t="s">
        <v>836</v>
      </c>
      <c r="R27" s="34"/>
      <c r="T27" s="39"/>
    </row>
    <row r="28" spans="1:21" s="32" customFormat="1" ht="12" x14ac:dyDescent="0.2">
      <c r="A28" s="33" t="s">
        <v>2</v>
      </c>
      <c r="B28" s="37" t="s">
        <v>166</v>
      </c>
      <c r="C28" s="38">
        <v>31.036253243348817</v>
      </c>
      <c r="D28" s="37"/>
      <c r="E28" s="38">
        <v>23.674781578157141</v>
      </c>
      <c r="F28" s="33"/>
      <c r="G28" s="38">
        <f t="shared" si="0"/>
        <v>7.3614716651916758</v>
      </c>
      <c r="I28" s="32" t="s">
        <v>837</v>
      </c>
      <c r="J28" s="39">
        <v>31.036253243348817</v>
      </c>
      <c r="K28" s="32">
        <v>2014</v>
      </c>
      <c r="M28" s="34"/>
      <c r="N28" s="34"/>
      <c r="O28" s="34"/>
      <c r="P28" s="34"/>
      <c r="Q28" s="34"/>
      <c r="R28" s="34" t="s">
        <v>836</v>
      </c>
      <c r="T28" s="39"/>
    </row>
    <row r="29" spans="1:21" s="32" customFormat="1" ht="12" x14ac:dyDescent="0.2">
      <c r="A29" s="33" t="s">
        <v>474</v>
      </c>
      <c r="B29" s="37" t="s">
        <v>76</v>
      </c>
      <c r="C29" s="38">
        <v>30.685180447661608</v>
      </c>
      <c r="D29" s="33"/>
      <c r="E29" s="38">
        <v>25.433990135538338</v>
      </c>
      <c r="F29" s="33"/>
      <c r="G29" s="38">
        <f t="shared" si="0"/>
        <v>5.2511903121232706</v>
      </c>
      <c r="I29" s="32" t="s">
        <v>838</v>
      </c>
      <c r="J29" s="39">
        <v>30.869927383995726</v>
      </c>
      <c r="K29" s="32">
        <v>2013</v>
      </c>
      <c r="M29" s="34"/>
      <c r="N29" s="34"/>
      <c r="O29" s="34"/>
      <c r="P29" s="34"/>
      <c r="Q29" s="34" t="s">
        <v>836</v>
      </c>
      <c r="R29" s="34"/>
      <c r="T29" s="39"/>
    </row>
    <row r="30" spans="1:21" s="32" customFormat="1" ht="12" x14ac:dyDescent="0.2">
      <c r="A30" s="33" t="s">
        <v>476</v>
      </c>
      <c r="B30" s="37" t="s">
        <v>142</v>
      </c>
      <c r="C30" s="38">
        <v>30.139637042130797</v>
      </c>
      <c r="D30" s="33"/>
      <c r="E30" s="38">
        <v>26.013957196307462</v>
      </c>
      <c r="F30" s="33"/>
      <c r="G30" s="38">
        <f t="shared" si="0"/>
        <v>4.1256798458233348</v>
      </c>
      <c r="I30" s="32" t="s">
        <v>839</v>
      </c>
      <c r="J30" s="39">
        <v>30.182839308673326</v>
      </c>
      <c r="K30" s="32">
        <v>2013</v>
      </c>
      <c r="M30" s="34"/>
      <c r="N30" s="34"/>
      <c r="O30" s="34"/>
      <c r="P30" s="34"/>
      <c r="Q30" s="34" t="s">
        <v>836</v>
      </c>
      <c r="R30" s="34"/>
      <c r="T30" s="39"/>
    </row>
    <row r="31" spans="1:21" s="32" customFormat="1" ht="12" x14ac:dyDescent="0.2">
      <c r="A31" s="33" t="s">
        <v>6</v>
      </c>
      <c r="B31" s="37" t="s">
        <v>220</v>
      </c>
      <c r="C31" s="38">
        <v>28.639696990262486</v>
      </c>
      <c r="D31" s="37"/>
      <c r="E31" s="38">
        <v>24.773016590115091</v>
      </c>
      <c r="F31" s="33"/>
      <c r="G31" s="38">
        <f t="shared" si="0"/>
        <v>3.8666804001473949</v>
      </c>
      <c r="I31" s="32" t="s">
        <v>840</v>
      </c>
      <c r="J31" s="39">
        <v>28.66999403312364</v>
      </c>
      <c r="K31" s="32">
        <v>2013</v>
      </c>
      <c r="M31" s="34"/>
      <c r="N31" s="34"/>
      <c r="O31" s="34"/>
      <c r="P31" s="34"/>
      <c r="Q31" s="34" t="s">
        <v>836</v>
      </c>
      <c r="R31" s="34"/>
      <c r="T31" s="39"/>
    </row>
    <row r="32" spans="1:21" s="32" customFormat="1" ht="12" x14ac:dyDescent="0.2">
      <c r="A32" s="33" t="s">
        <v>477</v>
      </c>
      <c r="B32" s="37" t="s">
        <v>62</v>
      </c>
      <c r="C32" s="38">
        <v>28.413661623251112</v>
      </c>
      <c r="D32" s="40"/>
      <c r="E32" s="38">
        <v>25.948449707671756</v>
      </c>
      <c r="F32" s="33"/>
      <c r="G32" s="38">
        <f t="shared" si="0"/>
        <v>2.4652119155793564</v>
      </c>
      <c r="I32" s="32" t="s">
        <v>841</v>
      </c>
      <c r="J32" s="39">
        <v>28.580906816434602</v>
      </c>
      <c r="K32" s="32">
        <v>2009</v>
      </c>
      <c r="M32" s="34" t="s">
        <v>836</v>
      </c>
      <c r="N32" s="34"/>
      <c r="O32" s="34"/>
      <c r="P32" s="34"/>
      <c r="Q32" s="34"/>
      <c r="R32" s="34"/>
      <c r="T32" s="39"/>
    </row>
    <row r="33" spans="1:21" s="32" customFormat="1" ht="12" x14ac:dyDescent="0.2">
      <c r="A33" s="33" t="s">
        <v>15</v>
      </c>
      <c r="B33" s="41" t="s">
        <v>408</v>
      </c>
      <c r="C33" s="38">
        <v>28.111890081147301</v>
      </c>
      <c r="D33" s="42"/>
      <c r="E33" s="38">
        <v>27.033617156435785</v>
      </c>
      <c r="F33" s="33"/>
      <c r="G33" s="38">
        <f t="shared" si="0"/>
        <v>1.0782729247115164</v>
      </c>
      <c r="I33" s="32" t="s">
        <v>842</v>
      </c>
      <c r="J33" s="39">
        <v>29.414959365460319</v>
      </c>
      <c r="K33" s="32">
        <v>2009</v>
      </c>
      <c r="M33" s="34" t="s">
        <v>836</v>
      </c>
      <c r="N33" s="34"/>
      <c r="O33" s="34"/>
      <c r="P33" s="34"/>
      <c r="Q33" s="34"/>
      <c r="R33" s="34"/>
      <c r="T33" s="39"/>
    </row>
    <row r="34" spans="1:21" s="32" customFormat="1" ht="12" x14ac:dyDescent="0.2">
      <c r="A34" s="33" t="s">
        <v>14</v>
      </c>
      <c r="B34" s="37" t="s">
        <v>392</v>
      </c>
      <c r="C34" s="38">
        <v>26.766920404461331</v>
      </c>
      <c r="D34" s="43"/>
      <c r="E34" s="38">
        <v>21.34516782830735</v>
      </c>
      <c r="F34" s="33"/>
      <c r="G34" s="38">
        <f t="shared" si="0"/>
        <v>5.4217525761539811</v>
      </c>
      <c r="I34" s="32" t="s">
        <v>843</v>
      </c>
      <c r="J34" s="39">
        <v>27.324518565162791</v>
      </c>
      <c r="K34" s="32">
        <v>2013</v>
      </c>
      <c r="M34" s="34"/>
      <c r="N34" s="34"/>
      <c r="O34" s="34"/>
      <c r="P34" s="34"/>
      <c r="Q34" s="34" t="s">
        <v>836</v>
      </c>
      <c r="R34" s="34"/>
      <c r="T34" s="39"/>
    </row>
    <row r="35" spans="1:21" s="32" customFormat="1" ht="12" x14ac:dyDescent="0.2">
      <c r="A35" s="33" t="s">
        <v>4</v>
      </c>
      <c r="B35" s="37" t="s">
        <v>178</v>
      </c>
      <c r="C35" s="38">
        <v>25.795395721070445</v>
      </c>
      <c r="D35" s="33"/>
      <c r="E35" s="38">
        <v>24.810094350487795</v>
      </c>
      <c r="F35" s="33"/>
      <c r="G35" s="38">
        <f t="shared" si="0"/>
        <v>0.98530137058265055</v>
      </c>
      <c r="I35" s="32" t="s">
        <v>844</v>
      </c>
      <c r="J35" s="39">
        <v>27.602051541011964</v>
      </c>
      <c r="K35" s="32">
        <v>2009</v>
      </c>
      <c r="M35" s="34" t="s">
        <v>836</v>
      </c>
      <c r="N35" s="34"/>
      <c r="O35" s="34"/>
      <c r="P35" s="34"/>
      <c r="Q35" s="34"/>
      <c r="R35" s="34"/>
      <c r="T35" s="39"/>
    </row>
    <row r="36" spans="1:21" s="32" customFormat="1" ht="12" x14ac:dyDescent="0.2">
      <c r="A36" s="33" t="s">
        <v>12</v>
      </c>
      <c r="B36" s="37" t="s">
        <v>348</v>
      </c>
      <c r="C36" s="38">
        <v>25.210234402825353</v>
      </c>
      <c r="D36" s="42"/>
      <c r="E36" s="38">
        <v>22.387583837702728</v>
      </c>
      <c r="F36" s="33"/>
      <c r="G36" s="38">
        <f t="shared" si="0"/>
        <v>2.8226505651226255</v>
      </c>
      <c r="I36" s="32" t="s">
        <v>12</v>
      </c>
      <c r="J36" s="39">
        <v>25.806488203630341</v>
      </c>
      <c r="K36" s="32">
        <v>2013</v>
      </c>
      <c r="M36" s="34"/>
      <c r="N36" s="34"/>
      <c r="O36" s="34"/>
      <c r="P36" s="34"/>
      <c r="Q36" s="34" t="s">
        <v>836</v>
      </c>
      <c r="R36" s="34"/>
      <c r="T36" s="39"/>
    </row>
    <row r="37" spans="1:21" s="32" customFormat="1" ht="12" x14ac:dyDescent="0.2">
      <c r="A37" s="33" t="s">
        <v>9</v>
      </c>
      <c r="B37" s="37" t="s">
        <v>312</v>
      </c>
      <c r="C37" s="38">
        <v>24.736409704181987</v>
      </c>
      <c r="D37" s="42"/>
      <c r="E37" s="38">
        <v>21.269741505807371</v>
      </c>
      <c r="F37" s="33"/>
      <c r="G37" s="38">
        <f t="shared" si="0"/>
        <v>3.4666681983746166</v>
      </c>
      <c r="I37" s="32" t="s">
        <v>845</v>
      </c>
      <c r="J37" s="39">
        <v>24.736409704181987</v>
      </c>
      <c r="K37" s="32">
        <v>2014</v>
      </c>
      <c r="M37" s="34"/>
      <c r="N37" s="34"/>
      <c r="O37" s="34"/>
      <c r="P37" s="34"/>
      <c r="Q37" s="34"/>
      <c r="R37" s="34" t="s">
        <v>836</v>
      </c>
      <c r="T37" s="39"/>
    </row>
    <row r="38" spans="1:21" s="32" customFormat="1" ht="12" x14ac:dyDescent="0.2">
      <c r="A38" s="33" t="s">
        <v>475</v>
      </c>
      <c r="B38" s="37" t="s">
        <v>182</v>
      </c>
      <c r="C38" s="38">
        <v>24.002945080838693</v>
      </c>
      <c r="D38" s="33"/>
      <c r="E38" s="38">
        <v>21.474130865306581</v>
      </c>
      <c r="F38" s="33"/>
      <c r="G38" s="38">
        <f t="shared" si="0"/>
        <v>2.5288142155321118</v>
      </c>
      <c r="I38" s="32" t="s">
        <v>846</v>
      </c>
      <c r="J38" s="39">
        <v>26.118567972192015</v>
      </c>
      <c r="K38" s="32">
        <v>2012</v>
      </c>
      <c r="M38" s="34"/>
      <c r="N38" s="34"/>
      <c r="O38" s="34"/>
      <c r="P38" s="34" t="s">
        <v>836</v>
      </c>
      <c r="Q38" s="34"/>
      <c r="R38" s="34"/>
      <c r="T38" s="39"/>
    </row>
    <row r="39" spans="1:21" s="32" customFormat="1" ht="12" x14ac:dyDescent="0.2">
      <c r="A39" s="33" t="s">
        <v>772</v>
      </c>
      <c r="B39" s="33" t="s">
        <v>382</v>
      </c>
      <c r="C39" s="38">
        <v>23.716819266622092</v>
      </c>
      <c r="D39" s="42"/>
      <c r="E39" s="38">
        <v>20.038475121272359</v>
      </c>
      <c r="F39" s="33"/>
      <c r="G39" s="38">
        <f t="shared" si="0"/>
        <v>3.6783441453497332</v>
      </c>
      <c r="I39" s="32" t="s">
        <v>847</v>
      </c>
      <c r="J39" s="39">
        <v>23.995140597283125</v>
      </c>
      <c r="K39" s="32">
        <v>2011</v>
      </c>
      <c r="M39" s="34"/>
      <c r="N39" s="34"/>
      <c r="O39" s="34" t="s">
        <v>836</v>
      </c>
      <c r="P39" s="34"/>
      <c r="Q39" s="34"/>
      <c r="R39" s="34"/>
      <c r="T39" s="39"/>
    </row>
    <row r="40" spans="1:21" s="32" customFormat="1" ht="12" x14ac:dyDescent="0.2">
      <c r="A40" s="33" t="s">
        <v>684</v>
      </c>
      <c r="B40" s="37" t="s">
        <v>262</v>
      </c>
      <c r="C40" s="38">
        <v>23.537043326402767</v>
      </c>
      <c r="D40" s="37"/>
      <c r="E40" s="38">
        <v>19.484198350259224</v>
      </c>
      <c r="F40" s="33"/>
      <c r="G40" s="38">
        <f t="shared" si="0"/>
        <v>4.0528449761435432</v>
      </c>
      <c r="I40" s="32" t="s">
        <v>684</v>
      </c>
      <c r="J40" s="39">
        <v>24.32823294879579</v>
      </c>
      <c r="K40" s="32">
        <v>2009</v>
      </c>
      <c r="M40" s="34" t="s">
        <v>836</v>
      </c>
      <c r="N40" s="34"/>
      <c r="O40" s="34"/>
      <c r="P40" s="34"/>
      <c r="Q40" s="34"/>
      <c r="R40" s="34"/>
      <c r="T40" s="39"/>
    </row>
    <row r="41" spans="1:21" s="32" customFormat="1" ht="11.25" customHeight="1" x14ac:dyDescent="0.2">
      <c r="A41" s="33" t="s">
        <v>7</v>
      </c>
      <c r="B41" s="37" t="s">
        <v>224</v>
      </c>
      <c r="C41" s="38">
        <v>23.066453090502399</v>
      </c>
      <c r="D41" s="37">
        <v>2011</v>
      </c>
      <c r="E41" s="38">
        <v>18.637352282929921</v>
      </c>
      <c r="F41" s="33"/>
      <c r="G41" s="38">
        <f>C41-E41</f>
        <v>4.4291008075724783</v>
      </c>
      <c r="I41" s="32" t="s">
        <v>848</v>
      </c>
      <c r="J41" s="39">
        <v>23.066453090502399</v>
      </c>
      <c r="K41" s="32">
        <v>2011</v>
      </c>
      <c r="M41" s="34"/>
      <c r="N41" s="34"/>
      <c r="O41" s="34" t="s">
        <v>836</v>
      </c>
      <c r="P41" s="34"/>
      <c r="Q41" s="34"/>
      <c r="R41" s="34"/>
      <c r="T41" s="39"/>
      <c r="U41" s="39"/>
    </row>
    <row r="42" spans="1:21" s="32" customFormat="1" ht="12" x14ac:dyDescent="0.2">
      <c r="A42" s="33" t="s">
        <v>641</v>
      </c>
      <c r="B42" s="37" t="s">
        <v>204</v>
      </c>
      <c r="C42" s="38">
        <v>22.126888472514018</v>
      </c>
      <c r="D42" s="37"/>
      <c r="E42" s="38">
        <v>22.901575956816554</v>
      </c>
      <c r="F42" s="33"/>
      <c r="G42" s="38"/>
      <c r="H42" s="39">
        <f>C42-E42</f>
        <v>-0.77468748430253598</v>
      </c>
      <c r="I42" s="32" t="s">
        <v>849</v>
      </c>
      <c r="J42" s="39">
        <v>24.724907029301921</v>
      </c>
      <c r="K42" s="32">
        <v>2009</v>
      </c>
      <c r="M42" s="34" t="s">
        <v>836</v>
      </c>
      <c r="N42" s="34"/>
      <c r="O42" s="34"/>
      <c r="P42" s="34"/>
      <c r="Q42" s="34"/>
      <c r="R42" s="34"/>
      <c r="T42" s="39"/>
    </row>
    <row r="43" spans="1:21" s="32" customFormat="1" ht="12" x14ac:dyDescent="0.2">
      <c r="A43" s="33" t="s">
        <v>11</v>
      </c>
      <c r="B43" s="37" t="s">
        <v>328</v>
      </c>
      <c r="C43" s="38">
        <v>22.029587658106241</v>
      </c>
      <c r="D43" s="42"/>
      <c r="E43" s="38">
        <v>19.977183405630743</v>
      </c>
      <c r="F43" s="33"/>
      <c r="G43" s="38">
        <f t="shared" ref="G43:G61" si="1">C43-E43</f>
        <v>2.0524042524754975</v>
      </c>
      <c r="I43" s="32" t="s">
        <v>850</v>
      </c>
      <c r="J43" s="39">
        <v>22.785466229195787</v>
      </c>
      <c r="K43" s="32">
        <v>2009</v>
      </c>
      <c r="M43" s="34" t="s">
        <v>836</v>
      </c>
      <c r="N43" s="34"/>
      <c r="O43" s="34"/>
      <c r="P43" s="34"/>
      <c r="Q43" s="34"/>
      <c r="R43" s="34"/>
      <c r="T43" s="39"/>
    </row>
    <row r="44" spans="1:21" s="32" customFormat="1" ht="12" x14ac:dyDescent="0.2">
      <c r="A44" s="33" t="s">
        <v>17</v>
      </c>
      <c r="B44" s="33" t="s">
        <v>444</v>
      </c>
      <c r="C44" s="38">
        <v>21.737824513790464</v>
      </c>
      <c r="D44" s="37"/>
      <c r="E44" s="38">
        <v>20.138177104045489</v>
      </c>
      <c r="F44" s="33"/>
      <c r="G44" s="38">
        <f t="shared" si="1"/>
        <v>1.5996474097449749</v>
      </c>
      <c r="I44" s="32" t="s">
        <v>851</v>
      </c>
      <c r="J44" s="39">
        <v>23.906377112266391</v>
      </c>
      <c r="K44" s="32">
        <v>2009</v>
      </c>
      <c r="M44" s="34" t="s">
        <v>836</v>
      </c>
      <c r="N44" s="34"/>
      <c r="O44" s="34"/>
      <c r="P44" s="34"/>
      <c r="Q44" s="34"/>
      <c r="R44" s="34"/>
      <c r="T44" s="39"/>
    </row>
    <row r="45" spans="1:21" s="32" customFormat="1" ht="12" x14ac:dyDescent="0.2">
      <c r="A45" s="44" t="s">
        <v>852</v>
      </c>
      <c r="B45" s="44" t="s">
        <v>853</v>
      </c>
      <c r="C45" s="38">
        <v>21.619728212435916</v>
      </c>
      <c r="D45" s="42"/>
      <c r="E45" s="38">
        <v>18.940165326136334</v>
      </c>
      <c r="F45" s="33"/>
      <c r="G45" s="38">
        <f>C45-E45</f>
        <v>2.6795628862995819</v>
      </c>
      <c r="I45" s="32" t="s">
        <v>854</v>
      </c>
      <c r="J45" s="39">
        <v>21.892677390128714</v>
      </c>
      <c r="K45" s="32">
        <v>2009</v>
      </c>
      <c r="M45" s="34" t="s">
        <v>836</v>
      </c>
      <c r="N45" s="34"/>
      <c r="O45" s="34"/>
      <c r="P45" s="34"/>
      <c r="Q45" s="34"/>
      <c r="R45" s="34"/>
      <c r="T45" s="39"/>
    </row>
    <row r="46" spans="1:21" s="32" customFormat="1" ht="12" x14ac:dyDescent="0.2">
      <c r="A46" s="33" t="s">
        <v>5</v>
      </c>
      <c r="B46" s="37" t="s">
        <v>216</v>
      </c>
      <c r="C46" s="38">
        <v>20.989617214220509</v>
      </c>
      <c r="D46" s="37"/>
      <c r="E46" s="38">
        <v>16.590906456046966</v>
      </c>
      <c r="F46" s="33"/>
      <c r="G46" s="38">
        <f t="shared" si="1"/>
        <v>4.398710758173543</v>
      </c>
      <c r="I46" s="32" t="s">
        <v>855</v>
      </c>
      <c r="J46" s="39">
        <v>23.412328346761527</v>
      </c>
      <c r="K46" s="32">
        <v>2009</v>
      </c>
      <c r="M46" s="34" t="s">
        <v>836</v>
      </c>
      <c r="N46" s="34"/>
      <c r="O46" s="34"/>
      <c r="P46" s="34"/>
      <c r="Q46" s="34"/>
      <c r="R46" s="34"/>
      <c r="T46" s="39"/>
    </row>
    <row r="47" spans="1:21" s="32" customFormat="1" ht="12" x14ac:dyDescent="0.2">
      <c r="A47" s="33" t="s">
        <v>10</v>
      </c>
      <c r="B47" s="37" t="s">
        <v>318</v>
      </c>
      <c r="C47" s="38">
        <v>20.751991435475663</v>
      </c>
      <c r="D47" s="43">
        <v>2013</v>
      </c>
      <c r="E47" s="38">
        <v>18.366884978074506</v>
      </c>
      <c r="F47" s="33"/>
      <c r="G47" s="38">
        <f t="shared" si="1"/>
        <v>2.3851064574011573</v>
      </c>
      <c r="I47" s="32" t="s">
        <v>856</v>
      </c>
      <c r="J47" s="39">
        <v>21.013426474010657</v>
      </c>
      <c r="K47" s="32">
        <v>2009</v>
      </c>
      <c r="M47" s="34" t="s">
        <v>836</v>
      </c>
      <c r="N47" s="34"/>
      <c r="O47" s="34"/>
      <c r="P47" s="34"/>
      <c r="Q47" s="34"/>
      <c r="R47" s="34"/>
      <c r="T47" s="39"/>
    </row>
    <row r="48" spans="1:21" s="32" customFormat="1" ht="12" x14ac:dyDescent="0.2">
      <c r="A48" s="33" t="s">
        <v>738</v>
      </c>
      <c r="B48" s="37" t="s">
        <v>857</v>
      </c>
      <c r="C48" s="38">
        <v>20.614193073538758</v>
      </c>
      <c r="D48" s="42"/>
      <c r="E48" s="38">
        <v>19.386801391408987</v>
      </c>
      <c r="F48" s="33"/>
      <c r="G48" s="38">
        <f t="shared" si="1"/>
        <v>1.2273916821297703</v>
      </c>
      <c r="I48" s="32" t="s">
        <v>858</v>
      </c>
      <c r="J48" s="39">
        <v>20.684672816376544</v>
      </c>
      <c r="K48" s="32">
        <v>2013</v>
      </c>
      <c r="M48" s="34"/>
      <c r="N48" s="34"/>
      <c r="O48" s="34"/>
      <c r="P48" s="34"/>
      <c r="Q48" s="34" t="s">
        <v>836</v>
      </c>
      <c r="R48" s="34"/>
      <c r="T48" s="39"/>
    </row>
    <row r="49" spans="1:20" s="32" customFormat="1" ht="12" x14ac:dyDescent="0.2">
      <c r="A49" s="33" t="s">
        <v>593</v>
      </c>
      <c r="B49" s="37" t="s">
        <v>140</v>
      </c>
      <c r="C49" s="38">
        <v>20.575417520070989</v>
      </c>
      <c r="D49" s="37"/>
      <c r="E49" s="38">
        <v>17.932630721597544</v>
      </c>
      <c r="F49" s="33"/>
      <c r="G49" s="38">
        <f t="shared" si="1"/>
        <v>2.6427867984734448</v>
      </c>
      <c r="I49" s="32" t="s">
        <v>859</v>
      </c>
      <c r="J49" s="39">
        <v>20.575417520070989</v>
      </c>
      <c r="K49" s="32">
        <v>2014</v>
      </c>
      <c r="M49" s="34"/>
      <c r="N49" s="34"/>
      <c r="O49" s="34"/>
      <c r="P49" s="34"/>
      <c r="Q49" s="34"/>
      <c r="R49" s="34" t="s">
        <v>836</v>
      </c>
      <c r="T49" s="39"/>
    </row>
    <row r="50" spans="1:20" s="32" customFormat="1" ht="12" x14ac:dyDescent="0.2">
      <c r="A50" s="33" t="s">
        <v>16</v>
      </c>
      <c r="B50" s="33" t="s">
        <v>410</v>
      </c>
      <c r="C50" s="38">
        <v>19.390150754369717</v>
      </c>
      <c r="D50" s="42"/>
      <c r="E50" s="38">
        <v>17.743174530976248</v>
      </c>
      <c r="F50" s="33"/>
      <c r="G50" s="38">
        <f t="shared" si="1"/>
        <v>1.6469762233934695</v>
      </c>
      <c r="I50" s="32" t="s">
        <v>860</v>
      </c>
      <c r="J50" s="39">
        <v>19.909974012870858</v>
      </c>
      <c r="K50" s="32">
        <v>2013</v>
      </c>
      <c r="M50" s="34"/>
      <c r="N50" s="34"/>
      <c r="O50" s="34"/>
      <c r="P50" s="34"/>
      <c r="Q50" s="34" t="s">
        <v>836</v>
      </c>
      <c r="R50" s="34"/>
      <c r="T50" s="39"/>
    </row>
    <row r="51" spans="1:20" s="32" customFormat="1" ht="12" x14ac:dyDescent="0.2">
      <c r="A51" s="33" t="s">
        <v>18</v>
      </c>
      <c r="B51" s="33" t="s">
        <v>446</v>
      </c>
      <c r="C51" s="38">
        <v>19.22538097202499</v>
      </c>
      <c r="D51" s="37"/>
      <c r="E51" s="38">
        <v>15.791430416594343</v>
      </c>
      <c r="F51" s="33"/>
      <c r="G51" s="38">
        <f t="shared" si="1"/>
        <v>3.4339505554306466</v>
      </c>
      <c r="I51" s="32" t="s">
        <v>861</v>
      </c>
      <c r="J51" s="39">
        <v>19.253559815892942</v>
      </c>
      <c r="K51" s="32">
        <v>2010</v>
      </c>
      <c r="M51" s="34"/>
      <c r="N51" s="34" t="s">
        <v>836</v>
      </c>
      <c r="O51" s="34"/>
      <c r="P51" s="34"/>
      <c r="Q51" s="34"/>
      <c r="R51" s="34"/>
      <c r="T51" s="39"/>
    </row>
    <row r="52" spans="1:20" s="32" customFormat="1" ht="12" x14ac:dyDescent="0.2">
      <c r="A52" s="32" t="s">
        <v>0</v>
      </c>
      <c r="B52" s="33" t="s">
        <v>60</v>
      </c>
      <c r="C52" s="38">
        <v>18.982280254358379</v>
      </c>
      <c r="D52" s="40"/>
      <c r="E52" s="38">
        <v>16.271168372113287</v>
      </c>
      <c r="F52" s="33"/>
      <c r="G52" s="38">
        <f t="shared" si="1"/>
        <v>2.7111118822450919</v>
      </c>
      <c r="I52" s="32" t="s">
        <v>862</v>
      </c>
      <c r="J52" s="39">
        <v>18.982280254358379</v>
      </c>
      <c r="K52" s="32">
        <v>2014</v>
      </c>
      <c r="M52" s="34"/>
      <c r="N52" s="34"/>
      <c r="O52" s="34"/>
      <c r="P52" s="34"/>
      <c r="Q52" s="34"/>
      <c r="R52" s="34" t="s">
        <v>836</v>
      </c>
      <c r="T52" s="39"/>
    </row>
    <row r="53" spans="1:20" s="32" customFormat="1" ht="12" x14ac:dyDescent="0.2">
      <c r="A53" s="33" t="s">
        <v>771</v>
      </c>
      <c r="B53" s="37" t="s">
        <v>380</v>
      </c>
      <c r="C53" s="38">
        <v>18.358604268531518</v>
      </c>
      <c r="D53" s="43"/>
      <c r="E53" s="38">
        <v>15.647201643664744</v>
      </c>
      <c r="F53" s="33"/>
      <c r="G53" s="38">
        <f t="shared" si="1"/>
        <v>2.7114026248667749</v>
      </c>
      <c r="I53" s="32" t="s">
        <v>863</v>
      </c>
      <c r="J53" s="39">
        <v>18.662497485797346</v>
      </c>
      <c r="K53" s="32">
        <v>2013</v>
      </c>
      <c r="M53" s="34"/>
      <c r="N53" s="34"/>
      <c r="O53" s="34"/>
      <c r="P53" s="34"/>
      <c r="Q53" s="34" t="s">
        <v>836</v>
      </c>
      <c r="R53" s="34"/>
      <c r="T53" s="39"/>
    </row>
    <row r="54" spans="1:20" s="32" customFormat="1" ht="12" x14ac:dyDescent="0.2">
      <c r="A54" s="33" t="s">
        <v>1</v>
      </c>
      <c r="B54" s="37" t="s">
        <v>106</v>
      </c>
      <c r="C54" s="38">
        <v>16.964146587857957</v>
      </c>
      <c r="D54" s="33"/>
      <c r="E54" s="38">
        <v>16.24858760254466</v>
      </c>
      <c r="F54" s="33"/>
      <c r="G54" s="38">
        <f t="shared" si="1"/>
        <v>0.71555898531329731</v>
      </c>
      <c r="I54" s="32" t="s">
        <v>1</v>
      </c>
      <c r="J54" s="39">
        <v>18.509254504031812</v>
      </c>
      <c r="K54" s="32">
        <v>2009</v>
      </c>
      <c r="M54" s="34" t="s">
        <v>836</v>
      </c>
      <c r="N54" s="34"/>
      <c r="O54" s="34"/>
      <c r="P54" s="34"/>
      <c r="Q54" s="34"/>
      <c r="R54" s="34"/>
      <c r="T54" s="39"/>
    </row>
    <row r="55" spans="1:20" s="32" customFormat="1" ht="12" x14ac:dyDescent="0.2">
      <c r="A55" s="33" t="s">
        <v>650</v>
      </c>
      <c r="B55" s="37" t="s">
        <v>206</v>
      </c>
      <c r="C55" s="38">
        <v>16.506360838625412</v>
      </c>
      <c r="D55" s="37"/>
      <c r="E55" s="38">
        <v>15.260068358679399</v>
      </c>
      <c r="F55" s="33"/>
      <c r="G55" s="38">
        <f t="shared" si="1"/>
        <v>1.2462924799460122</v>
      </c>
      <c r="I55" s="32" t="s">
        <v>864</v>
      </c>
      <c r="J55" s="39">
        <v>18.467124316789889</v>
      </c>
      <c r="K55" s="32">
        <v>2009</v>
      </c>
      <c r="M55" s="34" t="s">
        <v>836</v>
      </c>
      <c r="N55" s="34"/>
      <c r="O55" s="34"/>
      <c r="P55" s="34"/>
      <c r="Q55" s="34"/>
      <c r="R55" s="34"/>
      <c r="T55" s="39"/>
    </row>
    <row r="56" spans="1:20" s="32" customFormat="1" ht="12" x14ac:dyDescent="0.2">
      <c r="A56" s="33" t="s">
        <v>611</v>
      </c>
      <c r="B56" s="33" t="s">
        <v>160</v>
      </c>
      <c r="C56" s="38">
        <v>16.259591171498148</v>
      </c>
      <c r="D56" s="41"/>
      <c r="E56" s="38">
        <v>12.712644432972217</v>
      </c>
      <c r="F56" s="33"/>
      <c r="G56" s="38">
        <f t="shared" si="1"/>
        <v>3.5469467385259303</v>
      </c>
      <c r="I56" s="32" t="s">
        <v>865</v>
      </c>
      <c r="J56" s="39">
        <v>19.835267840331728</v>
      </c>
      <c r="K56" s="32">
        <v>2009</v>
      </c>
      <c r="M56" s="34" t="s">
        <v>836</v>
      </c>
      <c r="N56" s="34"/>
      <c r="O56" s="34"/>
      <c r="P56" s="34"/>
      <c r="Q56" s="34"/>
      <c r="R56" s="34"/>
      <c r="T56" s="39"/>
    </row>
    <row r="57" spans="1:20" s="32" customFormat="1" ht="12" x14ac:dyDescent="0.2">
      <c r="A57" s="33" t="s">
        <v>651</v>
      </c>
      <c r="B57" s="33" t="s">
        <v>866</v>
      </c>
      <c r="C57" s="38">
        <v>15.034461537157373</v>
      </c>
      <c r="D57" s="37">
        <v>2013</v>
      </c>
      <c r="E57" s="38">
        <v>14.87944282146087</v>
      </c>
      <c r="F57" s="33"/>
      <c r="G57" s="38">
        <f t="shared" si="1"/>
        <v>0.15501871569650305</v>
      </c>
      <c r="I57" s="32" t="s">
        <v>867</v>
      </c>
      <c r="J57" s="39">
        <v>15.369780123759114</v>
      </c>
      <c r="K57" s="32">
        <v>2009</v>
      </c>
      <c r="M57" s="34" t="s">
        <v>836</v>
      </c>
      <c r="N57" s="34"/>
      <c r="O57" s="34"/>
      <c r="P57" s="34"/>
      <c r="Q57" s="34"/>
      <c r="R57" s="34"/>
      <c r="T57" s="39"/>
    </row>
    <row r="58" spans="1:20" s="32" customFormat="1" ht="12" x14ac:dyDescent="0.2">
      <c r="A58" s="33" t="s">
        <v>790</v>
      </c>
      <c r="B58" s="33" t="s">
        <v>432</v>
      </c>
      <c r="C58" s="38">
        <v>12.487188584292884</v>
      </c>
      <c r="D58" s="42">
        <v>2013</v>
      </c>
      <c r="E58" s="38">
        <v>10.680090561435236</v>
      </c>
      <c r="F58" s="33"/>
      <c r="G58" s="38">
        <f t="shared" si="1"/>
        <v>1.8070980228576481</v>
      </c>
      <c r="I58" s="32" t="s">
        <v>868</v>
      </c>
      <c r="J58" s="39">
        <v>13.213215313073826</v>
      </c>
      <c r="K58" s="32">
        <v>2009</v>
      </c>
      <c r="M58" s="34" t="s">
        <v>836</v>
      </c>
      <c r="N58" s="34"/>
      <c r="O58" s="34"/>
      <c r="P58" s="34"/>
      <c r="Q58" s="34"/>
      <c r="R58" s="34"/>
      <c r="T58" s="39"/>
    </row>
    <row r="59" spans="1:20" s="32" customFormat="1" ht="12" x14ac:dyDescent="0.2">
      <c r="A59" s="33" t="s">
        <v>8</v>
      </c>
      <c r="B59" s="37" t="s">
        <v>238</v>
      </c>
      <c r="C59" s="38">
        <v>10.408321697023384</v>
      </c>
      <c r="D59" s="40"/>
      <c r="E59" s="38">
        <v>7.5748020470271502</v>
      </c>
      <c r="F59" s="33"/>
      <c r="G59" s="38">
        <f t="shared" si="1"/>
        <v>2.8335196499962336</v>
      </c>
      <c r="I59" s="32" t="s">
        <v>869</v>
      </c>
      <c r="J59" s="39">
        <v>10.408321697023384</v>
      </c>
      <c r="K59" s="32">
        <v>2014</v>
      </c>
      <c r="M59" s="34"/>
      <c r="N59" s="34"/>
      <c r="O59" s="34"/>
      <c r="P59" s="34"/>
      <c r="Q59" s="34"/>
      <c r="R59" s="34" t="s">
        <v>836</v>
      </c>
      <c r="T59" s="39"/>
    </row>
    <row r="60" spans="1:20" s="32" customFormat="1" ht="12" x14ac:dyDescent="0.2">
      <c r="A60" s="33" t="s">
        <v>577</v>
      </c>
      <c r="B60" s="33" t="s">
        <v>116</v>
      </c>
      <c r="C60" s="38">
        <v>10.029838247442086</v>
      </c>
      <c r="D60" s="33">
        <v>2013</v>
      </c>
      <c r="E60" s="38">
        <v>8.3487612738433601</v>
      </c>
      <c r="G60" s="38">
        <f t="shared" si="1"/>
        <v>1.6810769735987261</v>
      </c>
      <c r="I60" s="32" t="s">
        <v>870</v>
      </c>
      <c r="J60" s="39">
        <v>11.166779042468779</v>
      </c>
      <c r="K60" s="32">
        <v>2009</v>
      </c>
      <c r="M60" s="34" t="s">
        <v>836</v>
      </c>
      <c r="N60" s="34"/>
      <c r="O60" s="34"/>
      <c r="P60" s="34"/>
      <c r="Q60" s="34"/>
      <c r="R60" s="34"/>
      <c r="T60" s="39"/>
    </row>
    <row r="61" spans="1:20" s="32" customFormat="1" ht="12" x14ac:dyDescent="0.2">
      <c r="A61" s="33" t="s">
        <v>696</v>
      </c>
      <c r="B61" s="37" t="s">
        <v>288</v>
      </c>
      <c r="C61" s="38">
        <v>7.8862984734105277</v>
      </c>
      <c r="D61" s="42">
        <v>2012</v>
      </c>
      <c r="E61" s="38">
        <v>6.6631444024635194</v>
      </c>
      <c r="F61" s="33"/>
      <c r="G61" s="38">
        <f t="shared" si="1"/>
        <v>1.2231540709470083</v>
      </c>
      <c r="I61" s="32" t="s">
        <v>871</v>
      </c>
      <c r="J61" s="39">
        <v>7.8862984734105277</v>
      </c>
      <c r="K61" s="32">
        <v>2012</v>
      </c>
      <c r="M61" s="34"/>
      <c r="N61" s="34"/>
      <c r="O61" s="34"/>
      <c r="P61" s="34" t="s">
        <v>836</v>
      </c>
      <c r="Q61" s="34"/>
      <c r="R61" s="34"/>
      <c r="T61" s="39"/>
    </row>
    <row r="62" spans="1:20" x14ac:dyDescent="0.25">
      <c r="A62" s="33"/>
      <c r="B62" s="37"/>
      <c r="C62" s="37"/>
      <c r="D62" s="37"/>
      <c r="E62" s="33"/>
      <c r="F62" s="33"/>
      <c r="G62" s="33"/>
    </row>
    <row r="63" spans="1:20" s="47" customFormat="1" ht="12" x14ac:dyDescent="0.2">
      <c r="A63" s="33"/>
      <c r="B63" s="37"/>
      <c r="C63" s="46"/>
      <c r="D63" s="37"/>
      <c r="E63" s="33"/>
      <c r="F63" s="33"/>
      <c r="G63" s="33"/>
      <c r="J63" s="32"/>
      <c r="L63" s="47" t="s">
        <v>872</v>
      </c>
      <c r="M63" s="48">
        <f t="shared" ref="M63:R63" si="2">35-COUNTIF(M27:M61,"")</f>
        <v>16</v>
      </c>
      <c r="N63" s="48">
        <f t="shared" si="2"/>
        <v>1</v>
      </c>
      <c r="O63" s="48">
        <f t="shared" si="2"/>
        <v>2</v>
      </c>
      <c r="P63" s="48">
        <f t="shared" si="2"/>
        <v>2</v>
      </c>
      <c r="Q63" s="48">
        <f t="shared" si="2"/>
        <v>9</v>
      </c>
      <c r="R63" s="48">
        <f t="shared" si="2"/>
        <v>5</v>
      </c>
    </row>
    <row r="64" spans="1:20" x14ac:dyDescent="0.25">
      <c r="A64" s="33"/>
      <c r="B64" s="37"/>
      <c r="C64" s="37"/>
      <c r="D64" s="37"/>
      <c r="E64" s="33"/>
      <c r="F64" s="33"/>
      <c r="G64" s="33"/>
    </row>
    <row r="65" spans="1:29" x14ac:dyDescent="0.25">
      <c r="A65" s="33"/>
      <c r="B65" s="37"/>
      <c r="C65" s="37"/>
      <c r="D65" s="37"/>
      <c r="E65" s="33"/>
      <c r="F65" s="33"/>
      <c r="G65" s="33"/>
    </row>
    <row r="66" spans="1:29" x14ac:dyDescent="0.25">
      <c r="A66" s="33"/>
      <c r="B66" s="37"/>
      <c r="C66" s="37"/>
      <c r="D66" s="37"/>
      <c r="E66" s="33"/>
      <c r="F66" s="33"/>
      <c r="G66" s="33"/>
    </row>
    <row r="67" spans="1:29" x14ac:dyDescent="0.25">
      <c r="A67" s="33"/>
      <c r="B67" s="37"/>
      <c r="C67" s="37"/>
      <c r="D67" s="37"/>
      <c r="E67" s="33"/>
      <c r="F67" s="33"/>
      <c r="G67" s="33"/>
    </row>
    <row r="68" spans="1:29" x14ac:dyDescent="0.25">
      <c r="A68" s="33"/>
      <c r="B68" s="37"/>
      <c r="C68" s="37"/>
      <c r="D68" s="37"/>
      <c r="E68" s="33"/>
      <c r="F68" s="33"/>
      <c r="G68" s="33"/>
    </row>
    <row r="69" spans="1:29" ht="42" customHeight="1" x14ac:dyDescent="0.25">
      <c r="A69" s="59" t="s">
        <v>873</v>
      </c>
      <c r="B69" s="59"/>
      <c r="C69" s="59"/>
      <c r="D69" s="59"/>
      <c r="E69" s="59"/>
      <c r="F69" s="59"/>
      <c r="G69" s="59"/>
      <c r="H69" s="59"/>
      <c r="I69" s="59"/>
      <c r="J69" s="59"/>
      <c r="K69" s="59"/>
      <c r="L69" s="59"/>
      <c r="M69" s="59"/>
      <c r="N69" s="59"/>
      <c r="O69" s="59"/>
      <c r="P69" s="59"/>
      <c r="Q69" s="59"/>
      <c r="R69" s="59"/>
      <c r="S69" s="59"/>
      <c r="T69" s="60"/>
      <c r="U69" s="60"/>
      <c r="V69" s="60"/>
      <c r="W69" s="60"/>
      <c r="X69" s="60"/>
      <c r="Y69" s="60"/>
      <c r="Z69" s="60"/>
      <c r="AA69" s="60"/>
      <c r="AB69" s="60"/>
      <c r="AC69" s="60"/>
    </row>
    <row r="70" spans="1:29" x14ac:dyDescent="0.25">
      <c r="A70" s="54" t="s">
        <v>874</v>
      </c>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row>
    <row r="71" spans="1:29" x14ac:dyDescent="0.25">
      <c r="A71" s="49"/>
      <c r="B71" s="49"/>
      <c r="C71" s="49"/>
      <c r="D71" s="49"/>
      <c r="E71" s="49"/>
      <c r="F71" s="49"/>
      <c r="G71" s="49"/>
      <c r="H71" s="49"/>
      <c r="I71" s="49"/>
      <c r="K71" s="49"/>
      <c r="L71" s="49"/>
      <c r="M71" s="50"/>
      <c r="N71" s="50"/>
      <c r="O71" s="50"/>
      <c r="P71" s="50"/>
      <c r="Q71" s="50"/>
      <c r="R71" s="50"/>
      <c r="S71" s="49"/>
      <c r="T71" s="49"/>
      <c r="U71" s="49"/>
      <c r="V71" s="49"/>
      <c r="W71" s="49"/>
      <c r="X71" s="49"/>
      <c r="Y71" s="49"/>
      <c r="Z71" s="49"/>
      <c r="AA71" s="49"/>
      <c r="AB71" s="49"/>
      <c r="AC71" s="49"/>
    </row>
  </sheetData>
  <mergeCells count="18">
    <mergeCell ref="A1:G1"/>
    <mergeCell ref="I1:T1"/>
    <mergeCell ref="A2:G2"/>
    <mergeCell ref="I2:T2"/>
    <mergeCell ref="A3:G3"/>
    <mergeCell ref="I3:O3"/>
    <mergeCell ref="A70:AC70"/>
    <mergeCell ref="A17:G17"/>
    <mergeCell ref="I17:O17"/>
    <mergeCell ref="A18:G18"/>
    <mergeCell ref="I18:T18"/>
    <mergeCell ref="A19:G19"/>
    <mergeCell ref="I19:T19"/>
    <mergeCell ref="A20:G20"/>
    <mergeCell ref="I20:T20"/>
    <mergeCell ref="A22:G22"/>
    <mergeCell ref="I22:T22"/>
    <mergeCell ref="A69:AC69"/>
  </mergeCells>
  <hyperlinks>
    <hyperlink ref="W1" location="ReadMe!A14" display="Back to ReadMe"/>
  </hyperlinks>
  <pageMargins left="0.7" right="0.7" top="0.75" bottom="0.75" header="0.3" footer="0.3"/>
  <pageSetup paperSize="9" scale="68"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panel2</vt:lpstr>
      <vt:lpstr>PANEL</vt:lpstr>
      <vt:lpstr>stock</vt:lpstr>
      <vt:lpstr>migration</vt:lpstr>
      <vt:lpstr>social expenditure</vt:lpstr>
      <vt:lpstr>intergenerational</vt:lpstr>
      <vt:lpstr>RegulatoryQuality</vt:lpstr>
      <vt:lpstr>RuleofLaw</vt:lpstr>
      <vt:lpstr>ControlofCorruption</vt:lpstr>
      <vt:lpstr>GovernmentEffectiveness</vt:lpstr>
      <vt:lpstr>migrant-EU</vt:lpstr>
      <vt:lpstr>migrant</vt:lpstr>
      <vt:lpstr>savings</vt:lpstr>
      <vt:lpstr>Figure1</vt:lpstr>
      <vt:lpstr>Figure1!Print_Area</vt:lpstr>
      <vt:lpstr>PANEL!Print_Area</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APP-V Excel 2007</dc:creator>
  <cp:lastModifiedBy>cgoes</cp:lastModifiedBy>
  <cp:lastPrinted>2016-06-23T19:18:03Z</cp:lastPrinted>
  <dcterms:created xsi:type="dcterms:W3CDTF">2016-06-15T20:44:17Z</dcterms:created>
  <dcterms:modified xsi:type="dcterms:W3CDTF">2016-06-23T21:32:00Z</dcterms:modified>
</cp:coreProperties>
</file>