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/>
  <mc:AlternateContent xmlns:mc="http://schemas.openxmlformats.org/markup-compatibility/2006">
    <mc:Choice Requires="x15">
      <x15ac:absPath xmlns:x15ac="http://schemas.microsoft.com/office/spreadsheetml/2010/11/ac" url="/Users/gavin/Desktop/panelSVAR/"/>
    </mc:Choice>
  </mc:AlternateContent>
  <xr:revisionPtr revIDLastSave="0" documentId="13_ncr:1_{ECECB28D-20DE-344E-B049-945CBB391EDF}" xr6:coauthVersionLast="47" xr6:coauthVersionMax="47" xr10:uidLastSave="{00000000-0000-0000-0000-000000000000}"/>
  <bookViews>
    <workbookView xWindow="0" yWindow="500" windowWidth="14980" windowHeight="15700" xr2:uid="{00000000-000D-0000-FFFF-FFFF00000000}"/>
  </bookViews>
  <sheets>
    <sheet name="Panel6_comm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6" i="1" l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N2" i="1"/>
</calcChain>
</file>

<file path=xl/sharedStrings.xml><?xml version="1.0" encoding="utf-8"?>
<sst xmlns="http://schemas.openxmlformats.org/spreadsheetml/2006/main" count="39" uniqueCount="17">
  <si>
    <t>year</t>
  </si>
  <si>
    <t>irate</t>
  </si>
  <si>
    <t>YNom</t>
  </si>
  <si>
    <t>Yreal</t>
  </si>
  <si>
    <t>Govnom</t>
  </si>
  <si>
    <t>CPI</t>
  </si>
  <si>
    <t>InflationYoY</t>
  </si>
  <si>
    <t>InflationQoQ</t>
  </si>
  <si>
    <t>KInflows</t>
  </si>
  <si>
    <t>KOutflows</t>
  </si>
  <si>
    <t>USGDPDefl</t>
  </si>
  <si>
    <t>CommodityIndex</t>
  </si>
  <si>
    <t>G</t>
  </si>
  <si>
    <t>dY</t>
  </si>
  <si>
    <t>ToUSInflation</t>
  </si>
  <si>
    <t>NA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</si>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</sst>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Panel6_comm_all!$O$3:$O$136</c:f>
              <c:numCache>
                <c:formatCode>General</c:formatCode>
                <c:ptCount val="134"/>
                <c:pt idx="0">
                  <c:v>2.8728344637984392E-3</c:v>
                </c:pt>
                <c:pt idx="1">
                  <c:v>6.9778826309206858E-3</c:v>
                </c:pt>
                <c:pt idx="2">
                  <c:v>1.6136483320060169E-2</c:v>
                </c:pt>
                <c:pt idx="3">
                  <c:v>4.027884439765061E-3</c:v>
                </c:pt>
                <c:pt idx="4">
                  <c:v>1.5212779804166104E-2</c:v>
                </c:pt>
                <c:pt idx="5">
                  <c:v>1.993020168043606E-2</c:v>
                </c:pt>
                <c:pt idx="6">
                  <c:v>-3.6672474099074732E-3</c:v>
                </c:pt>
                <c:pt idx="7">
                  <c:v>-8.0237166996763604E-3</c:v>
                </c:pt>
                <c:pt idx="8">
                  <c:v>6.2255961222364041E-3</c:v>
                </c:pt>
                <c:pt idx="9">
                  <c:v>-5.6856314386149248E-3</c:v>
                </c:pt>
                <c:pt idx="10">
                  <c:v>-1.6021662154646635E-2</c:v>
                </c:pt>
                <c:pt idx="11">
                  <c:v>-9.7537516305275362E-3</c:v>
                </c:pt>
                <c:pt idx="12">
                  <c:v>-2.0702942754824588E-3</c:v>
                </c:pt>
                <c:pt idx="13">
                  <c:v>3.1876865328412357E-2</c:v>
                </c:pt>
                <c:pt idx="14">
                  <c:v>1.3748733806199006E-2</c:v>
                </c:pt>
                <c:pt idx="15">
                  <c:v>2.3203838062822217E-2</c:v>
                </c:pt>
                <c:pt idx="16">
                  <c:v>9.0799979539756461E-3</c:v>
                </c:pt>
                <c:pt idx="17">
                  <c:v>6.7967401739856435E-3</c:v>
                </c:pt>
                <c:pt idx="18">
                  <c:v>1.0038230857210057E-2</c:v>
                </c:pt>
                <c:pt idx="19">
                  <c:v>1.6367955285330173E-2</c:v>
                </c:pt>
                <c:pt idx="20">
                  <c:v>2.4174410551299898E-2</c:v>
                </c:pt>
                <c:pt idx="21">
                  <c:v>1.2751078032027978E-2</c:v>
                </c:pt>
                <c:pt idx="22">
                  <c:v>1.0543802122126842E-3</c:v>
                </c:pt>
                <c:pt idx="23">
                  <c:v>6.0993239884712626E-3</c:v>
                </c:pt>
                <c:pt idx="24">
                  <c:v>-1.3753180671924521E-3</c:v>
                </c:pt>
                <c:pt idx="25">
                  <c:v>4.4125603106943342E-3</c:v>
                </c:pt>
                <c:pt idx="26">
                  <c:v>1.2422318233043581E-2</c:v>
                </c:pt>
                <c:pt idx="27">
                  <c:v>9.3725571318668838E-3</c:v>
                </c:pt>
                <c:pt idx="28">
                  <c:v>1.8210583643432338E-2</c:v>
                </c:pt>
                <c:pt idx="29">
                  <c:v>1.793078129750034E-2</c:v>
                </c:pt>
                <c:pt idx="30">
                  <c:v>1.9025414409796028E-2</c:v>
                </c:pt>
                <c:pt idx="31">
                  <c:v>5.4228287194495236E-3</c:v>
                </c:pt>
                <c:pt idx="32">
                  <c:v>4.8529649480735038E-3</c:v>
                </c:pt>
                <c:pt idx="33">
                  <c:v>8.7832347618334444E-3</c:v>
                </c:pt>
                <c:pt idx="34">
                  <c:v>1.3990350268798739E-2</c:v>
                </c:pt>
                <c:pt idx="35">
                  <c:v>6.9414714983009693E-3</c:v>
                </c:pt>
                <c:pt idx="36">
                  <c:v>1.9903428563166393E-2</c:v>
                </c:pt>
                <c:pt idx="37">
                  <c:v>1.0504877445591478E-2</c:v>
                </c:pt>
                <c:pt idx="38">
                  <c:v>-1.1963276090993901E-3</c:v>
                </c:pt>
                <c:pt idx="39">
                  <c:v>5.799992146553138E-3</c:v>
                </c:pt>
                <c:pt idx="40">
                  <c:v>4.2647797260096498E-3</c:v>
                </c:pt>
                <c:pt idx="41">
                  <c:v>-4.4803233002862104E-3</c:v>
                </c:pt>
                <c:pt idx="42">
                  <c:v>5.0227077443176695E-3</c:v>
                </c:pt>
                <c:pt idx="43">
                  <c:v>-1.3579944186816162E-2</c:v>
                </c:pt>
                <c:pt idx="44">
                  <c:v>-2.479935284114867E-3</c:v>
                </c:pt>
                <c:pt idx="45">
                  <c:v>4.0643895187768312E-3</c:v>
                </c:pt>
                <c:pt idx="46">
                  <c:v>1.1050567806720421E-3</c:v>
                </c:pt>
                <c:pt idx="47">
                  <c:v>1.0660590916322491E-2</c:v>
                </c:pt>
                <c:pt idx="48">
                  <c:v>7.1372253455891117E-3</c:v>
                </c:pt>
                <c:pt idx="49">
                  <c:v>9.9108658715815062E-3</c:v>
                </c:pt>
                <c:pt idx="50">
                  <c:v>1.6526362562387653E-2</c:v>
                </c:pt>
                <c:pt idx="51">
                  <c:v>1.054659260185503E-2</c:v>
                </c:pt>
                <c:pt idx="52">
                  <c:v>6.7583053500318473E-3</c:v>
                </c:pt>
                <c:pt idx="53">
                  <c:v>-1.0660743005392439E-3</c:v>
                </c:pt>
                <c:pt idx="54">
                  <c:v>1.9109767360712036E-2</c:v>
                </c:pt>
                <c:pt idx="55">
                  <c:v>1.7071547951755143E-2</c:v>
                </c:pt>
                <c:pt idx="56">
                  <c:v>1.1379480049679092E-2</c:v>
                </c:pt>
                <c:pt idx="57">
                  <c:v>9.7615034584390536E-3</c:v>
                </c:pt>
                <c:pt idx="58">
                  <c:v>3.6494628240678105E-3</c:v>
                </c:pt>
                <c:pt idx="59">
                  <c:v>4.6564187514756316E-3</c:v>
                </c:pt>
                <c:pt idx="60">
                  <c:v>9.3582054473043026E-3</c:v>
                </c:pt>
                <c:pt idx="61">
                  <c:v>1.8640910631643207E-2</c:v>
                </c:pt>
                <c:pt idx="62">
                  <c:v>4.5230306565384381E-3</c:v>
                </c:pt>
                <c:pt idx="63">
                  <c:v>1.684591587937986E-2</c:v>
                </c:pt>
                <c:pt idx="64">
                  <c:v>2.0330445779885033E-3</c:v>
                </c:pt>
                <c:pt idx="65">
                  <c:v>1.3747166728604739E-2</c:v>
                </c:pt>
                <c:pt idx="66">
                  <c:v>7.771312659146247E-3</c:v>
                </c:pt>
                <c:pt idx="67">
                  <c:v>3.1484927617739058E-3</c:v>
                </c:pt>
                <c:pt idx="68">
                  <c:v>2.7846720038874759E-2</c:v>
                </c:pt>
                <c:pt idx="69">
                  <c:v>7.4695214767237015E-4</c:v>
                </c:pt>
                <c:pt idx="70">
                  <c:v>1.6730509155272213E-2</c:v>
                </c:pt>
                <c:pt idx="71">
                  <c:v>1.176427130213536E-2</c:v>
                </c:pt>
                <c:pt idx="72">
                  <c:v>6.8496278669789145E-3</c:v>
                </c:pt>
                <c:pt idx="73">
                  <c:v>1.9688447557610386E-2</c:v>
                </c:pt>
                <c:pt idx="74">
                  <c:v>1.511238704590484E-2</c:v>
                </c:pt>
                <c:pt idx="75">
                  <c:v>6.0337769141680028E-3</c:v>
                </c:pt>
                <c:pt idx="76">
                  <c:v>5.9366554980756353E-3</c:v>
                </c:pt>
                <c:pt idx="77">
                  <c:v>8.0130493389516631E-3</c:v>
                </c:pt>
                <c:pt idx="78">
                  <c:v>1.6353685949041692E-2</c:v>
                </c:pt>
                <c:pt idx="79">
                  <c:v>1.1259268811255064E-2</c:v>
                </c:pt>
                <c:pt idx="80">
                  <c:v>6.603888956830133E-3</c:v>
                </c:pt>
                <c:pt idx="81">
                  <c:v>9.2257927347831365E-4</c:v>
                </c:pt>
                <c:pt idx="82">
                  <c:v>-4.2103666053445107E-3</c:v>
                </c:pt>
                <c:pt idx="83">
                  <c:v>1.2932101704599562E-2</c:v>
                </c:pt>
                <c:pt idx="84">
                  <c:v>7.900872442839952E-3</c:v>
                </c:pt>
                <c:pt idx="85">
                  <c:v>1.0652150391200689E-2</c:v>
                </c:pt>
                <c:pt idx="86">
                  <c:v>1.1230230806715988E-2</c:v>
                </c:pt>
                <c:pt idx="87">
                  <c:v>8.1265196153593403E-3</c:v>
                </c:pt>
                <c:pt idx="88">
                  <c:v>1.4593835100527261E-2</c:v>
                </c:pt>
                <c:pt idx="89">
                  <c:v>4.5079129398159718E-3</c:v>
                </c:pt>
                <c:pt idx="90">
                  <c:v>7.3657692485351962E-3</c:v>
                </c:pt>
                <c:pt idx="91">
                  <c:v>6.8427921413706744E-4</c:v>
                </c:pt>
                <c:pt idx="92">
                  <c:v>9.3724445196401891E-3</c:v>
                </c:pt>
                <c:pt idx="93">
                  <c:v>1.3053362340805202E-2</c:v>
                </c:pt>
                <c:pt idx="94">
                  <c:v>1.7848956053236633E-2</c:v>
                </c:pt>
                <c:pt idx="95">
                  <c:v>7.6774846839768492E-3</c:v>
                </c:pt>
                <c:pt idx="96">
                  <c:v>5.8377528180516627E-3</c:v>
                </c:pt>
                <c:pt idx="97">
                  <c:v>8.0091418490191562E-3</c:v>
                </c:pt>
                <c:pt idx="98">
                  <c:v>8.3366481039512073E-3</c:v>
                </c:pt>
                <c:pt idx="99">
                  <c:v>6.5287069149723041E-3</c:v>
                </c:pt>
                <c:pt idx="100">
                  <c:v>6.5745425091694133E-3</c:v>
                </c:pt>
                <c:pt idx="101">
                  <c:v>1.1976222768775512E-2</c:v>
                </c:pt>
                <c:pt idx="102">
                  <c:v>7.1148019301986313E-3</c:v>
                </c:pt>
                <c:pt idx="103">
                  <c:v>2.7825178921631051E-3</c:v>
                </c:pt>
                <c:pt idx="104">
                  <c:v>2.2763494593273179E-3</c:v>
                </c:pt>
                <c:pt idx="105">
                  <c:v>1.0126862953166822E-2</c:v>
                </c:pt>
                <c:pt idx="106">
                  <c:v>1.5942701604304905E-2</c:v>
                </c:pt>
                <c:pt idx="107">
                  <c:v>1.6380843025409288E-2</c:v>
                </c:pt>
                <c:pt idx="108">
                  <c:v>7.865574596927263E-3</c:v>
                </c:pt>
                <c:pt idx="109">
                  <c:v>6.6621870414284986E-3</c:v>
                </c:pt>
                <c:pt idx="110">
                  <c:v>6.1631206522910409E-3</c:v>
                </c:pt>
                <c:pt idx="111">
                  <c:v>1.2878447565470647E-2</c:v>
                </c:pt>
                <c:pt idx="112">
                  <c:v>3.1456331210789729E-3</c:v>
                </c:pt>
                <c:pt idx="113">
                  <c:v>7.7794011295795841E-3</c:v>
                </c:pt>
                <c:pt idx="114">
                  <c:v>-9.2504357931435209E-3</c:v>
                </c:pt>
                <c:pt idx="115">
                  <c:v>1.052443287118493E-2</c:v>
                </c:pt>
                <c:pt idx="116">
                  <c:v>4.0161924522279131E-3</c:v>
                </c:pt>
                <c:pt idx="117">
                  <c:v>4.3469590073672865E-3</c:v>
                </c:pt>
                <c:pt idx="118">
                  <c:v>7.695119038369118E-3</c:v>
                </c:pt>
                <c:pt idx="119">
                  <c:v>4.5863830686501015E-3</c:v>
                </c:pt>
                <c:pt idx="120">
                  <c:v>4.5682869350404951E-3</c:v>
                </c:pt>
                <c:pt idx="121">
                  <c:v>5.3370309581753355E-3</c:v>
                </c:pt>
                <c:pt idx="122">
                  <c:v>1.0639914880680954E-2</c:v>
                </c:pt>
                <c:pt idx="123">
                  <c:v>-3.5872840805913448E-3</c:v>
                </c:pt>
                <c:pt idx="124">
                  <c:v>1.2293226147283919E-2</c:v>
                </c:pt>
                <c:pt idx="125">
                  <c:v>1.1975502269740111E-2</c:v>
                </c:pt>
                <c:pt idx="126">
                  <c:v>9.1898071723061567E-3</c:v>
                </c:pt>
                <c:pt idx="127">
                  <c:v>1.0904096403784124E-2</c:v>
                </c:pt>
                <c:pt idx="128">
                  <c:v>5.1592162484554449E-3</c:v>
                </c:pt>
                <c:pt idx="129">
                  <c:v>7.6099653294236912E-3</c:v>
                </c:pt>
                <c:pt idx="130">
                  <c:v>4.4073803154617451E-3</c:v>
                </c:pt>
                <c:pt idx="131">
                  <c:v>3.5782643446071009E-3</c:v>
                </c:pt>
                <c:pt idx="132">
                  <c:v>7.3929889733910029E-3</c:v>
                </c:pt>
                <c:pt idx="133">
                  <c:v>6.9382500942697023E-3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D-664C-B5A6-FF66C57C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1386"/>
        <c:axId val="875773712"/>
      </c:scatterChart>
      <c:valAx>
        <c:axId val="3547213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73712"/>
        <c:crosses val="autoZero"/>
        <c:crossBetween val="midCat"/>
      </c:valAx>
      <c:valAx>
        <c:axId val="8757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13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Panel6_comm_all!$N$2:$N$136</c:f>
              <c:numCache>
                <c:formatCode>General</c:formatCode>
                <c:ptCount val="135"/>
                <c:pt idx="0">
                  <c:v>0.17098339569691301</c:v>
                </c:pt>
                <c:pt idx="1">
                  <c:v>0.17430930544841575</c:v>
                </c:pt>
                <c:pt idx="2">
                  <c:v>0.17322965381741706</c:v>
                </c:pt>
                <c:pt idx="3">
                  <c:v>0.179673033172848</c:v>
                </c:pt>
                <c:pt idx="4">
                  <c:v>0.17681076735561838</c:v>
                </c:pt>
                <c:pt idx="5">
                  <c:v>0.17759788121829947</c:v>
                </c:pt>
                <c:pt idx="6">
                  <c:v>0.17751689790110281</c:v>
                </c:pt>
                <c:pt idx="7">
                  <c:v>0.1733957435034241</c:v>
                </c:pt>
                <c:pt idx="8">
                  <c:v>0.17207821531791909</c:v>
                </c:pt>
                <c:pt idx="9">
                  <c:v>0.1824504966635512</c:v>
                </c:pt>
                <c:pt idx="10">
                  <c:v>0.17639473910427234</c:v>
                </c:pt>
                <c:pt idx="11">
                  <c:v>0.184208299843479</c:v>
                </c:pt>
                <c:pt idx="12">
                  <c:v>0.19191474185495205</c:v>
                </c:pt>
                <c:pt idx="13">
                  <c:v>0.18774732218700146</c:v>
                </c:pt>
                <c:pt idx="14">
                  <c:v>0.18105296280999864</c:v>
                </c:pt>
                <c:pt idx="15">
                  <c:v>0.18189451186932296</c:v>
                </c:pt>
                <c:pt idx="16">
                  <c:v>0.18291633874480664</c:v>
                </c:pt>
                <c:pt idx="17">
                  <c:v>0.18231579700552744</c:v>
                </c:pt>
                <c:pt idx="18">
                  <c:v>0.19332896391688661</c:v>
                </c:pt>
                <c:pt idx="19">
                  <c:v>0.18559001845180564</c:v>
                </c:pt>
                <c:pt idx="20">
                  <c:v>0.18695212407282535</c:v>
                </c:pt>
                <c:pt idx="21">
                  <c:v>0.18903557915590849</c:v>
                </c:pt>
                <c:pt idx="22">
                  <c:v>0.18497018645297661</c:v>
                </c:pt>
                <c:pt idx="23">
                  <c:v>0.18976535895880953</c:v>
                </c:pt>
                <c:pt idx="24">
                  <c:v>0.1886812518991188</c:v>
                </c:pt>
                <c:pt idx="25">
                  <c:v>0.19177365597022733</c:v>
                </c:pt>
                <c:pt idx="26">
                  <c:v>0.19489603301189656</c:v>
                </c:pt>
                <c:pt idx="27">
                  <c:v>0.18834106152777186</c:v>
                </c:pt>
                <c:pt idx="28">
                  <c:v>0.18469660629118076</c:v>
                </c:pt>
                <c:pt idx="29">
                  <c:v>0.18398883869253255</c:v>
                </c:pt>
                <c:pt idx="30">
                  <c:v>0.17933360693582312</c:v>
                </c:pt>
                <c:pt idx="31">
                  <c:v>0.17752542584388845</c:v>
                </c:pt>
                <c:pt idx="32">
                  <c:v>0.17965201509216314</c:v>
                </c:pt>
                <c:pt idx="33">
                  <c:v>0.17658538879352911</c:v>
                </c:pt>
                <c:pt idx="34">
                  <c:v>0.17343077271697258</c:v>
                </c:pt>
                <c:pt idx="35">
                  <c:v>0.17223738062755797</c:v>
                </c:pt>
                <c:pt idx="36">
                  <c:v>0.16763104881916763</c:v>
                </c:pt>
                <c:pt idx="37">
                  <c:v>0.17542390405293631</c:v>
                </c:pt>
                <c:pt idx="38">
                  <c:v>0.16741352041850846</c:v>
                </c:pt>
                <c:pt idx="39">
                  <c:v>0.17083312559206262</c:v>
                </c:pt>
                <c:pt idx="40">
                  <c:v>0.17081219765369474</c:v>
                </c:pt>
                <c:pt idx="41">
                  <c:v>0.17462180992339968</c:v>
                </c:pt>
                <c:pt idx="42">
                  <c:v>0.17706912727659616</c:v>
                </c:pt>
                <c:pt idx="43">
                  <c:v>0.17811887342801128</c:v>
                </c:pt>
                <c:pt idx="44">
                  <c:v>0.18311317559394202</c:v>
                </c:pt>
                <c:pt idx="45">
                  <c:v>0.18533669887138421</c:v>
                </c:pt>
                <c:pt idx="46">
                  <c:v>0.19112991423473205</c:v>
                </c:pt>
                <c:pt idx="47">
                  <c:v>0.19205965719938364</c:v>
                </c:pt>
                <c:pt idx="48">
                  <c:v>0.18695020844067639</c:v>
                </c:pt>
                <c:pt idx="49">
                  <c:v>0.18644162887465521</c:v>
                </c:pt>
                <c:pt idx="50">
                  <c:v>0.19029512443334259</c:v>
                </c:pt>
                <c:pt idx="51">
                  <c:v>0.18681159157306429</c:v>
                </c:pt>
                <c:pt idx="52">
                  <c:v>0.18853618816242626</c:v>
                </c:pt>
                <c:pt idx="53">
                  <c:v>0.18644082748886243</c:v>
                </c:pt>
                <c:pt idx="54">
                  <c:v>0.18411153886907075</c:v>
                </c:pt>
                <c:pt idx="55">
                  <c:v>0.18314528173208905</c:v>
                </c:pt>
                <c:pt idx="56">
                  <c:v>0.18264461410844576</c:v>
                </c:pt>
                <c:pt idx="57">
                  <c:v>0.17932942681122471</c:v>
                </c:pt>
                <c:pt idx="58">
                  <c:v>0.18007107530051422</c:v>
                </c:pt>
                <c:pt idx="59">
                  <c:v>0.17695352587597127</c:v>
                </c:pt>
                <c:pt idx="60">
                  <c:v>0.17584624902579923</c:v>
                </c:pt>
                <c:pt idx="61">
                  <c:v>0.18202566633761105</c:v>
                </c:pt>
                <c:pt idx="62">
                  <c:v>0.17290440634861559</c:v>
                </c:pt>
                <c:pt idx="63">
                  <c:v>0.18053599818305702</c:v>
                </c:pt>
                <c:pt idx="64">
                  <c:v>0.17887538335795322</c:v>
                </c:pt>
                <c:pt idx="65">
                  <c:v>0.17926772336215904</c:v>
                </c:pt>
                <c:pt idx="66">
                  <c:v>0.1782091127660822</c:v>
                </c:pt>
                <c:pt idx="67">
                  <c:v>0.17294706248102146</c:v>
                </c:pt>
                <c:pt idx="68">
                  <c:v>0.17563193255549642</c:v>
                </c:pt>
                <c:pt idx="69">
                  <c:v>0.17233947265296984</c:v>
                </c:pt>
                <c:pt idx="70">
                  <c:v>0.17779936173164979</c:v>
                </c:pt>
                <c:pt idx="71">
                  <c:v>0.17583826162443708</c:v>
                </c:pt>
                <c:pt idx="72">
                  <c:v>0.17211339267036904</c:v>
                </c:pt>
                <c:pt idx="73">
                  <c:v>0.17320488960891162</c:v>
                </c:pt>
                <c:pt idx="74">
                  <c:v>0.17839851268878801</c:v>
                </c:pt>
                <c:pt idx="75">
                  <c:v>0.17667687061649939</c:v>
                </c:pt>
                <c:pt idx="76">
                  <c:v>0.178935678635708</c:v>
                </c:pt>
                <c:pt idx="77">
                  <c:v>0.17878211287951584</c:v>
                </c:pt>
                <c:pt idx="78">
                  <c:v>0.17404385740413605</c:v>
                </c:pt>
                <c:pt idx="79">
                  <c:v>0.17632547120723324</c:v>
                </c:pt>
                <c:pt idx="80">
                  <c:v>0.17726039137266106</c:v>
                </c:pt>
                <c:pt idx="81">
                  <c:v>0.17746971546624096</c:v>
                </c:pt>
                <c:pt idx="82">
                  <c:v>0.17551500545131118</c:v>
                </c:pt>
                <c:pt idx="83">
                  <c:v>0.17751195896157551</c:v>
                </c:pt>
                <c:pt idx="84">
                  <c:v>0.17454416810327886</c:v>
                </c:pt>
                <c:pt idx="85">
                  <c:v>0.1778572698186989</c:v>
                </c:pt>
                <c:pt idx="86">
                  <c:v>0.17711039579963289</c:v>
                </c:pt>
                <c:pt idx="87">
                  <c:v>0.1739457426806339</c:v>
                </c:pt>
                <c:pt idx="88">
                  <c:v>0.17341450719997475</c:v>
                </c:pt>
                <c:pt idx="89">
                  <c:v>0.17324427835530459</c:v>
                </c:pt>
                <c:pt idx="90">
                  <c:v>0.17452969816982924</c:v>
                </c:pt>
                <c:pt idx="91">
                  <c:v>0.17386506144971156</c:v>
                </c:pt>
                <c:pt idx="92">
                  <c:v>0.17530877659047203</c:v>
                </c:pt>
                <c:pt idx="93">
                  <c:v>0.17600325632261132</c:v>
                </c:pt>
                <c:pt idx="94">
                  <c:v>0.1744744113119879</c:v>
                </c:pt>
                <c:pt idx="95">
                  <c:v>0.17177491113564683</c:v>
                </c:pt>
                <c:pt idx="96">
                  <c:v>0.17340905767965495</c:v>
                </c:pt>
                <c:pt idx="97">
                  <c:v>0.1725349406088777</c:v>
                </c:pt>
                <c:pt idx="98">
                  <c:v>0.17459730751588726</c:v>
                </c:pt>
                <c:pt idx="99">
                  <c:v>0.17507133978746869</c:v>
                </c:pt>
                <c:pt idx="100">
                  <c:v>0.17545758751186658</c:v>
                </c:pt>
                <c:pt idx="101">
                  <c:v>0.17180339501349473</c:v>
                </c:pt>
                <c:pt idx="102">
                  <c:v>0.17087770328008939</c:v>
                </c:pt>
                <c:pt idx="103">
                  <c:v>0.17147718222844319</c:v>
                </c:pt>
                <c:pt idx="104">
                  <c:v>0.17276665077094261</c:v>
                </c:pt>
                <c:pt idx="105">
                  <c:v>0.17700047390209417</c:v>
                </c:pt>
                <c:pt idx="106">
                  <c:v>0.17402500152821077</c:v>
                </c:pt>
                <c:pt idx="107">
                  <c:v>0.17153196352981911</c:v>
                </c:pt>
                <c:pt idx="108">
                  <c:v>0.17128185787435268</c:v>
                </c:pt>
                <c:pt idx="109">
                  <c:v>0.17209493072767149</c:v>
                </c:pt>
                <c:pt idx="110">
                  <c:v>0.17126685545241827</c:v>
                </c:pt>
                <c:pt idx="111">
                  <c:v>0.17212105368162525</c:v>
                </c:pt>
                <c:pt idx="112">
                  <c:v>0.17129020565966815</c:v>
                </c:pt>
                <c:pt idx="113">
                  <c:v>0.17012430501305809</c:v>
                </c:pt>
                <c:pt idx="114">
                  <c:v>0.17202489513760916</c:v>
                </c:pt>
                <c:pt idx="115">
                  <c:v>0.17492649749523653</c:v>
                </c:pt>
                <c:pt idx="116">
                  <c:v>0.17463055821492554</c:v>
                </c:pt>
                <c:pt idx="117">
                  <c:v>0.17848959220467861</c:v>
                </c:pt>
                <c:pt idx="118">
                  <c:v>0.18121202809200965</c:v>
                </c:pt>
                <c:pt idx="119">
                  <c:v>0.17913884627521801</c:v>
                </c:pt>
                <c:pt idx="120">
                  <c:v>0.18032160902264827</c:v>
                </c:pt>
                <c:pt idx="121">
                  <c:v>0.17817633057109275</c:v>
                </c:pt>
                <c:pt idx="122">
                  <c:v>0.17992728034910091</c:v>
                </c:pt>
                <c:pt idx="123">
                  <c:v>0.17992697801316002</c:v>
                </c:pt>
                <c:pt idx="124">
                  <c:v>0.17802084425762527</c:v>
                </c:pt>
                <c:pt idx="125">
                  <c:v>0.17653925522674588</c:v>
                </c:pt>
                <c:pt idx="126">
                  <c:v>0.17519739519739519</c:v>
                </c:pt>
                <c:pt idx="127">
                  <c:v>0.17729881945196577</c:v>
                </c:pt>
                <c:pt idx="128">
                  <c:v>0.18105521723555601</c:v>
                </c:pt>
                <c:pt idx="129">
                  <c:v>0.18218957290508589</c:v>
                </c:pt>
                <c:pt idx="130">
                  <c:v>0.18011451122640831</c:v>
                </c:pt>
                <c:pt idx="131">
                  <c:v>0.17901836566949195</c:v>
                </c:pt>
                <c:pt idx="132">
                  <c:v>0.1794022889835144</c:v>
                </c:pt>
                <c:pt idx="133">
                  <c:v>0.17908929157079514</c:v>
                </c:pt>
                <c:pt idx="134">
                  <c:v>0.17794522867566695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F-7949-A14D-B476132D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79766"/>
        <c:axId val="336448984"/>
      </c:scatterChart>
      <c:valAx>
        <c:axId val="8747797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8984"/>
        <c:crosses val="autoZero"/>
        <c:crossBetween val="midCat"/>
      </c:valAx>
      <c:valAx>
        <c:axId val="3364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7976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0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0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139</xdr:row>
      <xdr:rowOff>152400</xdr:rowOff>
    </xdr:from>
    <xdr:to>
      <xdr:col>10</xdr:col>
      <xdr:colOff>463550</xdr:colOff>
      <xdr:row>155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577850</xdr:colOff>
      <xdr:row>140</xdr:row>
      <xdr:rowOff>152400</xdr:rowOff>
    </xdr:from>
    <xdr:to>
      <xdr:col>15</xdr:col>
      <xdr:colOff>387350</xdr:colOff>
      <xdr:row>156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4"/>
  <sheetViews>
    <sheetView tabSelected="1" topLeftCell="A28" workbookViewId="0">
      <selection activeCell="E43" sqref="E43"/>
    </sheetView>
  </sheetViews>
  <sheetFormatPr baseColWidth="10" defaultColWidth="9" defaultRowHeight="15" x14ac:dyDescent="0.2"/>
  <cols>
    <col min="14" max="14" width="12.83203125"/>
    <col min="15" max="16" width="14"/>
  </cols>
  <sheetData>
    <row r="1" spans="1:16" x14ac:dyDescent="0.2">
      <c r="A1" t="s">
        <v>0</v>
      </c>
      <c r="B1" s="2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1980</v>
      </c>
      <c r="B2">
        <v>1001</v>
      </c>
      <c r="C2">
        <v>10.1</v>
      </c>
      <c r="D2">
        <v>34208</v>
      </c>
      <c r="E2">
        <v>133513.08780000001</v>
      </c>
      <c r="F2">
        <v>5849</v>
      </c>
      <c r="G2">
        <v>26.46205775</v>
      </c>
      <c r="H2">
        <v>10.54836253</v>
      </c>
      <c r="I2" t="s">
        <v>15</v>
      </c>
      <c r="J2">
        <v>-846.17169999999999</v>
      </c>
      <c r="K2">
        <v>1609.3330000000001</v>
      </c>
      <c r="L2">
        <v>42.859000000000002</v>
      </c>
      <c r="M2">
        <v>187.01494059999999</v>
      </c>
      <c r="N2">
        <f>F2/D2</f>
        <v>0.17098339569691301</v>
      </c>
    </row>
    <row r="3" spans="1:16" x14ac:dyDescent="0.2">
      <c r="A3">
        <v>1980</v>
      </c>
      <c r="B3">
        <v>1002</v>
      </c>
      <c r="C3">
        <v>10.5</v>
      </c>
      <c r="D3">
        <v>35001</v>
      </c>
      <c r="E3">
        <v>133896.6488</v>
      </c>
      <c r="F3">
        <v>6101</v>
      </c>
      <c r="G3">
        <v>27.20040659</v>
      </c>
      <c r="H3">
        <v>10.68249258</v>
      </c>
      <c r="I3">
        <v>2.7902170229999999</v>
      </c>
      <c r="J3">
        <v>-593.66049999999996</v>
      </c>
      <c r="K3">
        <v>3081.7579999999998</v>
      </c>
      <c r="L3">
        <v>43.8</v>
      </c>
      <c r="M3">
        <v>175.8168647</v>
      </c>
      <c r="N3">
        <f t="shared" ref="N3:N34" si="0">F3/D3</f>
        <v>0.17430930544841575</v>
      </c>
      <c r="O3">
        <f>(E3-E2)/E2</f>
        <v>2.8728344637984392E-3</v>
      </c>
      <c r="P3">
        <f>G3/G2-L3/L2</f>
        <v>5.9464549785457343E-3</v>
      </c>
    </row>
    <row r="4" spans="1:16" x14ac:dyDescent="0.2">
      <c r="A4">
        <v>1980</v>
      </c>
      <c r="B4">
        <v>1003</v>
      </c>
      <c r="C4">
        <v>10.5</v>
      </c>
      <c r="D4">
        <v>36137</v>
      </c>
      <c r="E4">
        <v>134830.9639</v>
      </c>
      <c r="F4">
        <v>6260</v>
      </c>
      <c r="G4">
        <v>27.722639260000001</v>
      </c>
      <c r="H4">
        <v>10.27161491</v>
      </c>
      <c r="I4">
        <v>1.9199443519999999</v>
      </c>
      <c r="J4">
        <v>-414.74149999999997</v>
      </c>
      <c r="K4">
        <v>3293.8510000000001</v>
      </c>
      <c r="L4">
        <v>44.808</v>
      </c>
      <c r="M4">
        <v>178.72274709999999</v>
      </c>
      <c r="N4">
        <f t="shared" si="0"/>
        <v>0.17322965381741706</v>
      </c>
      <c r="O4">
        <f t="shared" ref="O4:O35" si="1">(E4-E3)/E3</f>
        <v>6.9778826309206858E-3</v>
      </c>
      <c r="P4">
        <f t="shared" ref="P4:P35" si="2">G4/G3-L4/L3</f>
        <v>-3.814255111818543E-3</v>
      </c>
    </row>
    <row r="5" spans="1:16" x14ac:dyDescent="0.2">
      <c r="A5">
        <v>1980</v>
      </c>
      <c r="B5">
        <v>1004</v>
      </c>
      <c r="C5">
        <v>10.9</v>
      </c>
      <c r="D5">
        <v>37802</v>
      </c>
      <c r="E5">
        <v>137006.66149999999</v>
      </c>
      <c r="F5">
        <v>6792</v>
      </c>
      <c r="G5">
        <v>28.295421059999999</v>
      </c>
      <c r="H5">
        <v>9.2617998240000006</v>
      </c>
      <c r="I5">
        <v>2.0661156919999999</v>
      </c>
      <c r="J5">
        <v>-178.49430000000001</v>
      </c>
      <c r="K5">
        <v>3677.5070000000001</v>
      </c>
      <c r="L5">
        <v>46.045999999999999</v>
      </c>
      <c r="M5">
        <v>174.96272289999999</v>
      </c>
      <c r="N5">
        <f t="shared" si="0"/>
        <v>0.179673033172848</v>
      </c>
      <c r="O5">
        <f t="shared" si="1"/>
        <v>1.6136483320060169E-2</v>
      </c>
      <c r="P5">
        <f t="shared" si="2"/>
        <v>-6.9678379018991432E-3</v>
      </c>
    </row>
    <row r="6" spans="1:16" x14ac:dyDescent="0.2">
      <c r="A6">
        <v>1981</v>
      </c>
      <c r="B6">
        <v>1005</v>
      </c>
      <c r="C6">
        <v>13.75</v>
      </c>
      <c r="D6">
        <v>38561</v>
      </c>
      <c r="E6">
        <v>137558.5085</v>
      </c>
      <c r="F6">
        <v>6818</v>
      </c>
      <c r="G6">
        <v>28.954120140000001</v>
      </c>
      <c r="H6">
        <v>9.4174927949999994</v>
      </c>
      <c r="I6">
        <v>2.327935246</v>
      </c>
      <c r="J6">
        <v>309.06150000000002</v>
      </c>
      <c r="K6">
        <v>3238.76</v>
      </c>
      <c r="L6">
        <v>47.195999999999998</v>
      </c>
      <c r="M6">
        <v>166.5616498</v>
      </c>
      <c r="N6">
        <f t="shared" si="0"/>
        <v>0.17681076735561838</v>
      </c>
      <c r="O6">
        <f t="shared" si="1"/>
        <v>4.027884439765061E-3</v>
      </c>
      <c r="P6">
        <f t="shared" si="2"/>
        <v>-1.695672510071633E-3</v>
      </c>
    </row>
    <row r="7" spans="1:16" x14ac:dyDescent="0.2">
      <c r="A7">
        <v>1981</v>
      </c>
      <c r="B7">
        <v>1006</v>
      </c>
      <c r="C7">
        <v>14.75</v>
      </c>
      <c r="D7">
        <v>40023</v>
      </c>
      <c r="E7">
        <v>139651.15580000001</v>
      </c>
      <c r="F7">
        <v>7108</v>
      </c>
      <c r="G7">
        <v>29.612819210000001</v>
      </c>
      <c r="H7">
        <v>8.8690314580000003</v>
      </c>
      <c r="I7">
        <v>2.2749752600000002</v>
      </c>
      <c r="J7">
        <v>-772.79679999999996</v>
      </c>
      <c r="K7">
        <v>5676.1440000000002</v>
      </c>
      <c r="L7">
        <v>48.081000000000003</v>
      </c>
      <c r="M7">
        <v>158.13543300000001</v>
      </c>
      <c r="N7">
        <f t="shared" si="0"/>
        <v>0.17759788121829947</v>
      </c>
      <c r="O7">
        <f t="shared" si="1"/>
        <v>1.5212779804166104E-2</v>
      </c>
      <c r="P7">
        <f t="shared" si="2"/>
        <v>3.9981634844996616E-3</v>
      </c>
    </row>
    <row r="8" spans="1:16" x14ac:dyDescent="0.2">
      <c r="A8">
        <v>1981</v>
      </c>
      <c r="B8">
        <v>1007</v>
      </c>
      <c r="C8">
        <v>15.75</v>
      </c>
      <c r="D8">
        <v>42165</v>
      </c>
      <c r="E8">
        <v>142434.43150000001</v>
      </c>
      <c r="F8">
        <v>7485</v>
      </c>
      <c r="G8">
        <v>30.214240100000001</v>
      </c>
      <c r="H8">
        <v>8.9876033070000005</v>
      </c>
      <c r="I8">
        <v>2.0309477650000001</v>
      </c>
      <c r="J8">
        <v>-1275.1890000000001</v>
      </c>
      <c r="K8">
        <v>2524.2559999999999</v>
      </c>
      <c r="L8">
        <v>48.945999999999998</v>
      </c>
      <c r="M8">
        <v>154.8345837</v>
      </c>
      <c r="N8">
        <f t="shared" si="0"/>
        <v>0.17751689790110281</v>
      </c>
      <c r="O8">
        <f t="shared" si="1"/>
        <v>1.993020168043606E-2</v>
      </c>
      <c r="P8">
        <f t="shared" si="2"/>
        <v>2.3190032456410492E-3</v>
      </c>
    </row>
    <row r="9" spans="1:16" x14ac:dyDescent="0.2">
      <c r="A9">
        <v>1981</v>
      </c>
      <c r="B9">
        <v>1008</v>
      </c>
      <c r="C9">
        <v>15.75</v>
      </c>
      <c r="D9">
        <v>43369</v>
      </c>
      <c r="E9">
        <v>141912.08919999999</v>
      </c>
      <c r="F9">
        <v>7520</v>
      </c>
      <c r="G9">
        <v>31.474360069999999</v>
      </c>
      <c r="H9">
        <v>11.234817809999999</v>
      </c>
      <c r="I9">
        <v>4.1706161259999996</v>
      </c>
      <c r="J9">
        <v>1037.894</v>
      </c>
      <c r="K9">
        <v>5467.6440000000002</v>
      </c>
      <c r="L9">
        <v>49.863</v>
      </c>
      <c r="M9">
        <v>152.27587930000001</v>
      </c>
      <c r="N9">
        <f t="shared" si="0"/>
        <v>0.1733957435034241</v>
      </c>
      <c r="O9">
        <f t="shared" si="1"/>
        <v>-3.6672474099074732E-3</v>
      </c>
      <c r="P9">
        <f t="shared" si="2"/>
        <v>2.2971228886904838E-2</v>
      </c>
    </row>
    <row r="10" spans="1:16" x14ac:dyDescent="0.2">
      <c r="A10">
        <v>1982</v>
      </c>
      <c r="B10">
        <v>1009</v>
      </c>
      <c r="C10">
        <v>16.333333</v>
      </c>
      <c r="D10">
        <v>44288</v>
      </c>
      <c r="E10">
        <v>140773.42679999999</v>
      </c>
      <c r="F10">
        <v>7621</v>
      </c>
      <c r="G10">
        <v>32.018502779999999</v>
      </c>
      <c r="H10">
        <v>10.58358061</v>
      </c>
      <c r="I10">
        <v>1.7288443950000001</v>
      </c>
      <c r="J10">
        <v>-1061.498</v>
      </c>
      <c r="K10">
        <v>5340.5950000000003</v>
      </c>
      <c r="L10">
        <v>50.561</v>
      </c>
      <c r="M10">
        <v>146.63343320000001</v>
      </c>
      <c r="N10">
        <f t="shared" si="0"/>
        <v>0.17207821531791909</v>
      </c>
      <c r="O10">
        <f t="shared" si="1"/>
        <v>-8.0237166996763604E-3</v>
      </c>
      <c r="P10">
        <f t="shared" si="2"/>
        <v>3.2900884580968626E-3</v>
      </c>
    </row>
    <row r="11" spans="1:16" x14ac:dyDescent="0.2">
      <c r="A11">
        <v>1982</v>
      </c>
      <c r="B11">
        <v>1010</v>
      </c>
      <c r="C11">
        <v>17.5</v>
      </c>
      <c r="D11">
        <v>46007</v>
      </c>
      <c r="E11">
        <v>141649.8253</v>
      </c>
      <c r="F11">
        <v>8394</v>
      </c>
      <c r="G11">
        <v>32.791758219999998</v>
      </c>
      <c r="H11">
        <v>10.73500967</v>
      </c>
      <c r="I11">
        <v>2.4150268530000001</v>
      </c>
      <c r="J11">
        <v>-360.76060000000001</v>
      </c>
      <c r="K11">
        <v>10103.39</v>
      </c>
      <c r="L11">
        <v>51.17</v>
      </c>
      <c r="M11">
        <v>143.62909830000001</v>
      </c>
      <c r="N11">
        <f t="shared" si="0"/>
        <v>0.1824504966635512</v>
      </c>
      <c r="O11">
        <f t="shared" si="1"/>
        <v>6.2255961222364041E-3</v>
      </c>
      <c r="P11">
        <f t="shared" si="2"/>
        <v>1.2105411820213519E-2</v>
      </c>
    </row>
    <row r="12" spans="1:16" x14ac:dyDescent="0.2">
      <c r="A12">
        <v>1982</v>
      </c>
      <c r="B12">
        <v>1011</v>
      </c>
      <c r="C12">
        <v>17.5</v>
      </c>
      <c r="D12">
        <v>46532</v>
      </c>
      <c r="E12">
        <v>140844.4566</v>
      </c>
      <c r="F12">
        <v>8208</v>
      </c>
      <c r="G12">
        <v>33.937321820000001</v>
      </c>
      <c r="H12">
        <v>12.32227488</v>
      </c>
      <c r="I12">
        <v>3.4934497640000002</v>
      </c>
      <c r="J12">
        <v>-953.49800000000005</v>
      </c>
      <c r="K12">
        <v>6365.6610000000001</v>
      </c>
      <c r="L12">
        <v>51.906999999999996</v>
      </c>
      <c r="M12">
        <v>140.3639579</v>
      </c>
      <c r="N12">
        <f t="shared" si="0"/>
        <v>0.17639473910427234</v>
      </c>
      <c r="O12">
        <f t="shared" si="1"/>
        <v>-5.6856314386149248E-3</v>
      </c>
      <c r="P12">
        <f t="shared" si="2"/>
        <v>2.0531527144963757E-2</v>
      </c>
    </row>
    <row r="13" spans="1:16" x14ac:dyDescent="0.2">
      <c r="A13">
        <v>1982</v>
      </c>
      <c r="B13">
        <v>1012</v>
      </c>
      <c r="C13">
        <v>16.166667</v>
      </c>
      <c r="D13">
        <v>47278</v>
      </c>
      <c r="E13">
        <v>138587.89430000001</v>
      </c>
      <c r="F13">
        <v>8709</v>
      </c>
      <c r="G13">
        <v>34.911050889999999</v>
      </c>
      <c r="H13">
        <v>10.919017289999999</v>
      </c>
      <c r="I13">
        <v>2.8691983269999999</v>
      </c>
      <c r="J13">
        <v>-536.69489999999996</v>
      </c>
      <c r="K13">
        <v>6267.0309999999999</v>
      </c>
      <c r="L13">
        <v>52.482999999999997</v>
      </c>
      <c r="M13">
        <v>129.501531</v>
      </c>
      <c r="N13">
        <f t="shared" si="0"/>
        <v>0.184208299843479</v>
      </c>
      <c r="O13">
        <f t="shared" si="1"/>
        <v>-1.6021662154646635E-2</v>
      </c>
      <c r="P13">
        <f t="shared" si="2"/>
        <v>1.7595214051421282E-2</v>
      </c>
    </row>
    <row r="14" spans="1:16" x14ac:dyDescent="0.2">
      <c r="A14">
        <v>1983</v>
      </c>
      <c r="B14">
        <v>1013</v>
      </c>
      <c r="C14">
        <v>14.833333</v>
      </c>
      <c r="D14">
        <v>47667</v>
      </c>
      <c r="E14">
        <v>137236.14240000001</v>
      </c>
      <c r="F14">
        <v>9148</v>
      </c>
      <c r="G14">
        <v>35.684306319999997</v>
      </c>
      <c r="H14">
        <v>11.4490161</v>
      </c>
      <c r="I14">
        <v>2.214930259</v>
      </c>
      <c r="J14">
        <v>-1065.8330000000001</v>
      </c>
      <c r="K14">
        <v>3858.7959999999998</v>
      </c>
      <c r="L14">
        <v>52.906999999999996</v>
      </c>
      <c r="M14">
        <v>131.55582340000001</v>
      </c>
      <c r="N14">
        <f t="shared" si="0"/>
        <v>0.19191474185495205</v>
      </c>
      <c r="O14">
        <f t="shared" si="1"/>
        <v>-9.7537516305275362E-3</v>
      </c>
      <c r="P14">
        <f t="shared" si="2"/>
        <v>1.4070496122269294E-2</v>
      </c>
    </row>
    <row r="15" spans="1:16" x14ac:dyDescent="0.2">
      <c r="A15">
        <v>1983</v>
      </c>
      <c r="B15">
        <v>1014</v>
      </c>
      <c r="C15">
        <v>15.666667</v>
      </c>
      <c r="D15">
        <v>48267</v>
      </c>
      <c r="E15">
        <v>136952.0232</v>
      </c>
      <c r="F15">
        <v>9062</v>
      </c>
      <c r="G15">
        <v>36.457561750000004</v>
      </c>
      <c r="H15">
        <v>11.179039299999999</v>
      </c>
      <c r="I15">
        <v>2.166934178</v>
      </c>
      <c r="J15">
        <v>-306.43880000000001</v>
      </c>
      <c r="K15">
        <v>2884.9270000000001</v>
      </c>
      <c r="L15">
        <v>53.265000000000001</v>
      </c>
      <c r="M15">
        <v>133.83814989999999</v>
      </c>
      <c r="N15">
        <f t="shared" si="0"/>
        <v>0.18774732218700146</v>
      </c>
      <c r="O15">
        <f t="shared" si="1"/>
        <v>-2.0702942754824588E-3</v>
      </c>
      <c r="P15">
        <f t="shared" si="2"/>
        <v>1.4902751352487975E-2</v>
      </c>
    </row>
    <row r="16" spans="1:16" x14ac:dyDescent="0.2">
      <c r="A16">
        <v>1983</v>
      </c>
      <c r="B16">
        <v>1015</v>
      </c>
      <c r="C16">
        <v>14.5</v>
      </c>
      <c r="D16">
        <v>50847</v>
      </c>
      <c r="E16">
        <v>141317.6244</v>
      </c>
      <c r="F16">
        <v>9206</v>
      </c>
      <c r="G16">
        <v>37.087621740000003</v>
      </c>
      <c r="H16">
        <v>9.2827004219999996</v>
      </c>
      <c r="I16">
        <v>1.728201119</v>
      </c>
      <c r="J16">
        <v>-406.03280000000001</v>
      </c>
      <c r="K16">
        <v>3763.8069999999998</v>
      </c>
      <c r="L16">
        <v>53.823</v>
      </c>
      <c r="M16">
        <v>130.55784439999999</v>
      </c>
      <c r="N16">
        <f t="shared" si="0"/>
        <v>0.18105296280999864</v>
      </c>
      <c r="O16">
        <f t="shared" si="1"/>
        <v>3.1876865328412357E-2</v>
      </c>
      <c r="P16">
        <f t="shared" si="2"/>
        <v>6.8060889111938305E-3</v>
      </c>
    </row>
    <row r="17" spans="1:16" x14ac:dyDescent="0.2">
      <c r="A17">
        <v>1983</v>
      </c>
      <c r="B17">
        <v>1016</v>
      </c>
      <c r="C17">
        <v>13</v>
      </c>
      <c r="D17">
        <v>52404</v>
      </c>
      <c r="E17">
        <v>143260.56280000001</v>
      </c>
      <c r="F17">
        <v>9532</v>
      </c>
      <c r="G17">
        <v>37.946794439999998</v>
      </c>
      <c r="H17">
        <v>8.6956521749999993</v>
      </c>
      <c r="I17">
        <v>2.316602305</v>
      </c>
      <c r="J17">
        <v>-460.75110000000001</v>
      </c>
      <c r="K17">
        <v>6730.0730000000003</v>
      </c>
      <c r="L17">
        <v>54.219000000000001</v>
      </c>
      <c r="M17">
        <v>122.87229600000001</v>
      </c>
      <c r="N17">
        <f t="shared" si="0"/>
        <v>0.18189451186932296</v>
      </c>
      <c r="O17">
        <f t="shared" si="1"/>
        <v>1.3748733806199006E-2</v>
      </c>
      <c r="P17">
        <f t="shared" si="2"/>
        <v>1.5808573629808143E-2</v>
      </c>
    </row>
    <row r="18" spans="1:16" x14ac:dyDescent="0.2">
      <c r="A18">
        <v>1984</v>
      </c>
      <c r="B18">
        <v>1017</v>
      </c>
      <c r="C18">
        <v>13.033333000000001</v>
      </c>
      <c r="D18">
        <v>54637</v>
      </c>
      <c r="E18">
        <v>146584.75769999999</v>
      </c>
      <c r="F18">
        <v>9994</v>
      </c>
      <c r="G18">
        <v>37.803598989999998</v>
      </c>
      <c r="H18">
        <v>5.9390048159999997</v>
      </c>
      <c r="I18">
        <v>-0.37735848900000002</v>
      </c>
      <c r="J18">
        <v>-2784.07</v>
      </c>
      <c r="K18">
        <v>3969.2629999999999</v>
      </c>
      <c r="L18">
        <v>54.795999999999999</v>
      </c>
      <c r="M18">
        <v>122.01143329999999</v>
      </c>
      <c r="N18">
        <f t="shared" si="0"/>
        <v>0.18291633874480664</v>
      </c>
      <c r="O18">
        <f t="shared" si="1"/>
        <v>2.3203838062822217E-2</v>
      </c>
      <c r="P18">
        <f t="shared" si="2"/>
        <v>-1.4415610744859975E-2</v>
      </c>
    </row>
    <row r="19" spans="1:16" x14ac:dyDescent="0.2">
      <c r="A19">
        <v>1984</v>
      </c>
      <c r="B19">
        <v>1018</v>
      </c>
      <c r="C19">
        <v>14.983333</v>
      </c>
      <c r="D19">
        <v>55903</v>
      </c>
      <c r="E19">
        <v>147915.747</v>
      </c>
      <c r="F19">
        <v>10192</v>
      </c>
      <c r="G19">
        <v>37.889516260000001</v>
      </c>
      <c r="H19">
        <v>3.9277297720000002</v>
      </c>
      <c r="I19">
        <v>0.22727272600000001</v>
      </c>
      <c r="J19">
        <v>-808.31089999999995</v>
      </c>
      <c r="K19">
        <v>3094.0529999999999</v>
      </c>
      <c r="L19">
        <v>55.256999999999998</v>
      </c>
      <c r="M19">
        <v>119.2224985</v>
      </c>
      <c r="N19">
        <f t="shared" si="0"/>
        <v>0.18231579700552744</v>
      </c>
      <c r="O19">
        <f t="shared" si="1"/>
        <v>9.0799979539756461E-3</v>
      </c>
      <c r="P19">
        <f t="shared" si="2"/>
        <v>-6.1402955870781817E-3</v>
      </c>
    </row>
    <row r="20" spans="1:16" x14ac:dyDescent="0.2">
      <c r="A20">
        <v>1984</v>
      </c>
      <c r="B20">
        <v>1019</v>
      </c>
      <c r="C20">
        <v>13.833333</v>
      </c>
      <c r="D20">
        <v>56453</v>
      </c>
      <c r="E20">
        <v>148921.0919</v>
      </c>
      <c r="F20">
        <v>10914</v>
      </c>
      <c r="G20">
        <v>38.376380789999999</v>
      </c>
      <c r="H20">
        <v>3.4749034750000001</v>
      </c>
      <c r="I20">
        <v>1.284958421</v>
      </c>
      <c r="J20">
        <v>-1332.5260000000001</v>
      </c>
      <c r="K20">
        <v>6022.5249999999996</v>
      </c>
      <c r="L20">
        <v>55.704999999999998</v>
      </c>
      <c r="M20">
        <v>110.78022850000001</v>
      </c>
      <c r="N20">
        <f t="shared" si="0"/>
        <v>0.19332896391688661</v>
      </c>
      <c r="O20">
        <f t="shared" si="1"/>
        <v>6.7967401739856435E-3</v>
      </c>
      <c r="P20">
        <f t="shared" si="2"/>
        <v>4.7420141321017351E-3</v>
      </c>
    </row>
    <row r="21" spans="1:16" x14ac:dyDescent="0.2">
      <c r="A21">
        <v>1984</v>
      </c>
      <c r="B21">
        <v>1020</v>
      </c>
      <c r="C21">
        <v>13.166667</v>
      </c>
      <c r="D21">
        <v>56905</v>
      </c>
      <c r="E21">
        <v>150415.99619999999</v>
      </c>
      <c r="F21">
        <v>10561</v>
      </c>
      <c r="G21">
        <v>38.920523510000002</v>
      </c>
      <c r="H21">
        <v>2.5660377350000001</v>
      </c>
      <c r="I21">
        <v>1.417910467</v>
      </c>
      <c r="J21">
        <v>-1709.328</v>
      </c>
      <c r="K21">
        <v>4727.2389999999996</v>
      </c>
      <c r="L21">
        <v>56.079000000000001</v>
      </c>
      <c r="M21">
        <v>110.17118840000001</v>
      </c>
      <c r="N21">
        <f t="shared" si="0"/>
        <v>0.18559001845180564</v>
      </c>
      <c r="O21">
        <f t="shared" si="1"/>
        <v>1.0038230857210057E-2</v>
      </c>
      <c r="P21">
        <f t="shared" si="2"/>
        <v>7.4651651652510864E-3</v>
      </c>
    </row>
    <row r="22" spans="1:16" x14ac:dyDescent="0.2">
      <c r="A22">
        <v>1985</v>
      </c>
      <c r="B22">
        <v>1021</v>
      </c>
      <c r="C22">
        <v>14.883333</v>
      </c>
      <c r="D22">
        <v>59320</v>
      </c>
      <c r="E22">
        <v>152877.99849999999</v>
      </c>
      <c r="F22">
        <v>11090</v>
      </c>
      <c r="G22">
        <v>39.464666219999998</v>
      </c>
      <c r="H22">
        <v>4.3939393930000001</v>
      </c>
      <c r="I22">
        <v>1.3980868209999999</v>
      </c>
      <c r="J22">
        <v>-3056.8609999999999</v>
      </c>
      <c r="K22">
        <v>5771.2129999999997</v>
      </c>
      <c r="L22">
        <v>56.723999999999997</v>
      </c>
      <c r="M22">
        <v>108.8155672</v>
      </c>
      <c r="N22">
        <f t="shared" si="0"/>
        <v>0.18695212407282535</v>
      </c>
      <c r="O22">
        <f t="shared" si="1"/>
        <v>1.6367955285330173E-2</v>
      </c>
      <c r="P22">
        <f t="shared" si="2"/>
        <v>2.4792365868486765E-3</v>
      </c>
    </row>
    <row r="23" spans="1:16" x14ac:dyDescent="0.2">
      <c r="A23">
        <v>1985</v>
      </c>
      <c r="B23">
        <v>1022</v>
      </c>
      <c r="C23">
        <v>17.066666999999999</v>
      </c>
      <c r="D23">
        <v>61581</v>
      </c>
      <c r="E23">
        <v>156573.734</v>
      </c>
      <c r="F23">
        <v>11641</v>
      </c>
      <c r="G23">
        <v>40.409756190000003</v>
      </c>
      <c r="H23">
        <v>6.6515495089999996</v>
      </c>
      <c r="I23">
        <v>2.3947750239999999</v>
      </c>
      <c r="J23">
        <v>-462.69380000000001</v>
      </c>
      <c r="K23">
        <v>4616.2060000000001</v>
      </c>
      <c r="L23">
        <v>57.075000000000003</v>
      </c>
      <c r="M23">
        <v>105.6573978</v>
      </c>
      <c r="N23">
        <f t="shared" si="0"/>
        <v>0.18903557915590849</v>
      </c>
      <c r="O23">
        <f t="shared" si="1"/>
        <v>2.4174410551299898E-2</v>
      </c>
      <c r="P23">
        <f t="shared" si="2"/>
        <v>1.7759893249732039E-2</v>
      </c>
    </row>
    <row r="24" spans="1:16" x14ac:dyDescent="0.2">
      <c r="A24">
        <v>1985</v>
      </c>
      <c r="B24">
        <v>1023</v>
      </c>
      <c r="C24">
        <v>17.916667</v>
      </c>
      <c r="D24">
        <v>63394</v>
      </c>
      <c r="E24">
        <v>158570.21789999999</v>
      </c>
      <c r="F24">
        <v>11726</v>
      </c>
      <c r="G24">
        <v>41.297567989999997</v>
      </c>
      <c r="H24">
        <v>7.6119402989999996</v>
      </c>
      <c r="I24">
        <v>2.1970234020000001</v>
      </c>
      <c r="J24">
        <v>-1726.328</v>
      </c>
      <c r="K24">
        <v>5552.0110000000004</v>
      </c>
      <c r="L24">
        <v>57.405999999999999</v>
      </c>
      <c r="M24">
        <v>101.10222469999999</v>
      </c>
      <c r="N24">
        <f t="shared" si="0"/>
        <v>0.18497018645297661</v>
      </c>
      <c r="O24">
        <f t="shared" si="1"/>
        <v>1.2751078032027978E-2</v>
      </c>
      <c r="P24">
        <f t="shared" si="2"/>
        <v>1.6170847243619502E-2</v>
      </c>
    </row>
    <row r="25" spans="1:16" x14ac:dyDescent="0.2">
      <c r="A25">
        <v>1985</v>
      </c>
      <c r="B25">
        <v>1024</v>
      </c>
      <c r="C25">
        <v>19.516667000000002</v>
      </c>
      <c r="D25">
        <v>64311</v>
      </c>
      <c r="E25">
        <v>158737.4112</v>
      </c>
      <c r="F25">
        <v>12204</v>
      </c>
      <c r="G25">
        <v>42.128101600000001</v>
      </c>
      <c r="H25">
        <v>8.2413539369999995</v>
      </c>
      <c r="I25">
        <v>2.0110956899999999</v>
      </c>
      <c r="J25">
        <v>-2913.25</v>
      </c>
      <c r="K25">
        <v>5663.1729999999998</v>
      </c>
      <c r="L25">
        <v>57.738</v>
      </c>
      <c r="M25">
        <v>102.51875699999999</v>
      </c>
      <c r="N25">
        <f t="shared" si="0"/>
        <v>0.18976535895880953</v>
      </c>
      <c r="O25">
        <f t="shared" si="1"/>
        <v>1.0543802122126842E-3</v>
      </c>
      <c r="P25">
        <f t="shared" si="2"/>
        <v>1.432758930965794E-2</v>
      </c>
    </row>
    <row r="26" spans="1:16" x14ac:dyDescent="0.2">
      <c r="A26">
        <v>1986</v>
      </c>
      <c r="B26">
        <v>1025</v>
      </c>
      <c r="C26">
        <v>19.966667000000001</v>
      </c>
      <c r="D26">
        <v>65820</v>
      </c>
      <c r="E26">
        <v>159705.60209999999</v>
      </c>
      <c r="F26">
        <v>12419</v>
      </c>
      <c r="G26">
        <v>43.101830669999998</v>
      </c>
      <c r="H26">
        <v>9.2162554429999997</v>
      </c>
      <c r="I26">
        <v>2.3113528329999999</v>
      </c>
      <c r="J26">
        <v>-1866.077</v>
      </c>
      <c r="K26">
        <v>9053.2440000000006</v>
      </c>
      <c r="L26">
        <v>58.02</v>
      </c>
      <c r="M26">
        <v>95.851144239999996</v>
      </c>
      <c r="N26">
        <f t="shared" si="0"/>
        <v>0.1886812518991188</v>
      </c>
      <c r="O26">
        <f t="shared" si="1"/>
        <v>6.0993239884712626E-3</v>
      </c>
      <c r="P26">
        <f t="shared" si="2"/>
        <v>1.8229396566615597E-2</v>
      </c>
    </row>
    <row r="27" spans="1:16" x14ac:dyDescent="0.2">
      <c r="A27">
        <v>1986</v>
      </c>
      <c r="B27">
        <v>1026</v>
      </c>
      <c r="C27">
        <v>17.666667</v>
      </c>
      <c r="D27">
        <v>66907</v>
      </c>
      <c r="E27">
        <v>159485.95610000001</v>
      </c>
      <c r="F27">
        <v>12831</v>
      </c>
      <c r="G27">
        <v>43.81780792</v>
      </c>
      <c r="H27">
        <v>8.4337349410000009</v>
      </c>
      <c r="I27">
        <v>1.66112956</v>
      </c>
      <c r="J27">
        <v>-1943.14</v>
      </c>
      <c r="K27">
        <v>5568.4939999999997</v>
      </c>
      <c r="L27">
        <v>58.252000000000002</v>
      </c>
      <c r="M27">
        <v>92.755737909999993</v>
      </c>
      <c r="N27">
        <f t="shared" si="0"/>
        <v>0.19177365597022733</v>
      </c>
      <c r="O27">
        <f t="shared" si="1"/>
        <v>-1.3753180671924521E-3</v>
      </c>
      <c r="P27">
        <f t="shared" si="2"/>
        <v>1.261267443116032E-2</v>
      </c>
    </row>
    <row r="28" spans="1:16" x14ac:dyDescent="0.2">
      <c r="A28">
        <v>1986</v>
      </c>
      <c r="B28">
        <v>1027</v>
      </c>
      <c r="C28">
        <v>17.899999999999999</v>
      </c>
      <c r="D28">
        <v>68339</v>
      </c>
      <c r="E28">
        <v>160189.69750000001</v>
      </c>
      <c r="F28">
        <v>13319</v>
      </c>
      <c r="G28">
        <v>44.963371530000003</v>
      </c>
      <c r="H28">
        <v>8.8765603330000005</v>
      </c>
      <c r="I28">
        <v>2.6143790949999999</v>
      </c>
      <c r="J28">
        <v>-3038.6120000000001</v>
      </c>
      <c r="K28">
        <v>4415.6530000000002</v>
      </c>
      <c r="L28">
        <v>58.487000000000002</v>
      </c>
      <c r="M28">
        <v>92.982542350000003</v>
      </c>
      <c r="N28">
        <f t="shared" si="0"/>
        <v>0.19489603301189656</v>
      </c>
      <c r="O28">
        <f t="shared" si="1"/>
        <v>4.4125603106943342E-3</v>
      </c>
      <c r="P28">
        <f t="shared" si="2"/>
        <v>2.210959469585605E-2</v>
      </c>
    </row>
    <row r="29" spans="1:16" x14ac:dyDescent="0.2">
      <c r="A29">
        <v>1986</v>
      </c>
      <c r="B29">
        <v>1028</v>
      </c>
      <c r="C29">
        <v>18.416667</v>
      </c>
      <c r="D29">
        <v>70521</v>
      </c>
      <c r="E29">
        <v>162179.6249</v>
      </c>
      <c r="F29">
        <v>13282</v>
      </c>
      <c r="G29">
        <v>46.252130579999999</v>
      </c>
      <c r="H29">
        <v>9.7892590080000002</v>
      </c>
      <c r="I29">
        <v>2.8662420239999999</v>
      </c>
      <c r="J29">
        <v>-3062.3150000000001</v>
      </c>
      <c r="K29">
        <v>10887.98</v>
      </c>
      <c r="L29">
        <v>58.813000000000002</v>
      </c>
      <c r="M29">
        <v>93.426073590000001</v>
      </c>
      <c r="N29">
        <f t="shared" si="0"/>
        <v>0.18834106152777186</v>
      </c>
      <c r="O29">
        <f t="shared" si="1"/>
        <v>1.2422318233043581E-2</v>
      </c>
      <c r="P29">
        <f t="shared" si="2"/>
        <v>2.3088532021074526E-2</v>
      </c>
    </row>
    <row r="30" spans="1:16" x14ac:dyDescent="0.2">
      <c r="A30">
        <v>1987</v>
      </c>
      <c r="B30">
        <v>1029</v>
      </c>
      <c r="C30">
        <v>18.100000000000001</v>
      </c>
      <c r="D30">
        <v>72546</v>
      </c>
      <c r="E30">
        <v>163699.66269999999</v>
      </c>
      <c r="F30">
        <v>13399</v>
      </c>
      <c r="G30">
        <v>47.168581469999999</v>
      </c>
      <c r="H30">
        <v>9.4352159469999997</v>
      </c>
      <c r="I30">
        <v>1.98142416</v>
      </c>
      <c r="J30">
        <v>-3268.93</v>
      </c>
      <c r="K30">
        <v>6512.4939999999997</v>
      </c>
      <c r="L30">
        <v>59.24</v>
      </c>
      <c r="M30">
        <v>100.4138626</v>
      </c>
      <c r="N30">
        <f t="shared" si="0"/>
        <v>0.18469660629118076</v>
      </c>
      <c r="O30">
        <f t="shared" si="1"/>
        <v>9.3725571318668838E-3</v>
      </c>
      <c r="P30">
        <f t="shared" si="2"/>
        <v>1.2553942010115948E-2</v>
      </c>
    </row>
    <row r="31" spans="1:16" x14ac:dyDescent="0.2">
      <c r="A31">
        <v>1987</v>
      </c>
      <c r="B31">
        <v>1030</v>
      </c>
      <c r="C31">
        <v>16.833333</v>
      </c>
      <c r="D31">
        <v>75260</v>
      </c>
      <c r="E31">
        <v>166680.7291</v>
      </c>
      <c r="F31">
        <v>13847</v>
      </c>
      <c r="G31">
        <v>47.884558720000001</v>
      </c>
      <c r="H31">
        <v>9.2810457520000007</v>
      </c>
      <c r="I31">
        <v>1.517911346</v>
      </c>
      <c r="J31">
        <v>-1248.1389999999999</v>
      </c>
      <c r="K31">
        <v>8314.0580000000009</v>
      </c>
      <c r="L31">
        <v>59.637</v>
      </c>
      <c r="M31">
        <v>103.6728129</v>
      </c>
      <c r="N31">
        <f t="shared" si="0"/>
        <v>0.18398883869253255</v>
      </c>
      <c r="O31">
        <f t="shared" si="1"/>
        <v>1.8210583643432338E-2</v>
      </c>
      <c r="P31">
        <f t="shared" si="2"/>
        <v>8.4775604578093411E-3</v>
      </c>
    </row>
    <row r="32" spans="1:16" x14ac:dyDescent="0.2">
      <c r="A32">
        <v>1987</v>
      </c>
      <c r="B32">
        <v>1031</v>
      </c>
      <c r="C32">
        <v>15.016667</v>
      </c>
      <c r="D32">
        <v>77972</v>
      </c>
      <c r="E32">
        <v>169669.4448</v>
      </c>
      <c r="F32">
        <v>13983</v>
      </c>
      <c r="G32">
        <v>48.68645325</v>
      </c>
      <c r="H32">
        <v>8.2802547769999997</v>
      </c>
      <c r="I32">
        <v>1.674641161</v>
      </c>
      <c r="J32">
        <v>-3865.375</v>
      </c>
      <c r="K32">
        <v>9669.43</v>
      </c>
      <c r="L32">
        <v>60.07</v>
      </c>
      <c r="M32">
        <v>109.96870920000001</v>
      </c>
      <c r="N32">
        <f t="shared" si="0"/>
        <v>0.17933360693582312</v>
      </c>
      <c r="O32">
        <f t="shared" si="1"/>
        <v>1.793078129750034E-2</v>
      </c>
      <c r="P32">
        <f t="shared" si="2"/>
        <v>9.4858183522905648E-3</v>
      </c>
    </row>
    <row r="33" spans="1:16" x14ac:dyDescent="0.2">
      <c r="A33">
        <v>1987</v>
      </c>
      <c r="B33">
        <v>1032</v>
      </c>
      <c r="C33">
        <v>13.833333</v>
      </c>
      <c r="D33">
        <v>80135</v>
      </c>
      <c r="E33">
        <v>172897.47630000001</v>
      </c>
      <c r="F33">
        <v>14226</v>
      </c>
      <c r="G33">
        <v>49.516986860000003</v>
      </c>
      <c r="H33">
        <v>7.0588235289999997</v>
      </c>
      <c r="I33">
        <v>1.7058823439999999</v>
      </c>
      <c r="J33">
        <v>-6348.7470000000003</v>
      </c>
      <c r="K33">
        <v>5806.91</v>
      </c>
      <c r="L33">
        <v>60.567</v>
      </c>
      <c r="M33">
        <v>115.9115989</v>
      </c>
      <c r="N33">
        <f t="shared" si="0"/>
        <v>0.17752542584388845</v>
      </c>
      <c r="O33">
        <f t="shared" si="1"/>
        <v>1.9025414409796028E-2</v>
      </c>
      <c r="P33">
        <f t="shared" si="2"/>
        <v>8.7851427359733059E-3</v>
      </c>
    </row>
    <row r="34" spans="1:16" x14ac:dyDescent="0.2">
      <c r="A34">
        <v>1988</v>
      </c>
      <c r="B34">
        <v>1033</v>
      </c>
      <c r="C34">
        <v>13.25</v>
      </c>
      <c r="D34">
        <v>83222</v>
      </c>
      <c r="E34">
        <v>173835.06969999999</v>
      </c>
      <c r="F34">
        <v>14951</v>
      </c>
      <c r="G34">
        <v>50.404798649999996</v>
      </c>
      <c r="H34">
        <v>6.8609593200000001</v>
      </c>
      <c r="I34">
        <v>1.792943889</v>
      </c>
      <c r="J34">
        <v>-3168.308</v>
      </c>
      <c r="K34">
        <v>7541.8339999999998</v>
      </c>
      <c r="L34">
        <v>61.042999999999999</v>
      </c>
      <c r="M34">
        <v>130.01029030000001</v>
      </c>
      <c r="N34">
        <f t="shared" si="0"/>
        <v>0.17965201509216314</v>
      </c>
      <c r="O34">
        <f t="shared" si="1"/>
        <v>5.4228287194495236E-3</v>
      </c>
      <c r="P34">
        <f t="shared" si="2"/>
        <v>1.0070373724048398E-2</v>
      </c>
    </row>
    <row r="35" spans="1:16" x14ac:dyDescent="0.2">
      <c r="A35">
        <v>1988</v>
      </c>
      <c r="B35">
        <v>1034</v>
      </c>
      <c r="C35">
        <v>14.266667</v>
      </c>
      <c r="D35">
        <v>85058</v>
      </c>
      <c r="E35">
        <v>174678.68520000001</v>
      </c>
      <c r="F35">
        <v>15020</v>
      </c>
      <c r="G35">
        <v>51.263971359999999</v>
      </c>
      <c r="H35">
        <v>7.0574162679999999</v>
      </c>
      <c r="I35">
        <v>1.7045454659999999</v>
      </c>
      <c r="J35">
        <v>-3110.0839999999998</v>
      </c>
      <c r="K35">
        <v>12192.7</v>
      </c>
      <c r="L35">
        <v>61.633000000000003</v>
      </c>
      <c r="M35">
        <v>147.61582139999999</v>
      </c>
      <c r="N35">
        <f t="shared" ref="N35:N66" si="3">F35/D35</f>
        <v>0.17658538879352911</v>
      </c>
      <c r="O35">
        <f t="shared" si="1"/>
        <v>4.8529649480735038E-3</v>
      </c>
      <c r="P35">
        <f t="shared" si="2"/>
        <v>7.3801367686381347E-3</v>
      </c>
    </row>
    <row r="36" spans="1:16" x14ac:dyDescent="0.2">
      <c r="A36">
        <v>1988</v>
      </c>
      <c r="B36">
        <v>1035</v>
      </c>
      <c r="C36">
        <v>15.166667</v>
      </c>
      <c r="D36">
        <v>88260</v>
      </c>
      <c r="E36">
        <v>176212.92910000001</v>
      </c>
      <c r="F36">
        <v>15307</v>
      </c>
      <c r="G36">
        <v>52.237700420000003</v>
      </c>
      <c r="H36">
        <v>7.2941176470000002</v>
      </c>
      <c r="I36">
        <v>1.899441331</v>
      </c>
      <c r="J36">
        <v>-5307.134</v>
      </c>
      <c r="K36">
        <v>12212.85</v>
      </c>
      <c r="L36">
        <v>62.359000000000002</v>
      </c>
      <c r="M36">
        <v>128.23651820000001</v>
      </c>
      <c r="N36">
        <f t="shared" si="3"/>
        <v>0.17343077271697258</v>
      </c>
      <c r="O36">
        <f t="shared" ref="O36:O67" si="4">(E36-E35)/E35</f>
        <v>8.7832347618334444E-3</v>
      </c>
      <c r="P36">
        <f t="shared" ref="P36:P67" si="5">G36/G35-L36/L35</f>
        <v>7.2150094207128479E-3</v>
      </c>
    </row>
    <row r="37" spans="1:16" x14ac:dyDescent="0.2">
      <c r="A37">
        <v>1988</v>
      </c>
      <c r="B37">
        <v>1036</v>
      </c>
      <c r="C37">
        <v>16.25</v>
      </c>
      <c r="D37">
        <v>90892</v>
      </c>
      <c r="E37">
        <v>178678.20970000001</v>
      </c>
      <c r="F37">
        <v>15655</v>
      </c>
      <c r="G37">
        <v>53.325985850000002</v>
      </c>
      <c r="H37">
        <v>7.692307692</v>
      </c>
      <c r="I37">
        <v>2.083333342</v>
      </c>
      <c r="J37">
        <v>-3805.76</v>
      </c>
      <c r="K37">
        <v>8306.8809999999994</v>
      </c>
      <c r="L37">
        <v>62.859000000000002</v>
      </c>
      <c r="M37">
        <v>132.2849315</v>
      </c>
      <c r="N37">
        <f t="shared" si="3"/>
        <v>0.17223738062755797</v>
      </c>
      <c r="O37">
        <f t="shared" si="4"/>
        <v>1.3990350268798739E-2</v>
      </c>
      <c r="P37">
        <f t="shared" si="5"/>
        <v>1.2815244612721655E-2</v>
      </c>
    </row>
    <row r="38" spans="1:16" x14ac:dyDescent="0.2">
      <c r="A38">
        <v>1989</v>
      </c>
      <c r="B38">
        <v>1037</v>
      </c>
      <c r="C38">
        <v>17.833333</v>
      </c>
      <c r="D38">
        <v>93324</v>
      </c>
      <c r="E38">
        <v>179918.4994</v>
      </c>
      <c r="F38">
        <v>15644</v>
      </c>
      <c r="G38">
        <v>53.841489469999999</v>
      </c>
      <c r="H38">
        <v>6.8181818180000002</v>
      </c>
      <c r="I38">
        <v>0.96670246599999998</v>
      </c>
      <c r="J38">
        <v>-3883.91</v>
      </c>
      <c r="K38">
        <v>10316.59</v>
      </c>
      <c r="L38">
        <v>63.55</v>
      </c>
      <c r="M38">
        <v>129.736276</v>
      </c>
      <c r="N38">
        <f t="shared" si="3"/>
        <v>0.16763104881916763</v>
      </c>
      <c r="O38">
        <f t="shared" si="4"/>
        <v>6.9414714983009693E-3</v>
      </c>
      <c r="P38">
        <f t="shared" si="5"/>
        <v>-1.3258323735516608E-3</v>
      </c>
    </row>
    <row r="39" spans="1:16" x14ac:dyDescent="0.2">
      <c r="A39">
        <v>1989</v>
      </c>
      <c r="B39">
        <v>1038</v>
      </c>
      <c r="C39">
        <v>19.283332999999999</v>
      </c>
      <c r="D39">
        <v>96720</v>
      </c>
      <c r="E39">
        <v>183499.4944</v>
      </c>
      <c r="F39">
        <v>16967</v>
      </c>
      <c r="G39">
        <v>55.158887620000002</v>
      </c>
      <c r="H39">
        <v>7.5977653629999997</v>
      </c>
      <c r="I39">
        <v>2.446808517</v>
      </c>
      <c r="J39">
        <v>-3071.3560000000002</v>
      </c>
      <c r="K39">
        <v>8119.1360000000004</v>
      </c>
      <c r="L39">
        <v>64.206999999999994</v>
      </c>
      <c r="M39">
        <v>120.59543290000001</v>
      </c>
      <c r="N39">
        <f t="shared" si="3"/>
        <v>0.17542390405293631</v>
      </c>
      <c r="O39">
        <f t="shared" si="4"/>
        <v>1.9903428563166393E-2</v>
      </c>
      <c r="P39">
        <f t="shared" si="5"/>
        <v>1.4129768883024196E-2</v>
      </c>
    </row>
    <row r="40" spans="1:16" x14ac:dyDescent="0.2">
      <c r="A40">
        <v>1989</v>
      </c>
      <c r="B40">
        <v>1039</v>
      </c>
      <c r="C40">
        <v>20.333333</v>
      </c>
      <c r="D40">
        <v>98636</v>
      </c>
      <c r="E40">
        <v>185427.1341</v>
      </c>
      <c r="F40">
        <v>16513</v>
      </c>
      <c r="G40">
        <v>56.419007579999999</v>
      </c>
      <c r="H40">
        <v>8.0043859650000009</v>
      </c>
      <c r="I40">
        <v>2.284527507</v>
      </c>
      <c r="J40">
        <v>-2222.12</v>
      </c>
      <c r="K40">
        <v>10576.82</v>
      </c>
      <c r="L40">
        <v>64.671999999999997</v>
      </c>
      <c r="M40">
        <v>119.1866483</v>
      </c>
      <c r="N40">
        <f t="shared" si="3"/>
        <v>0.16741352041850846</v>
      </c>
      <c r="O40">
        <f t="shared" si="4"/>
        <v>1.0504877445591478E-2</v>
      </c>
      <c r="P40">
        <f t="shared" si="5"/>
        <v>1.5603074059634681E-2</v>
      </c>
    </row>
    <row r="41" spans="1:16" x14ac:dyDescent="0.2">
      <c r="A41">
        <v>1989</v>
      </c>
      <c r="B41">
        <v>1040</v>
      </c>
      <c r="C41">
        <v>20.5</v>
      </c>
      <c r="D41">
        <v>100285</v>
      </c>
      <c r="E41">
        <v>185205.30249999999</v>
      </c>
      <c r="F41">
        <v>17132</v>
      </c>
      <c r="G41">
        <v>57.478653919999999</v>
      </c>
      <c r="H41">
        <v>7.7873254559999996</v>
      </c>
      <c r="I41">
        <v>1.8781725970000001</v>
      </c>
      <c r="J41">
        <v>-2365.39</v>
      </c>
      <c r="K41">
        <v>8989.9089999999997</v>
      </c>
      <c r="L41">
        <v>65.122</v>
      </c>
      <c r="M41">
        <v>116.68128179999999</v>
      </c>
      <c r="N41">
        <f t="shared" si="3"/>
        <v>0.17083312559206262</v>
      </c>
      <c r="O41">
        <f t="shared" si="4"/>
        <v>-1.1963276090993901E-3</v>
      </c>
      <c r="P41">
        <f t="shared" si="5"/>
        <v>1.1823536957019876E-2</v>
      </c>
    </row>
    <row r="42" spans="1:16" x14ac:dyDescent="0.2">
      <c r="A42">
        <v>1990</v>
      </c>
      <c r="B42">
        <v>1041</v>
      </c>
      <c r="C42">
        <v>19.666667</v>
      </c>
      <c r="D42">
        <v>102118</v>
      </c>
      <c r="E42">
        <v>186279.49179999999</v>
      </c>
      <c r="F42">
        <v>17443</v>
      </c>
      <c r="G42">
        <v>58.458864429999998</v>
      </c>
      <c r="H42">
        <v>8.5758677930000005</v>
      </c>
      <c r="I42">
        <v>1.705347017</v>
      </c>
      <c r="J42">
        <v>-5043.2809999999999</v>
      </c>
      <c r="K42">
        <v>10653.56</v>
      </c>
      <c r="L42">
        <v>65.840999999999994</v>
      </c>
      <c r="M42">
        <v>115.21654289999999</v>
      </c>
      <c r="N42">
        <f t="shared" si="3"/>
        <v>0.17081219765369474</v>
      </c>
      <c r="O42">
        <f t="shared" si="4"/>
        <v>5.799992146553138E-3</v>
      </c>
      <c r="P42">
        <f t="shared" si="5"/>
        <v>6.0126544696019746E-3</v>
      </c>
    </row>
    <row r="43" spans="1:16" x14ac:dyDescent="0.2">
      <c r="A43">
        <v>1990</v>
      </c>
      <c r="B43">
        <v>1042</v>
      </c>
      <c r="C43">
        <v>18.5</v>
      </c>
      <c r="D43">
        <v>103916</v>
      </c>
      <c r="E43">
        <v>187073.93280000001</v>
      </c>
      <c r="F43">
        <v>18146</v>
      </c>
      <c r="G43">
        <v>59.385863270000002</v>
      </c>
      <c r="H43">
        <v>7.6632721070000001</v>
      </c>
      <c r="I43">
        <v>1.585728442</v>
      </c>
      <c r="J43">
        <v>2965.3589999999999</v>
      </c>
      <c r="K43">
        <v>3310.672</v>
      </c>
      <c r="L43">
        <v>66.52</v>
      </c>
      <c r="M43">
        <v>112.26730550000001</v>
      </c>
      <c r="N43">
        <f t="shared" si="3"/>
        <v>0.17462180992339968</v>
      </c>
      <c r="O43">
        <f t="shared" si="4"/>
        <v>4.2647797260096498E-3</v>
      </c>
      <c r="P43">
        <f t="shared" si="5"/>
        <v>5.5445613423736884E-3</v>
      </c>
    </row>
    <row r="44" spans="1:16" x14ac:dyDescent="0.2">
      <c r="A44">
        <v>1990</v>
      </c>
      <c r="B44">
        <v>1043</v>
      </c>
      <c r="C44">
        <v>17.416667</v>
      </c>
      <c r="D44">
        <v>103389</v>
      </c>
      <c r="E44">
        <v>186235.78109999999</v>
      </c>
      <c r="F44">
        <v>18307</v>
      </c>
      <c r="G44">
        <v>59.84936269</v>
      </c>
      <c r="H44">
        <v>6.0801408090000004</v>
      </c>
      <c r="I44">
        <v>0.78048780399999995</v>
      </c>
      <c r="J44">
        <v>-1732.364</v>
      </c>
      <c r="K44">
        <v>7081.5820000000003</v>
      </c>
      <c r="L44">
        <v>67.114000000000004</v>
      </c>
      <c r="M44">
        <v>123.6523097</v>
      </c>
      <c r="N44">
        <f t="shared" si="3"/>
        <v>0.17706912727659616</v>
      </c>
      <c r="O44">
        <f t="shared" si="4"/>
        <v>-4.4803233002862104E-3</v>
      </c>
      <c r="P44">
        <f t="shared" si="5"/>
        <v>-1.1247671815450833E-3</v>
      </c>
    </row>
    <row r="45" spans="1:16" x14ac:dyDescent="0.2">
      <c r="A45">
        <v>1990</v>
      </c>
      <c r="B45">
        <v>1044</v>
      </c>
      <c r="C45">
        <v>16</v>
      </c>
      <c r="D45">
        <v>104565</v>
      </c>
      <c r="E45">
        <v>187171.18900000001</v>
      </c>
      <c r="F45">
        <v>18625</v>
      </c>
      <c r="G45">
        <v>61.413673230000001</v>
      </c>
      <c r="H45">
        <v>6.8460533520000002</v>
      </c>
      <c r="I45">
        <v>2.6137463620000001</v>
      </c>
      <c r="J45">
        <v>-1169.6279999999999</v>
      </c>
      <c r="K45">
        <v>7768.7110000000002</v>
      </c>
      <c r="L45">
        <v>67.622</v>
      </c>
      <c r="M45">
        <v>110.2396914</v>
      </c>
      <c r="N45">
        <f t="shared" si="3"/>
        <v>0.17811887342801128</v>
      </c>
      <c r="O45">
        <f t="shared" si="4"/>
        <v>5.0227077443176695E-3</v>
      </c>
      <c r="P45">
        <f t="shared" si="5"/>
        <v>1.8568253023271364E-2</v>
      </c>
    </row>
    <row r="46" spans="1:16" x14ac:dyDescent="0.2">
      <c r="A46">
        <v>1991</v>
      </c>
      <c r="B46">
        <v>1045</v>
      </c>
      <c r="C46">
        <v>15.25</v>
      </c>
      <c r="D46">
        <v>103335</v>
      </c>
      <c r="E46">
        <v>184629.41469999999</v>
      </c>
      <c r="F46">
        <v>18922</v>
      </c>
      <c r="G46">
        <v>61.297798380000003</v>
      </c>
      <c r="H46">
        <v>4.8562933599999996</v>
      </c>
      <c r="I46">
        <v>-0.188679237</v>
      </c>
      <c r="J46">
        <v>-2541.2939999999999</v>
      </c>
      <c r="K46">
        <v>5980.2979999999998</v>
      </c>
      <c r="L46">
        <v>68.296000000000006</v>
      </c>
      <c r="M46">
        <v>103.7943878</v>
      </c>
      <c r="N46">
        <f t="shared" si="3"/>
        <v>0.18311317559394202</v>
      </c>
      <c r="O46">
        <f t="shared" si="4"/>
        <v>-1.3579944186816162E-2</v>
      </c>
      <c r="P46">
        <f t="shared" si="5"/>
        <v>-1.1853962816444796E-2</v>
      </c>
    </row>
    <row r="47" spans="1:16" x14ac:dyDescent="0.2">
      <c r="A47">
        <v>1991</v>
      </c>
      <c r="B47">
        <v>1046</v>
      </c>
      <c r="C47">
        <v>14.45</v>
      </c>
      <c r="D47">
        <v>103401</v>
      </c>
      <c r="E47">
        <v>184171.54569999999</v>
      </c>
      <c r="F47">
        <v>19164</v>
      </c>
      <c r="G47">
        <v>61.413673230000001</v>
      </c>
      <c r="H47">
        <v>3.414634146</v>
      </c>
      <c r="I47">
        <v>0.189035908</v>
      </c>
      <c r="J47">
        <v>-99.401520000000005</v>
      </c>
      <c r="K47">
        <v>4192.3410000000003</v>
      </c>
      <c r="L47">
        <v>68.763999999999996</v>
      </c>
      <c r="M47">
        <v>101.45509730000001</v>
      </c>
      <c r="N47">
        <f t="shared" si="3"/>
        <v>0.18533669887138421</v>
      </c>
      <c r="O47">
        <f t="shared" si="4"/>
        <v>-2.479935284114867E-3</v>
      </c>
      <c r="P47">
        <f t="shared" si="5"/>
        <v>-4.9621652219105084E-3</v>
      </c>
    </row>
    <row r="48" spans="1:16" x14ac:dyDescent="0.2">
      <c r="A48">
        <v>1991</v>
      </c>
      <c r="B48">
        <v>1047</v>
      </c>
      <c r="C48">
        <v>13.95</v>
      </c>
      <c r="D48">
        <v>104238</v>
      </c>
      <c r="E48">
        <v>184920.0906</v>
      </c>
      <c r="F48">
        <v>19923</v>
      </c>
      <c r="G48">
        <v>61.761297800000001</v>
      </c>
      <c r="H48">
        <v>3.1945788959999999</v>
      </c>
      <c r="I48">
        <v>0.56603774299999998</v>
      </c>
      <c r="J48">
        <v>-1899.5309999999999</v>
      </c>
      <c r="K48">
        <v>5718.357</v>
      </c>
      <c r="L48">
        <v>69.269000000000005</v>
      </c>
      <c r="M48">
        <v>98.59702824</v>
      </c>
      <c r="N48">
        <f t="shared" si="3"/>
        <v>0.19112991423473205</v>
      </c>
      <c r="O48">
        <f t="shared" si="4"/>
        <v>4.0643895187768312E-3</v>
      </c>
      <c r="P48">
        <f t="shared" si="5"/>
        <v>-1.6835816158069505E-3</v>
      </c>
    </row>
    <row r="49" spans="1:16" x14ac:dyDescent="0.2">
      <c r="A49">
        <v>1991</v>
      </c>
      <c r="B49">
        <v>1048</v>
      </c>
      <c r="C49">
        <v>12.716666999999999</v>
      </c>
      <c r="D49">
        <v>105134</v>
      </c>
      <c r="E49">
        <v>185124.43780000001</v>
      </c>
      <c r="F49">
        <v>20192</v>
      </c>
      <c r="G49">
        <v>62.340672069999997</v>
      </c>
      <c r="H49">
        <v>1.5094339619999999</v>
      </c>
      <c r="I49">
        <v>0.93808629499999996</v>
      </c>
      <c r="J49">
        <v>-5209.5389999999998</v>
      </c>
      <c r="K49">
        <v>7852.0119999999997</v>
      </c>
      <c r="L49">
        <v>69.643000000000001</v>
      </c>
      <c r="M49">
        <v>97.397280289999998</v>
      </c>
      <c r="N49">
        <f t="shared" si="3"/>
        <v>0.19205965719938364</v>
      </c>
      <c r="O49">
        <f t="shared" si="4"/>
        <v>1.1050567806720421E-3</v>
      </c>
      <c r="P49">
        <f t="shared" si="5"/>
        <v>3.9816223039752519E-3</v>
      </c>
    </row>
    <row r="50" spans="1:16" x14ac:dyDescent="0.2">
      <c r="A50">
        <v>1992</v>
      </c>
      <c r="B50">
        <v>1049</v>
      </c>
      <c r="C50">
        <v>11.633333</v>
      </c>
      <c r="D50">
        <v>106745</v>
      </c>
      <c r="E50">
        <v>187097.9737</v>
      </c>
      <c r="F50">
        <v>19956</v>
      </c>
      <c r="G50">
        <v>62.340672069999997</v>
      </c>
      <c r="H50">
        <v>1.701323251</v>
      </c>
      <c r="I50">
        <v>0</v>
      </c>
      <c r="J50">
        <v>-3172.694</v>
      </c>
      <c r="K50">
        <v>2674.4850000000001</v>
      </c>
      <c r="L50">
        <v>69.941999999999993</v>
      </c>
      <c r="M50">
        <v>97.628843219999993</v>
      </c>
      <c r="N50">
        <f t="shared" si="3"/>
        <v>0.18695020844067639</v>
      </c>
      <c r="O50">
        <f t="shared" si="4"/>
        <v>1.0660590916322491E-2</v>
      </c>
      <c r="P50">
        <f t="shared" si="5"/>
        <v>-4.2933245265137643E-3</v>
      </c>
    </row>
    <row r="51" spans="1:16" x14ac:dyDescent="0.2">
      <c r="A51">
        <v>1992</v>
      </c>
      <c r="B51">
        <v>1050</v>
      </c>
      <c r="C51">
        <v>10.916667</v>
      </c>
      <c r="D51">
        <v>106945</v>
      </c>
      <c r="E51">
        <v>188433.33410000001</v>
      </c>
      <c r="F51">
        <v>19939</v>
      </c>
      <c r="G51">
        <v>62.166859789999997</v>
      </c>
      <c r="H51">
        <v>1.226415094</v>
      </c>
      <c r="I51">
        <v>-0.27881040499999998</v>
      </c>
      <c r="J51">
        <v>-1793.8309999999999</v>
      </c>
      <c r="K51">
        <v>4697.4830000000002</v>
      </c>
      <c r="L51">
        <v>70.388000000000005</v>
      </c>
      <c r="M51">
        <v>98.318011380000002</v>
      </c>
      <c r="N51">
        <f t="shared" si="3"/>
        <v>0.18644162887465521</v>
      </c>
      <c r="O51">
        <f t="shared" si="4"/>
        <v>7.1372253455891117E-3</v>
      </c>
      <c r="P51">
        <f t="shared" si="5"/>
        <v>-9.164816178449553E-3</v>
      </c>
    </row>
    <row r="52" spans="1:16" x14ac:dyDescent="0.2">
      <c r="A52">
        <v>1992</v>
      </c>
      <c r="B52">
        <v>1051</v>
      </c>
      <c r="C52">
        <v>10.133333</v>
      </c>
      <c r="D52">
        <v>108090</v>
      </c>
      <c r="E52">
        <v>190300.87160000001</v>
      </c>
      <c r="F52">
        <v>20569</v>
      </c>
      <c r="G52">
        <v>62.224797219999999</v>
      </c>
      <c r="H52">
        <v>0.75046904299999995</v>
      </c>
      <c r="I52">
        <v>9.3196649000000006E-2</v>
      </c>
      <c r="J52">
        <v>-2371.0650000000001</v>
      </c>
      <c r="K52">
        <v>4908.433</v>
      </c>
      <c r="L52">
        <v>70.722999999999999</v>
      </c>
      <c r="M52">
        <v>97.849486799999994</v>
      </c>
      <c r="N52">
        <f t="shared" si="3"/>
        <v>0.19029512443334259</v>
      </c>
      <c r="O52">
        <f t="shared" si="4"/>
        <v>9.9108658715815062E-3</v>
      </c>
      <c r="P52">
        <f t="shared" si="5"/>
        <v>-3.8273674891968756E-3</v>
      </c>
    </row>
    <row r="53" spans="1:16" x14ac:dyDescent="0.2">
      <c r="A53">
        <v>1992</v>
      </c>
      <c r="B53">
        <v>1052</v>
      </c>
      <c r="C53">
        <v>10</v>
      </c>
      <c r="D53">
        <v>110218</v>
      </c>
      <c r="E53">
        <v>193445.85279999999</v>
      </c>
      <c r="F53">
        <v>20590</v>
      </c>
      <c r="G53">
        <v>62.514484359999997</v>
      </c>
      <c r="H53">
        <v>0.27881040899999998</v>
      </c>
      <c r="I53">
        <v>0.46554935200000003</v>
      </c>
      <c r="J53">
        <v>-3905.7240000000002</v>
      </c>
      <c r="K53">
        <v>5806.1629999999996</v>
      </c>
      <c r="L53">
        <v>71.200999999999993</v>
      </c>
      <c r="M53">
        <v>91.108046000000002</v>
      </c>
      <c r="N53">
        <f t="shared" si="3"/>
        <v>0.18681159157306429</v>
      </c>
      <c r="O53">
        <f t="shared" si="4"/>
        <v>1.6526362562387653E-2</v>
      </c>
      <c r="P53">
        <f t="shared" si="5"/>
        <v>-2.1032695453950812E-3</v>
      </c>
    </row>
    <row r="54" spans="1:16" x14ac:dyDescent="0.2">
      <c r="A54">
        <v>1993</v>
      </c>
      <c r="B54">
        <v>1053</v>
      </c>
      <c r="C54">
        <v>10</v>
      </c>
      <c r="D54">
        <v>112371</v>
      </c>
      <c r="E54">
        <v>195486.04740000001</v>
      </c>
      <c r="F54">
        <v>21186</v>
      </c>
      <c r="G54">
        <v>63.09385863</v>
      </c>
      <c r="H54">
        <v>1.2081784390000001</v>
      </c>
      <c r="I54">
        <v>0.92678404999999997</v>
      </c>
      <c r="J54">
        <v>-2003.8510000000001</v>
      </c>
      <c r="K54">
        <v>2768.8910000000001</v>
      </c>
      <c r="L54">
        <v>71.605999999999995</v>
      </c>
      <c r="M54">
        <v>87.083774030000001</v>
      </c>
      <c r="N54">
        <f t="shared" si="3"/>
        <v>0.18853618816242626</v>
      </c>
      <c r="O54">
        <f t="shared" si="4"/>
        <v>1.054659260185503E-2</v>
      </c>
      <c r="P54">
        <f t="shared" si="5"/>
        <v>3.5797181423564695E-3</v>
      </c>
    </row>
    <row r="55" spans="1:16" x14ac:dyDescent="0.2">
      <c r="A55">
        <v>1993</v>
      </c>
      <c r="B55">
        <v>1054</v>
      </c>
      <c r="C55">
        <v>9.5</v>
      </c>
      <c r="D55">
        <v>113355</v>
      </c>
      <c r="E55">
        <v>196807.20180000001</v>
      </c>
      <c r="F55">
        <v>21134</v>
      </c>
      <c r="G55">
        <v>63.325608340000002</v>
      </c>
      <c r="H55">
        <v>1.8639328980000001</v>
      </c>
      <c r="I55">
        <v>0.36730945799999998</v>
      </c>
      <c r="J55">
        <v>-1618.912</v>
      </c>
      <c r="K55">
        <v>5851.7780000000002</v>
      </c>
      <c r="L55">
        <v>72.040999999999997</v>
      </c>
      <c r="M55">
        <v>84.766657510000002</v>
      </c>
      <c r="N55">
        <f t="shared" si="3"/>
        <v>0.18644082748886243</v>
      </c>
      <c r="O55">
        <f t="shared" si="4"/>
        <v>6.7583053500318473E-3</v>
      </c>
      <c r="P55">
        <f t="shared" si="5"/>
        <v>-2.4018153463667424E-3</v>
      </c>
    </row>
    <row r="56" spans="1:16" x14ac:dyDescent="0.2">
      <c r="A56">
        <v>1993</v>
      </c>
      <c r="B56">
        <v>1055</v>
      </c>
      <c r="C56">
        <v>9.1666667000000004</v>
      </c>
      <c r="D56">
        <v>113252</v>
      </c>
      <c r="E56">
        <v>196597.39069999999</v>
      </c>
      <c r="F56">
        <v>20851</v>
      </c>
      <c r="G56">
        <v>63.61529548</v>
      </c>
      <c r="H56">
        <v>2.2346368719999998</v>
      </c>
      <c r="I56">
        <v>0.45745654499999999</v>
      </c>
      <c r="J56">
        <v>-2394.4580000000001</v>
      </c>
      <c r="K56">
        <v>6975.777</v>
      </c>
      <c r="L56">
        <v>72.474999999999994</v>
      </c>
      <c r="M56">
        <v>82.442553619999998</v>
      </c>
      <c r="N56">
        <f t="shared" si="3"/>
        <v>0.18411153886907075</v>
      </c>
      <c r="O56">
        <f t="shared" si="4"/>
        <v>-1.0660743005392439E-3</v>
      </c>
      <c r="P56">
        <f t="shared" si="5"/>
        <v>-1.4497817969025828E-3</v>
      </c>
    </row>
    <row r="57" spans="1:16" x14ac:dyDescent="0.2">
      <c r="A57">
        <v>1993</v>
      </c>
      <c r="B57">
        <v>1056</v>
      </c>
      <c r="C57">
        <v>9</v>
      </c>
      <c r="D57">
        <v>115837</v>
      </c>
      <c r="E57">
        <v>200354.3211</v>
      </c>
      <c r="F57">
        <v>21215</v>
      </c>
      <c r="G57">
        <v>63.731170339999998</v>
      </c>
      <c r="H57">
        <v>1.9462465250000001</v>
      </c>
      <c r="I57">
        <v>0.18214937</v>
      </c>
      <c r="J57">
        <v>-3134.3539999999998</v>
      </c>
      <c r="K57">
        <v>7080.0439999999999</v>
      </c>
      <c r="L57">
        <v>72.852999999999994</v>
      </c>
      <c r="M57">
        <v>82.516713039999999</v>
      </c>
      <c r="N57">
        <f t="shared" si="3"/>
        <v>0.18314528173208905</v>
      </c>
      <c r="O57">
        <f t="shared" si="4"/>
        <v>1.9109767360712036E-2</v>
      </c>
      <c r="P57">
        <f t="shared" si="5"/>
        <v>-3.3940978823685519E-3</v>
      </c>
    </row>
    <row r="58" spans="1:16" x14ac:dyDescent="0.2">
      <c r="A58">
        <v>1994</v>
      </c>
      <c r="B58">
        <v>1057</v>
      </c>
      <c r="C58">
        <v>9</v>
      </c>
      <c r="D58">
        <v>118142</v>
      </c>
      <c r="E58">
        <v>203774.6795</v>
      </c>
      <c r="F58">
        <v>21578</v>
      </c>
      <c r="G58">
        <v>63.962920050000001</v>
      </c>
      <c r="H58">
        <v>1.3774104680000001</v>
      </c>
      <c r="I58">
        <v>0.36363636300000002</v>
      </c>
      <c r="J58">
        <v>-4264.6019999999999</v>
      </c>
      <c r="K58">
        <v>6420.9759999999997</v>
      </c>
      <c r="L58">
        <v>73.206000000000003</v>
      </c>
      <c r="M58">
        <v>85.888725989999998</v>
      </c>
      <c r="N58">
        <f t="shared" si="3"/>
        <v>0.18264461410844576</v>
      </c>
      <c r="O58">
        <f t="shared" si="4"/>
        <v>1.7071547951755143E-2</v>
      </c>
      <c r="P58">
        <f t="shared" si="5"/>
        <v>-1.2090099292290102E-3</v>
      </c>
    </row>
    <row r="59" spans="1:16" x14ac:dyDescent="0.2">
      <c r="A59">
        <v>1994</v>
      </c>
      <c r="B59">
        <v>1058</v>
      </c>
      <c r="C59">
        <v>9</v>
      </c>
      <c r="D59">
        <v>119629</v>
      </c>
      <c r="E59">
        <v>206093.5294</v>
      </c>
      <c r="F59">
        <v>21453</v>
      </c>
      <c r="G59">
        <v>64.426419469999999</v>
      </c>
      <c r="H59">
        <v>1.738334858</v>
      </c>
      <c r="I59">
        <v>0.72463767999999995</v>
      </c>
      <c r="J59">
        <v>-892.97339999999997</v>
      </c>
      <c r="K59">
        <v>6385.5150000000003</v>
      </c>
      <c r="L59">
        <v>73.570999999999998</v>
      </c>
      <c r="M59">
        <v>91.555454999999995</v>
      </c>
      <c r="N59">
        <f t="shared" si="3"/>
        <v>0.17932942681122471</v>
      </c>
      <c r="O59">
        <f t="shared" si="4"/>
        <v>1.1379480049679092E-2</v>
      </c>
      <c r="P59">
        <f t="shared" si="5"/>
        <v>2.2604466863800354E-3</v>
      </c>
    </row>
    <row r="60" spans="1:16" x14ac:dyDescent="0.2">
      <c r="A60">
        <v>1994</v>
      </c>
      <c r="B60">
        <v>1059</v>
      </c>
      <c r="C60">
        <v>9.1</v>
      </c>
      <c r="D60">
        <v>122124</v>
      </c>
      <c r="E60">
        <v>208105.31210000001</v>
      </c>
      <c r="F60">
        <v>21991</v>
      </c>
      <c r="G60">
        <v>64.831981459999994</v>
      </c>
      <c r="H60">
        <v>1.9125683060000001</v>
      </c>
      <c r="I60">
        <v>0.62949639800000001</v>
      </c>
      <c r="J60">
        <v>1809.2950000000001</v>
      </c>
      <c r="K60">
        <v>5651.6670000000004</v>
      </c>
      <c r="L60">
        <v>73.968999999999994</v>
      </c>
      <c r="M60">
        <v>93.677182540000004</v>
      </c>
      <c r="N60">
        <f t="shared" si="3"/>
        <v>0.18007107530051422</v>
      </c>
      <c r="O60">
        <f t="shared" si="4"/>
        <v>9.7615034584390536E-3</v>
      </c>
      <c r="P60">
        <f t="shared" si="5"/>
        <v>8.8522373026522772E-4</v>
      </c>
    </row>
    <row r="61" spans="1:16" x14ac:dyDescent="0.2">
      <c r="A61">
        <v>1994</v>
      </c>
      <c r="B61">
        <v>1060</v>
      </c>
      <c r="C61">
        <v>9.8333332999999996</v>
      </c>
      <c r="D61">
        <v>122778</v>
      </c>
      <c r="E61">
        <v>208864.78469999999</v>
      </c>
      <c r="F61">
        <v>21726</v>
      </c>
      <c r="G61">
        <v>65.353418309999995</v>
      </c>
      <c r="H61">
        <v>2.5454545450000001</v>
      </c>
      <c r="I61">
        <v>0.80428954699999999</v>
      </c>
      <c r="J61">
        <v>-472.62439999999998</v>
      </c>
      <c r="K61">
        <v>5426.4639999999999</v>
      </c>
      <c r="L61">
        <v>74.376000000000005</v>
      </c>
      <c r="M61">
        <v>100.5427968</v>
      </c>
      <c r="N61">
        <f t="shared" si="3"/>
        <v>0.17695352587597127</v>
      </c>
      <c r="O61">
        <f t="shared" si="4"/>
        <v>3.6494628240678105E-3</v>
      </c>
      <c r="P61">
        <f t="shared" si="5"/>
        <v>2.5405904503950083E-3</v>
      </c>
    </row>
    <row r="62" spans="1:16" x14ac:dyDescent="0.2">
      <c r="A62">
        <v>1995</v>
      </c>
      <c r="B62">
        <v>1061</v>
      </c>
      <c r="C62">
        <v>10.7</v>
      </c>
      <c r="D62">
        <v>124461</v>
      </c>
      <c r="E62">
        <v>209837.34659999999</v>
      </c>
      <c r="F62">
        <v>21886</v>
      </c>
      <c r="G62">
        <v>66.454229429999998</v>
      </c>
      <c r="H62">
        <v>3.894927536</v>
      </c>
      <c r="I62">
        <v>1.684397157</v>
      </c>
      <c r="J62">
        <v>-385.7774</v>
      </c>
      <c r="K62">
        <v>7309.768</v>
      </c>
      <c r="L62">
        <v>74.802999999999997</v>
      </c>
      <c r="M62">
        <v>101.1085173</v>
      </c>
      <c r="N62">
        <f t="shared" si="3"/>
        <v>0.17584624902579923</v>
      </c>
      <c r="O62">
        <f t="shared" si="4"/>
        <v>4.6564187514756316E-3</v>
      </c>
      <c r="P62">
        <f t="shared" si="5"/>
        <v>1.1102872290418508E-2</v>
      </c>
    </row>
    <row r="63" spans="1:16" x14ac:dyDescent="0.2">
      <c r="A63">
        <v>1995</v>
      </c>
      <c r="B63">
        <v>1062</v>
      </c>
      <c r="C63">
        <v>10.7</v>
      </c>
      <c r="D63">
        <v>126625</v>
      </c>
      <c r="E63">
        <v>211801.04759999999</v>
      </c>
      <c r="F63">
        <v>23049</v>
      </c>
      <c r="G63">
        <v>67.323290850000006</v>
      </c>
      <c r="H63">
        <v>4.4964028779999996</v>
      </c>
      <c r="I63">
        <v>1.307759382</v>
      </c>
      <c r="J63">
        <v>-2387.9760000000001</v>
      </c>
      <c r="K63">
        <v>7648.4989999999998</v>
      </c>
      <c r="L63">
        <v>75.132000000000005</v>
      </c>
      <c r="M63">
        <v>101.24823720000001</v>
      </c>
      <c r="N63">
        <f t="shared" si="3"/>
        <v>0.18202566633761105</v>
      </c>
      <c r="O63">
        <f t="shared" si="4"/>
        <v>9.3582054473043026E-3</v>
      </c>
      <c r="P63">
        <f t="shared" si="5"/>
        <v>8.6793744956410457E-3</v>
      </c>
    </row>
    <row r="64" spans="1:16" x14ac:dyDescent="0.2">
      <c r="A64">
        <v>1995</v>
      </c>
      <c r="B64">
        <v>1063</v>
      </c>
      <c r="C64">
        <v>10.7</v>
      </c>
      <c r="D64">
        <v>128973</v>
      </c>
      <c r="E64">
        <v>215749.212</v>
      </c>
      <c r="F64">
        <v>22300</v>
      </c>
      <c r="G64">
        <v>68.134414829999997</v>
      </c>
      <c r="H64">
        <v>5.0938337799999998</v>
      </c>
      <c r="I64">
        <v>1.2048192680000001</v>
      </c>
      <c r="J64">
        <v>-3773.2460000000001</v>
      </c>
      <c r="K64">
        <v>8942.1650000000009</v>
      </c>
      <c r="L64">
        <v>75.489000000000004</v>
      </c>
      <c r="M64">
        <v>99.674035419999996</v>
      </c>
      <c r="N64">
        <f t="shared" si="3"/>
        <v>0.17290440634861559</v>
      </c>
      <c r="O64">
        <f t="shared" si="4"/>
        <v>1.8640910631643207E-2</v>
      </c>
      <c r="P64">
        <f t="shared" si="5"/>
        <v>7.2965555611432809E-3</v>
      </c>
    </row>
    <row r="65" spans="1:16" x14ac:dyDescent="0.2">
      <c r="A65">
        <v>1995</v>
      </c>
      <c r="B65">
        <v>1064</v>
      </c>
      <c r="C65">
        <v>10.716666999999999</v>
      </c>
      <c r="D65">
        <v>132090</v>
      </c>
      <c r="E65">
        <v>216725.05230000001</v>
      </c>
      <c r="F65">
        <v>23847</v>
      </c>
      <c r="G65">
        <v>68.655851679999998</v>
      </c>
      <c r="H65">
        <v>5.0531914889999996</v>
      </c>
      <c r="I65">
        <v>0.76530612499999995</v>
      </c>
      <c r="J65">
        <v>-5161.4139999999998</v>
      </c>
      <c r="K65">
        <v>10555.7</v>
      </c>
      <c r="L65">
        <v>75.861000000000004</v>
      </c>
      <c r="M65">
        <v>98.459212030000003</v>
      </c>
      <c r="N65">
        <f t="shared" si="3"/>
        <v>0.18053599818305702</v>
      </c>
      <c r="O65">
        <f t="shared" si="4"/>
        <v>4.5230306565384381E-3</v>
      </c>
      <c r="P65">
        <f t="shared" si="5"/>
        <v>2.7251909653360773E-3</v>
      </c>
    </row>
    <row r="66" spans="1:16" x14ac:dyDescent="0.2">
      <c r="A66">
        <v>1996</v>
      </c>
      <c r="B66">
        <v>1065</v>
      </c>
      <c r="C66">
        <v>10.75</v>
      </c>
      <c r="D66">
        <v>133361</v>
      </c>
      <c r="E66">
        <v>220375.98430000001</v>
      </c>
      <c r="F66">
        <v>23855</v>
      </c>
      <c r="G66">
        <v>68.945538819999996</v>
      </c>
      <c r="H66">
        <v>3.7489102010000002</v>
      </c>
      <c r="I66">
        <v>0.42194093100000002</v>
      </c>
      <c r="J66">
        <v>-4121.5339999999997</v>
      </c>
      <c r="K66">
        <v>6570.8590000000004</v>
      </c>
      <c r="L66">
        <v>76.272000000000006</v>
      </c>
      <c r="M66">
        <v>98.069634359999995</v>
      </c>
      <c r="N66">
        <f t="shared" si="3"/>
        <v>0.17887538335795322</v>
      </c>
      <c r="O66">
        <f t="shared" si="4"/>
        <v>1.684591587937986E-2</v>
      </c>
      <c r="P66">
        <f t="shared" si="5"/>
        <v>-1.1983943010762665E-3</v>
      </c>
    </row>
    <row r="67" spans="1:16" x14ac:dyDescent="0.2">
      <c r="A67">
        <v>1996</v>
      </c>
      <c r="B67">
        <v>1066</v>
      </c>
      <c r="C67">
        <v>10.8</v>
      </c>
      <c r="D67">
        <v>134949</v>
      </c>
      <c r="E67">
        <v>220824.01850000001</v>
      </c>
      <c r="F67">
        <v>24192</v>
      </c>
      <c r="G67">
        <v>69.409038240000001</v>
      </c>
      <c r="H67">
        <v>3.098106713</v>
      </c>
      <c r="I67">
        <v>0.67226890699999997</v>
      </c>
      <c r="J67">
        <v>-5995.7579999999998</v>
      </c>
      <c r="K67">
        <v>10759.55</v>
      </c>
      <c r="L67">
        <v>76.561999999999998</v>
      </c>
      <c r="M67">
        <v>97.180331330000001</v>
      </c>
      <c r="N67">
        <f t="shared" ref="N67:N98" si="6">F67/D67</f>
        <v>0.17926772336215904</v>
      </c>
      <c r="O67">
        <f t="shared" si="4"/>
        <v>2.0330445779885033E-3</v>
      </c>
      <c r="P67">
        <f t="shared" si="5"/>
        <v>2.9205074007494503E-3</v>
      </c>
    </row>
    <row r="68" spans="1:16" x14ac:dyDescent="0.2">
      <c r="A68">
        <v>1996</v>
      </c>
      <c r="B68">
        <v>1067</v>
      </c>
      <c r="C68">
        <v>10.483333</v>
      </c>
      <c r="D68">
        <v>136424</v>
      </c>
      <c r="E68">
        <v>223859.7231</v>
      </c>
      <c r="F68">
        <v>24312</v>
      </c>
      <c r="G68">
        <v>69.582850519999994</v>
      </c>
      <c r="H68">
        <v>2.1258503399999999</v>
      </c>
      <c r="I68">
        <v>0.25041735799999998</v>
      </c>
      <c r="J68">
        <v>-3575.9789999999998</v>
      </c>
      <c r="K68">
        <v>11240.44</v>
      </c>
      <c r="L68">
        <v>76.778000000000006</v>
      </c>
      <c r="M68">
        <v>93.256834269999999</v>
      </c>
      <c r="N68">
        <f t="shared" si="6"/>
        <v>0.1782091127660822</v>
      </c>
      <c r="O68">
        <f t="shared" ref="O68:O99" si="7">(E68-E67)/E67</f>
        <v>1.3747166728604739E-2</v>
      </c>
      <c r="P68">
        <f t="shared" ref="P68:P99" si="8">G68/G67-L68/L67</f>
        <v>-3.1706933098107903E-4</v>
      </c>
    </row>
    <row r="69" spans="1:16" x14ac:dyDescent="0.2">
      <c r="A69">
        <v>1996</v>
      </c>
      <c r="B69">
        <v>1068</v>
      </c>
      <c r="C69">
        <v>9.9499999999999993</v>
      </c>
      <c r="D69">
        <v>138314</v>
      </c>
      <c r="E69">
        <v>225599.40700000001</v>
      </c>
      <c r="F69">
        <v>23921</v>
      </c>
      <c r="G69">
        <v>69.698725379999999</v>
      </c>
      <c r="H69">
        <v>1.518987342</v>
      </c>
      <c r="I69">
        <v>0.16652790000000001</v>
      </c>
      <c r="J69">
        <v>-5838.6629999999996</v>
      </c>
      <c r="K69">
        <v>10233.790000000001</v>
      </c>
      <c r="L69">
        <v>77.168000000000006</v>
      </c>
      <c r="M69">
        <v>93.894657420000001</v>
      </c>
      <c r="N69">
        <f t="shared" si="6"/>
        <v>0.17294706248102146</v>
      </c>
      <c r="O69">
        <f t="shared" si="7"/>
        <v>7.771312659146247E-3</v>
      </c>
      <c r="P69">
        <f t="shared" si="8"/>
        <v>-3.4143010841813926E-3</v>
      </c>
    </row>
    <row r="70" spans="1:16" x14ac:dyDescent="0.2">
      <c r="A70">
        <v>1997</v>
      </c>
      <c r="B70">
        <v>1069</v>
      </c>
      <c r="C70">
        <v>9.3000000000000007</v>
      </c>
      <c r="D70">
        <v>139018</v>
      </c>
      <c r="E70">
        <v>226309.70509999999</v>
      </c>
      <c r="F70">
        <v>24416</v>
      </c>
      <c r="G70">
        <v>69.814600229999996</v>
      </c>
      <c r="H70">
        <v>1.2605042019999999</v>
      </c>
      <c r="I70">
        <v>0.16625103199999999</v>
      </c>
      <c r="J70">
        <v>-8037.8689999999997</v>
      </c>
      <c r="K70">
        <v>12078.8</v>
      </c>
      <c r="L70">
        <v>77.647000000000006</v>
      </c>
      <c r="M70">
        <v>94.060893489999998</v>
      </c>
      <c r="N70">
        <f t="shared" si="6"/>
        <v>0.17563193255549642</v>
      </c>
      <c r="O70">
        <f t="shared" si="7"/>
        <v>3.1484927617739058E-3</v>
      </c>
      <c r="P70">
        <f t="shared" si="8"/>
        <v>-4.5447258434392346E-3</v>
      </c>
    </row>
    <row r="71" spans="1:16" x14ac:dyDescent="0.2">
      <c r="A71">
        <v>1997</v>
      </c>
      <c r="B71">
        <v>1070</v>
      </c>
      <c r="C71">
        <v>9.1833332999999993</v>
      </c>
      <c r="D71">
        <v>142904</v>
      </c>
      <c r="E71">
        <v>232611.6881</v>
      </c>
      <c r="F71">
        <v>24628</v>
      </c>
      <c r="G71">
        <v>69.640787950000004</v>
      </c>
      <c r="H71">
        <v>0.33388981600000001</v>
      </c>
      <c r="I71">
        <v>-0.24896265200000001</v>
      </c>
      <c r="J71">
        <v>2485.9340000000002</v>
      </c>
      <c r="K71">
        <v>1021.831</v>
      </c>
      <c r="L71">
        <v>77.856999999999999</v>
      </c>
      <c r="M71">
        <v>90.775991559999994</v>
      </c>
      <c r="N71">
        <f t="shared" si="6"/>
        <v>0.17233947265296984</v>
      </c>
      <c r="O71">
        <f t="shared" si="7"/>
        <v>2.7846720038874759E-2</v>
      </c>
      <c r="P71">
        <f t="shared" si="8"/>
        <v>-5.1941740203538256E-3</v>
      </c>
    </row>
    <row r="72" spans="1:16" x14ac:dyDescent="0.2">
      <c r="A72">
        <v>1997</v>
      </c>
      <c r="B72">
        <v>1071</v>
      </c>
      <c r="C72">
        <v>8.6166666999999997</v>
      </c>
      <c r="D72">
        <v>144140</v>
      </c>
      <c r="E72">
        <v>232785.43789999999</v>
      </c>
      <c r="F72">
        <v>25628</v>
      </c>
      <c r="G72">
        <v>69.351100810000005</v>
      </c>
      <c r="H72">
        <v>-0.33305578699999999</v>
      </c>
      <c r="I72">
        <v>-0.41597338099999998</v>
      </c>
      <c r="J72">
        <v>-5409.9930000000004</v>
      </c>
      <c r="K72">
        <v>12305.49</v>
      </c>
      <c r="L72">
        <v>78.135000000000005</v>
      </c>
      <c r="M72">
        <v>92.273510389999998</v>
      </c>
      <c r="N72">
        <f t="shared" si="6"/>
        <v>0.17779936173164979</v>
      </c>
      <c r="O72">
        <f t="shared" si="7"/>
        <v>7.4695214767237015E-4</v>
      </c>
      <c r="P72">
        <f t="shared" si="8"/>
        <v>-7.7303825607464294E-3</v>
      </c>
    </row>
    <row r="73" spans="1:16" x14ac:dyDescent="0.2">
      <c r="A73">
        <v>1997</v>
      </c>
      <c r="B73">
        <v>1072</v>
      </c>
      <c r="C73">
        <v>8.4499999999999993</v>
      </c>
      <c r="D73">
        <v>147448</v>
      </c>
      <c r="E73">
        <v>236680.05679999999</v>
      </c>
      <c r="F73">
        <v>25927</v>
      </c>
      <c r="G73">
        <v>69.524913089999998</v>
      </c>
      <c r="H73">
        <v>-0.249376559</v>
      </c>
      <c r="I73">
        <v>0.250626562</v>
      </c>
      <c r="J73">
        <v>-4802.5820000000003</v>
      </c>
      <c r="K73">
        <v>9715.3979999999992</v>
      </c>
      <c r="L73">
        <v>78.394999999999996</v>
      </c>
      <c r="M73">
        <v>84.007322990000006</v>
      </c>
      <c r="N73">
        <f t="shared" si="6"/>
        <v>0.17583826162443708</v>
      </c>
      <c r="O73">
        <f t="shared" si="7"/>
        <v>1.6730509155272213E-2</v>
      </c>
      <c r="P73">
        <f t="shared" si="8"/>
        <v>-8.2130844574979101E-4</v>
      </c>
    </row>
    <row r="74" spans="1:16" x14ac:dyDescent="0.2">
      <c r="A74">
        <v>1998</v>
      </c>
      <c r="B74">
        <v>1073</v>
      </c>
      <c r="C74">
        <v>8.4499999999999993</v>
      </c>
      <c r="D74">
        <v>148193</v>
      </c>
      <c r="E74">
        <v>239464.4252</v>
      </c>
      <c r="F74">
        <v>25506</v>
      </c>
      <c r="G74">
        <v>69.698725379999999</v>
      </c>
      <c r="H74">
        <v>-0.16597510400000001</v>
      </c>
      <c r="I74">
        <v>0.25000000999999999</v>
      </c>
      <c r="J74">
        <v>-3670.0920000000001</v>
      </c>
      <c r="K74">
        <v>6071.8320000000003</v>
      </c>
      <c r="L74">
        <v>78.522999999999996</v>
      </c>
      <c r="M74">
        <v>80.063004309999997</v>
      </c>
      <c r="N74">
        <f t="shared" si="6"/>
        <v>0.17211339267036904</v>
      </c>
      <c r="O74">
        <f t="shared" si="7"/>
        <v>1.176427130213536E-2</v>
      </c>
      <c r="P74">
        <f t="shared" si="8"/>
        <v>8.6724291349127292E-4</v>
      </c>
    </row>
    <row r="75" spans="1:16" x14ac:dyDescent="0.2">
      <c r="A75">
        <v>1998</v>
      </c>
      <c r="B75">
        <v>1074</v>
      </c>
      <c r="C75">
        <v>8.1</v>
      </c>
      <c r="D75">
        <v>149378</v>
      </c>
      <c r="E75">
        <v>241104.66740000001</v>
      </c>
      <c r="F75">
        <v>25873</v>
      </c>
      <c r="G75">
        <v>70.104287369999994</v>
      </c>
      <c r="H75">
        <v>0.66555740399999996</v>
      </c>
      <c r="I75">
        <v>0.58187863200000001</v>
      </c>
      <c r="J75">
        <v>832.95569999999998</v>
      </c>
      <c r="K75">
        <v>6686.6189999999997</v>
      </c>
      <c r="L75">
        <v>78.686999999999998</v>
      </c>
      <c r="M75">
        <v>75.513693750000002</v>
      </c>
      <c r="N75">
        <f t="shared" si="6"/>
        <v>0.17320488960891162</v>
      </c>
      <c r="O75">
        <f t="shared" si="7"/>
        <v>6.8496278669789145E-3</v>
      </c>
      <c r="P75">
        <f t="shared" si="8"/>
        <v>3.7302262836726996E-3</v>
      </c>
    </row>
    <row r="76" spans="1:16" x14ac:dyDescent="0.2">
      <c r="A76">
        <v>1998</v>
      </c>
      <c r="B76">
        <v>1075</v>
      </c>
      <c r="C76">
        <v>8.0500000000000007</v>
      </c>
      <c r="D76">
        <v>152221</v>
      </c>
      <c r="E76">
        <v>245851.644</v>
      </c>
      <c r="F76">
        <v>27156</v>
      </c>
      <c r="G76">
        <v>70.278099650000001</v>
      </c>
      <c r="H76">
        <v>1.336675021</v>
      </c>
      <c r="I76">
        <v>0.24793388</v>
      </c>
      <c r="J76">
        <v>-1888.5889999999999</v>
      </c>
      <c r="K76">
        <v>6064.5860000000002</v>
      </c>
      <c r="L76">
        <v>78.980999999999995</v>
      </c>
      <c r="M76">
        <v>71.345854059999994</v>
      </c>
      <c r="N76">
        <f t="shared" si="6"/>
        <v>0.17839851268878801</v>
      </c>
      <c r="O76">
        <f t="shared" si="7"/>
        <v>1.9688447557610386E-2</v>
      </c>
      <c r="P76">
        <f t="shared" si="8"/>
        <v>-1.2569835872919821E-3</v>
      </c>
    </row>
    <row r="77" spans="1:16" x14ac:dyDescent="0.2">
      <c r="A77">
        <v>1998</v>
      </c>
      <c r="B77">
        <v>1076</v>
      </c>
      <c r="C77">
        <v>8.0166667</v>
      </c>
      <c r="D77">
        <v>154842</v>
      </c>
      <c r="E77">
        <v>249567.04920000001</v>
      </c>
      <c r="F77">
        <v>27357</v>
      </c>
      <c r="G77">
        <v>70.625724219999995</v>
      </c>
      <c r="H77">
        <v>1.5833333329999999</v>
      </c>
      <c r="I77">
        <v>0.49464139099999999</v>
      </c>
      <c r="J77">
        <v>-4481.9949999999999</v>
      </c>
      <c r="K77">
        <v>9472.6110000000008</v>
      </c>
      <c r="L77">
        <v>79.227999999999994</v>
      </c>
      <c r="M77">
        <v>68.083731049999997</v>
      </c>
      <c r="N77">
        <f t="shared" si="6"/>
        <v>0.17667687061649939</v>
      </c>
      <c r="O77">
        <f t="shared" si="7"/>
        <v>1.511238704590484E-2</v>
      </c>
      <c r="P77">
        <f t="shared" si="8"/>
        <v>1.8190794923913511E-3</v>
      </c>
    </row>
    <row r="78" spans="1:16" x14ac:dyDescent="0.2">
      <c r="A78">
        <v>1999</v>
      </c>
      <c r="B78">
        <v>1077</v>
      </c>
      <c r="C78">
        <v>7.95</v>
      </c>
      <c r="D78">
        <v>156682</v>
      </c>
      <c r="E78">
        <v>251072.8811</v>
      </c>
      <c r="F78">
        <v>28036</v>
      </c>
      <c r="G78">
        <v>70.56778679</v>
      </c>
      <c r="H78">
        <v>1.2468827929999999</v>
      </c>
      <c r="I78">
        <v>-8.2034458000000005E-2</v>
      </c>
      <c r="J78">
        <v>-6879.393</v>
      </c>
      <c r="K78">
        <v>11219.65</v>
      </c>
      <c r="L78">
        <v>79.623999999999995</v>
      </c>
      <c r="M78">
        <v>68.98883069</v>
      </c>
      <c r="N78">
        <f t="shared" si="6"/>
        <v>0.178935678635708</v>
      </c>
      <c r="O78">
        <f t="shared" si="7"/>
        <v>6.0337769141680028E-3</v>
      </c>
      <c r="P78">
        <f t="shared" si="8"/>
        <v>-5.8185775269217199E-3</v>
      </c>
    </row>
    <row r="79" spans="1:16" x14ac:dyDescent="0.2">
      <c r="A79">
        <v>1999</v>
      </c>
      <c r="B79">
        <v>1078</v>
      </c>
      <c r="C79">
        <v>7.95</v>
      </c>
      <c r="D79">
        <v>157141</v>
      </c>
      <c r="E79">
        <v>252563.4143</v>
      </c>
      <c r="F79">
        <v>28094</v>
      </c>
      <c r="G79">
        <v>70.857473929999998</v>
      </c>
      <c r="H79">
        <v>1.074380165</v>
      </c>
      <c r="I79">
        <v>0.41050903399999999</v>
      </c>
      <c r="J79">
        <v>-807.87300000000005</v>
      </c>
      <c r="K79">
        <v>7671.3990000000003</v>
      </c>
      <c r="L79">
        <v>79.891000000000005</v>
      </c>
      <c r="M79">
        <v>71.672196189999994</v>
      </c>
      <c r="N79">
        <f t="shared" si="6"/>
        <v>0.17878211287951584</v>
      </c>
      <c r="O79">
        <f t="shared" si="7"/>
        <v>5.9366554980756353E-3</v>
      </c>
      <c r="P79">
        <f t="shared" si="8"/>
        <v>7.5183001836665042E-4</v>
      </c>
    </row>
    <row r="80" spans="1:16" x14ac:dyDescent="0.2">
      <c r="A80">
        <v>1999</v>
      </c>
      <c r="B80">
        <v>1079</v>
      </c>
      <c r="C80">
        <v>7.95</v>
      </c>
      <c r="D80">
        <v>160201</v>
      </c>
      <c r="E80">
        <v>254587.21739999999</v>
      </c>
      <c r="F80">
        <v>27882</v>
      </c>
      <c r="G80">
        <v>71.494785629999996</v>
      </c>
      <c r="H80">
        <v>1.7312448469999999</v>
      </c>
      <c r="I80">
        <v>0.89942763199999998</v>
      </c>
      <c r="J80">
        <v>-4040.9209999999998</v>
      </c>
      <c r="K80">
        <v>10412.91</v>
      </c>
      <c r="L80">
        <v>80.180000000000007</v>
      </c>
      <c r="M80">
        <v>76.4412406</v>
      </c>
      <c r="N80">
        <f t="shared" si="6"/>
        <v>0.17404385740413605</v>
      </c>
      <c r="O80">
        <f t="shared" si="7"/>
        <v>8.0130493389516631E-3</v>
      </c>
      <c r="P80">
        <f t="shared" si="8"/>
        <v>5.3768475752573597E-3</v>
      </c>
    </row>
    <row r="81" spans="1:16" x14ac:dyDescent="0.2">
      <c r="A81">
        <v>1999</v>
      </c>
      <c r="B81">
        <v>1080</v>
      </c>
      <c r="C81">
        <v>8.1</v>
      </c>
      <c r="D81">
        <v>163357</v>
      </c>
      <c r="E81">
        <v>258750.6568</v>
      </c>
      <c r="F81">
        <v>28804</v>
      </c>
      <c r="G81">
        <v>71.900347620000005</v>
      </c>
      <c r="H81">
        <v>1.8047579979999999</v>
      </c>
      <c r="I81">
        <v>0.56726093600000005</v>
      </c>
      <c r="J81">
        <v>-3344.8380000000002</v>
      </c>
      <c r="K81">
        <v>15911.3</v>
      </c>
      <c r="L81">
        <v>80.546999999999997</v>
      </c>
      <c r="M81">
        <v>76.765352800000002</v>
      </c>
      <c r="N81">
        <f t="shared" si="6"/>
        <v>0.17632547120723324</v>
      </c>
      <c r="O81">
        <f t="shared" si="7"/>
        <v>1.6353685949041692E-2</v>
      </c>
      <c r="P81">
        <f t="shared" si="8"/>
        <v>1.0954080607377126E-3</v>
      </c>
    </row>
    <row r="82" spans="1:16" x14ac:dyDescent="0.2">
      <c r="A82">
        <v>2000</v>
      </c>
      <c r="B82">
        <v>1081</v>
      </c>
      <c r="C82">
        <v>8.5833332999999996</v>
      </c>
      <c r="D82">
        <v>168024</v>
      </c>
      <c r="E82">
        <v>261664</v>
      </c>
      <c r="F82">
        <v>29784</v>
      </c>
      <c r="G82">
        <v>72.537659329999997</v>
      </c>
      <c r="H82">
        <v>2.7914614119999999</v>
      </c>
      <c r="I82">
        <v>0.88638195900000005</v>
      </c>
      <c r="J82">
        <v>-7336.692</v>
      </c>
      <c r="K82">
        <v>6752.5240000000003</v>
      </c>
      <c r="L82">
        <v>81.162999999999997</v>
      </c>
      <c r="M82">
        <v>80.054528550000001</v>
      </c>
      <c r="N82">
        <f t="shared" si="6"/>
        <v>0.17726039137266106</v>
      </c>
      <c r="O82">
        <f t="shared" si="7"/>
        <v>1.1259268811255064E-2</v>
      </c>
      <c r="P82">
        <f t="shared" si="8"/>
        <v>1.2161108021697675E-3</v>
      </c>
    </row>
    <row r="83" spans="1:16" x14ac:dyDescent="0.2">
      <c r="A83">
        <v>2000</v>
      </c>
      <c r="B83">
        <v>1082</v>
      </c>
      <c r="C83">
        <v>9.1999999999999993</v>
      </c>
      <c r="D83">
        <v>170384</v>
      </c>
      <c r="E83">
        <v>263392</v>
      </c>
      <c r="F83">
        <v>30238</v>
      </c>
      <c r="G83">
        <v>73.117033599999999</v>
      </c>
      <c r="H83">
        <v>3.1888798039999999</v>
      </c>
      <c r="I83">
        <v>0.798722037</v>
      </c>
      <c r="J83">
        <v>-484.53359999999998</v>
      </c>
      <c r="K83">
        <v>6012.17</v>
      </c>
      <c r="L83">
        <v>81.623000000000005</v>
      </c>
      <c r="M83">
        <v>80.592382020000002</v>
      </c>
      <c r="N83">
        <f t="shared" si="6"/>
        <v>0.17746971546624096</v>
      </c>
      <c r="O83">
        <f t="shared" si="7"/>
        <v>6.603888956830133E-3</v>
      </c>
      <c r="P83">
        <f t="shared" si="8"/>
        <v>2.3196132064449149E-3</v>
      </c>
    </row>
    <row r="84" spans="1:16" x14ac:dyDescent="0.2">
      <c r="A84">
        <v>2000</v>
      </c>
      <c r="B84">
        <v>1083</v>
      </c>
      <c r="C84">
        <v>9.5333333000000007</v>
      </c>
      <c r="D84">
        <v>174270</v>
      </c>
      <c r="E84">
        <v>263635</v>
      </c>
      <c r="F84">
        <v>30587</v>
      </c>
      <c r="G84">
        <v>75.8400927</v>
      </c>
      <c r="H84">
        <v>6.0777957860000003</v>
      </c>
      <c r="I84">
        <v>3.7242472320000002</v>
      </c>
      <c r="J84">
        <v>-6875.0119999999997</v>
      </c>
      <c r="K84">
        <v>10427.43</v>
      </c>
      <c r="L84">
        <v>82.152000000000001</v>
      </c>
      <c r="M84">
        <v>83.054784159999997</v>
      </c>
      <c r="N84">
        <f t="shared" si="6"/>
        <v>0.17551500545131118</v>
      </c>
      <c r="O84">
        <f t="shared" si="7"/>
        <v>9.2257927347831365E-4</v>
      </c>
      <c r="P84">
        <f t="shared" si="8"/>
        <v>3.076145594024382E-2</v>
      </c>
    </row>
    <row r="85" spans="1:16" x14ac:dyDescent="0.2">
      <c r="A85">
        <v>2000</v>
      </c>
      <c r="B85">
        <v>1084</v>
      </c>
      <c r="C85">
        <v>9.75</v>
      </c>
      <c r="D85">
        <v>173301</v>
      </c>
      <c r="E85">
        <v>262525</v>
      </c>
      <c r="F85">
        <v>30763</v>
      </c>
      <c r="G85">
        <v>76.071842410000002</v>
      </c>
      <c r="H85">
        <v>5.8017727639999999</v>
      </c>
      <c r="I85">
        <v>0.30557677599999999</v>
      </c>
      <c r="J85">
        <v>-6563.2489999999998</v>
      </c>
      <c r="K85">
        <v>13395.34</v>
      </c>
      <c r="L85">
        <v>82.593000000000004</v>
      </c>
      <c r="M85">
        <v>85.114750110000003</v>
      </c>
      <c r="N85">
        <f t="shared" si="6"/>
        <v>0.17751195896157551</v>
      </c>
      <c r="O85">
        <f t="shared" si="7"/>
        <v>-4.2103666053445107E-3</v>
      </c>
      <c r="P85">
        <f t="shared" si="8"/>
        <v>-2.3123304019889712E-3</v>
      </c>
    </row>
    <row r="86" spans="1:16" x14ac:dyDescent="0.2">
      <c r="A86">
        <v>2001</v>
      </c>
      <c r="B86">
        <v>1085</v>
      </c>
      <c r="C86">
        <v>9.4166667000000004</v>
      </c>
      <c r="D86">
        <v>178081</v>
      </c>
      <c r="E86">
        <v>265920</v>
      </c>
      <c r="F86">
        <v>31083</v>
      </c>
      <c r="G86">
        <v>76.882966400000001</v>
      </c>
      <c r="H86">
        <v>5.9904153349999998</v>
      </c>
      <c r="I86">
        <v>1.0662604769999999</v>
      </c>
      <c r="J86">
        <v>-8718.9529999999995</v>
      </c>
      <c r="K86">
        <v>9377.8629999999994</v>
      </c>
      <c r="L86">
        <v>83.111999999999995</v>
      </c>
      <c r="M86">
        <v>82.116301649999997</v>
      </c>
      <c r="N86">
        <f t="shared" si="6"/>
        <v>0.17454416810327886</v>
      </c>
      <c r="O86">
        <f t="shared" si="7"/>
        <v>1.2932101704599562E-2</v>
      </c>
      <c r="P86">
        <f t="shared" si="8"/>
        <v>4.3787792675777926E-3</v>
      </c>
    </row>
    <row r="87" spans="1:16" x14ac:dyDescent="0.2">
      <c r="A87">
        <v>2001</v>
      </c>
      <c r="B87">
        <v>1086</v>
      </c>
      <c r="C87">
        <v>8.6833332999999993</v>
      </c>
      <c r="D87">
        <v>180032</v>
      </c>
      <c r="E87">
        <v>268021</v>
      </c>
      <c r="F87">
        <v>32020</v>
      </c>
      <c r="G87">
        <v>77.520278099999999</v>
      </c>
      <c r="H87">
        <v>6.0221870050000001</v>
      </c>
      <c r="I87">
        <v>0.82893744800000002</v>
      </c>
      <c r="J87">
        <v>-3275.8270000000002</v>
      </c>
      <c r="K87">
        <v>7346.2129999999997</v>
      </c>
      <c r="L87">
        <v>83.698999999999998</v>
      </c>
      <c r="M87">
        <v>80.773323379999994</v>
      </c>
      <c r="N87">
        <f t="shared" si="6"/>
        <v>0.1778572698186989</v>
      </c>
      <c r="O87">
        <f t="shared" si="7"/>
        <v>7.900872442839952E-3</v>
      </c>
      <c r="P87">
        <f t="shared" si="8"/>
        <v>1.2266157978324532E-3</v>
      </c>
    </row>
    <row r="88" spans="1:16" x14ac:dyDescent="0.2">
      <c r="A88">
        <v>2001</v>
      </c>
      <c r="B88">
        <v>1087</v>
      </c>
      <c r="C88">
        <v>8.5333333000000007</v>
      </c>
      <c r="D88">
        <v>183603</v>
      </c>
      <c r="E88">
        <v>270876</v>
      </c>
      <c r="F88">
        <v>32518</v>
      </c>
      <c r="G88">
        <v>77.752027810000001</v>
      </c>
      <c r="H88">
        <v>2.5210084030000002</v>
      </c>
      <c r="I88">
        <v>0.29895366200000001</v>
      </c>
      <c r="J88">
        <v>-5260.8370000000004</v>
      </c>
      <c r="K88">
        <v>6113.1509999999998</v>
      </c>
      <c r="L88">
        <v>83.972999999999999</v>
      </c>
      <c r="M88">
        <v>74.570017050000004</v>
      </c>
      <c r="N88">
        <f t="shared" si="6"/>
        <v>0.17711039579963289</v>
      </c>
      <c r="O88">
        <f t="shared" si="7"/>
        <v>1.0652150391200689E-2</v>
      </c>
      <c r="P88">
        <f t="shared" si="8"/>
        <v>-2.840986705803239E-4</v>
      </c>
    </row>
    <row r="89" spans="1:16" x14ac:dyDescent="0.2">
      <c r="A89">
        <v>2001</v>
      </c>
      <c r="B89">
        <v>1088</v>
      </c>
      <c r="C89">
        <v>8.0166667</v>
      </c>
      <c r="D89">
        <v>186150</v>
      </c>
      <c r="E89">
        <v>273918</v>
      </c>
      <c r="F89">
        <v>32380</v>
      </c>
      <c r="G89">
        <v>78.447276939999995</v>
      </c>
      <c r="H89">
        <v>3.1226199540000001</v>
      </c>
      <c r="I89">
        <v>0.89418777800000004</v>
      </c>
      <c r="J89">
        <v>-5740.732</v>
      </c>
      <c r="K89">
        <v>8487.5049999999992</v>
      </c>
      <c r="L89">
        <v>84.227000000000004</v>
      </c>
      <c r="M89">
        <v>69.275739180000002</v>
      </c>
      <c r="N89">
        <f t="shared" si="6"/>
        <v>0.1739457426806339</v>
      </c>
      <c r="O89">
        <f t="shared" si="7"/>
        <v>1.1230230806715988E-2</v>
      </c>
      <c r="P89">
        <f t="shared" si="8"/>
        <v>5.9170960071668333E-3</v>
      </c>
    </row>
    <row r="90" spans="1:16" x14ac:dyDescent="0.2">
      <c r="A90">
        <v>2002</v>
      </c>
      <c r="B90">
        <v>1089</v>
      </c>
      <c r="C90">
        <v>7.85</v>
      </c>
      <c r="D90">
        <v>190209</v>
      </c>
      <c r="E90">
        <v>276144</v>
      </c>
      <c r="F90">
        <v>32985</v>
      </c>
      <c r="G90">
        <v>79.142526070000002</v>
      </c>
      <c r="H90">
        <v>2.9389600599999999</v>
      </c>
      <c r="I90">
        <v>0.88626292299999998</v>
      </c>
      <c r="J90">
        <v>-11426.97</v>
      </c>
      <c r="K90">
        <v>11889.79</v>
      </c>
      <c r="L90">
        <v>84.497</v>
      </c>
      <c r="M90">
        <v>74.785666980000002</v>
      </c>
      <c r="N90">
        <f t="shared" si="6"/>
        <v>0.17341450719997475</v>
      </c>
      <c r="O90">
        <f t="shared" si="7"/>
        <v>8.1265196153593403E-3</v>
      </c>
      <c r="P90">
        <f t="shared" si="8"/>
        <v>5.6570063347940458E-3</v>
      </c>
    </row>
    <row r="91" spans="1:16" x14ac:dyDescent="0.2">
      <c r="A91">
        <v>2002</v>
      </c>
      <c r="B91">
        <v>1090</v>
      </c>
      <c r="C91">
        <v>8.1</v>
      </c>
      <c r="D91">
        <v>193738</v>
      </c>
      <c r="E91">
        <v>280174</v>
      </c>
      <c r="F91">
        <v>33564</v>
      </c>
      <c r="G91">
        <v>79.721900349999999</v>
      </c>
      <c r="H91">
        <v>2.8400597909999998</v>
      </c>
      <c r="I91">
        <v>0.73206442699999996</v>
      </c>
      <c r="J91">
        <v>-9155.0769999999993</v>
      </c>
      <c r="K91">
        <v>15533.39</v>
      </c>
      <c r="L91">
        <v>84.811999999999998</v>
      </c>
      <c r="M91">
        <v>73.194741539999995</v>
      </c>
      <c r="N91">
        <f t="shared" si="6"/>
        <v>0.17324427835530459</v>
      </c>
      <c r="O91">
        <f t="shared" si="7"/>
        <v>1.4593835100527261E-2</v>
      </c>
      <c r="P91">
        <f t="shared" si="8"/>
        <v>3.5927012662619884E-3</v>
      </c>
    </row>
    <row r="92" spans="1:16" x14ac:dyDescent="0.2">
      <c r="A92">
        <v>2002</v>
      </c>
      <c r="B92">
        <v>1091</v>
      </c>
      <c r="C92">
        <v>8.35</v>
      </c>
      <c r="D92">
        <v>195938</v>
      </c>
      <c r="E92">
        <v>281437</v>
      </c>
      <c r="F92">
        <v>34197</v>
      </c>
      <c r="G92">
        <v>80.243337199999999</v>
      </c>
      <c r="H92">
        <v>3.2041728759999999</v>
      </c>
      <c r="I92">
        <v>0.65406976999999999</v>
      </c>
      <c r="J92">
        <v>-5355.7809999999999</v>
      </c>
      <c r="K92">
        <v>10383.23</v>
      </c>
      <c r="L92">
        <v>85.19</v>
      </c>
      <c r="M92">
        <v>76.005040859999994</v>
      </c>
      <c r="N92">
        <f t="shared" si="6"/>
        <v>0.17452969816982924</v>
      </c>
      <c r="O92">
        <f t="shared" si="7"/>
        <v>4.5079129398159718E-3</v>
      </c>
      <c r="P92">
        <f t="shared" si="8"/>
        <v>2.0837812226690566E-3</v>
      </c>
    </row>
    <row r="93" spans="1:16" x14ac:dyDescent="0.2">
      <c r="A93">
        <v>2002</v>
      </c>
      <c r="B93">
        <v>1092</v>
      </c>
      <c r="C93">
        <v>8.35</v>
      </c>
      <c r="D93">
        <v>199350</v>
      </c>
      <c r="E93">
        <v>283510</v>
      </c>
      <c r="F93">
        <v>34660</v>
      </c>
      <c r="G93">
        <v>80.822711470000002</v>
      </c>
      <c r="H93">
        <v>3.0280649930000001</v>
      </c>
      <c r="I93">
        <v>0.72202165299999999</v>
      </c>
      <c r="J93">
        <v>-4355.6909999999998</v>
      </c>
      <c r="K93">
        <v>10107.52</v>
      </c>
      <c r="L93">
        <v>85.650999999999996</v>
      </c>
      <c r="M93">
        <v>77.526178689999995</v>
      </c>
      <c r="N93">
        <f t="shared" si="6"/>
        <v>0.17386506144971156</v>
      </c>
      <c r="O93">
        <f t="shared" si="7"/>
        <v>7.3657692485351962E-3</v>
      </c>
      <c r="P93">
        <f t="shared" si="8"/>
        <v>1.8087832672497584E-3</v>
      </c>
    </row>
    <row r="94" spans="1:16" x14ac:dyDescent="0.2">
      <c r="A94">
        <v>2003</v>
      </c>
      <c r="B94">
        <v>1093</v>
      </c>
      <c r="C94">
        <v>8.35</v>
      </c>
      <c r="D94">
        <v>201764</v>
      </c>
      <c r="E94">
        <v>283704</v>
      </c>
      <c r="F94">
        <v>35371</v>
      </c>
      <c r="G94">
        <v>81.865585170000003</v>
      </c>
      <c r="H94">
        <v>3.4407027819999998</v>
      </c>
      <c r="I94">
        <v>1.290322585</v>
      </c>
      <c r="J94">
        <v>584.99770000000001</v>
      </c>
      <c r="K94">
        <v>2880.2280000000001</v>
      </c>
      <c r="L94">
        <v>86.179000000000002</v>
      </c>
      <c r="M94">
        <v>78.101980389999994</v>
      </c>
      <c r="N94">
        <f t="shared" si="6"/>
        <v>0.17530877659047203</v>
      </c>
      <c r="O94">
        <f t="shared" si="7"/>
        <v>6.8427921413706744E-4</v>
      </c>
      <c r="P94">
        <f t="shared" si="8"/>
        <v>6.738674357300134E-3</v>
      </c>
    </row>
    <row r="95" spans="1:16" x14ac:dyDescent="0.2">
      <c r="A95">
        <v>2003</v>
      </c>
      <c r="B95">
        <v>1094</v>
      </c>
      <c r="C95">
        <v>8.35</v>
      </c>
      <c r="D95">
        <v>203911</v>
      </c>
      <c r="E95">
        <v>286363</v>
      </c>
      <c r="F95">
        <v>35889</v>
      </c>
      <c r="G95">
        <v>81.865585170000003</v>
      </c>
      <c r="H95">
        <v>2.6889534880000001</v>
      </c>
      <c r="I95">
        <v>0</v>
      </c>
      <c r="J95">
        <v>-7634.0990000000002</v>
      </c>
      <c r="K95">
        <v>21126.29</v>
      </c>
      <c r="L95">
        <v>86.454999999999998</v>
      </c>
      <c r="M95">
        <v>75.807194490000001</v>
      </c>
      <c r="N95">
        <f t="shared" si="6"/>
        <v>0.17600325632261132</v>
      </c>
      <c r="O95">
        <f t="shared" si="7"/>
        <v>9.3724445196401891E-3</v>
      </c>
      <c r="P95">
        <f t="shared" si="8"/>
        <v>-3.2026363731303409E-3</v>
      </c>
    </row>
    <row r="96" spans="1:16" x14ac:dyDescent="0.2">
      <c r="A96">
        <v>2003</v>
      </c>
      <c r="B96">
        <v>1095</v>
      </c>
      <c r="C96">
        <v>8.35</v>
      </c>
      <c r="D96">
        <v>209194</v>
      </c>
      <c r="E96">
        <v>290101</v>
      </c>
      <c r="F96">
        <v>36499</v>
      </c>
      <c r="G96">
        <v>82.329084589999994</v>
      </c>
      <c r="H96">
        <v>2.5992779779999999</v>
      </c>
      <c r="I96">
        <v>0.56617126600000001</v>
      </c>
      <c r="J96">
        <v>-5934.0129999999999</v>
      </c>
      <c r="K96">
        <v>13392.08</v>
      </c>
      <c r="L96">
        <v>86.933999999999997</v>
      </c>
      <c r="M96">
        <v>78.076472530000004</v>
      </c>
      <c r="N96">
        <f t="shared" si="6"/>
        <v>0.1744744113119879</v>
      </c>
      <c r="O96">
        <f t="shared" si="7"/>
        <v>1.3053362340805202E-2</v>
      </c>
      <c r="P96">
        <f t="shared" si="8"/>
        <v>1.2125808855900644E-4</v>
      </c>
    </row>
    <row r="97" spans="1:16" x14ac:dyDescent="0.2">
      <c r="A97">
        <v>2003</v>
      </c>
      <c r="B97">
        <v>1096</v>
      </c>
      <c r="C97">
        <v>8.6</v>
      </c>
      <c r="D97">
        <v>214653</v>
      </c>
      <c r="E97">
        <v>295279</v>
      </c>
      <c r="F97">
        <v>36872</v>
      </c>
      <c r="G97">
        <v>82.734646580000003</v>
      </c>
      <c r="H97">
        <v>2.3655913979999998</v>
      </c>
      <c r="I97">
        <v>0.492610834</v>
      </c>
      <c r="J97">
        <v>-18229.73</v>
      </c>
      <c r="K97">
        <v>30526.7</v>
      </c>
      <c r="L97">
        <v>87.346000000000004</v>
      </c>
      <c r="M97">
        <v>88.360887610000006</v>
      </c>
      <c r="N97">
        <f t="shared" si="6"/>
        <v>0.17177491113564683</v>
      </c>
      <c r="O97">
        <f t="shared" si="7"/>
        <v>1.7848956053236633E-2</v>
      </c>
      <c r="P97">
        <f t="shared" si="8"/>
        <v>1.8688087737483983E-4</v>
      </c>
    </row>
    <row r="98" spans="1:16" x14ac:dyDescent="0.2">
      <c r="A98">
        <v>2004</v>
      </c>
      <c r="B98">
        <v>1097</v>
      </c>
      <c r="C98">
        <v>8.85</v>
      </c>
      <c r="D98">
        <v>218864</v>
      </c>
      <c r="E98">
        <v>297546</v>
      </c>
      <c r="F98">
        <v>37953</v>
      </c>
      <c r="G98">
        <v>83.487833140000006</v>
      </c>
      <c r="H98">
        <v>1.981599434</v>
      </c>
      <c r="I98">
        <v>0.91036414700000001</v>
      </c>
      <c r="J98">
        <v>-13502.9</v>
      </c>
      <c r="K98">
        <v>25496.45</v>
      </c>
      <c r="L98">
        <v>88.108000000000004</v>
      </c>
      <c r="M98">
        <v>98.215634379999997</v>
      </c>
      <c r="N98">
        <f t="shared" si="6"/>
        <v>0.17340905767965495</v>
      </c>
      <c r="O98">
        <f t="shared" si="7"/>
        <v>7.6774846839768492E-3</v>
      </c>
      <c r="P98">
        <f t="shared" si="8"/>
        <v>3.7971593717833763E-4</v>
      </c>
    </row>
    <row r="99" spans="1:16" x14ac:dyDescent="0.2">
      <c r="A99">
        <v>2004</v>
      </c>
      <c r="B99">
        <v>1098</v>
      </c>
      <c r="C99">
        <v>8.85</v>
      </c>
      <c r="D99">
        <v>221161</v>
      </c>
      <c r="E99">
        <v>299283</v>
      </c>
      <c r="F99">
        <v>38158</v>
      </c>
      <c r="G99">
        <v>83.893395130000002</v>
      </c>
      <c r="H99">
        <v>2.4769992919999999</v>
      </c>
      <c r="I99">
        <v>0.48577376500000002</v>
      </c>
      <c r="J99">
        <v>-9595.1949999999997</v>
      </c>
      <c r="K99">
        <v>16835.87</v>
      </c>
      <c r="L99">
        <v>88.875</v>
      </c>
      <c r="M99">
        <v>103.3429797</v>
      </c>
      <c r="N99">
        <f t="shared" ref="N99:N130" si="9">F99/D99</f>
        <v>0.1725349406088777</v>
      </c>
      <c r="O99">
        <f t="shared" si="7"/>
        <v>5.8377528180516627E-3</v>
      </c>
      <c r="P99">
        <f t="shared" si="8"/>
        <v>-3.8474877595096046E-3</v>
      </c>
    </row>
    <row r="100" spans="1:16" x14ac:dyDescent="0.2">
      <c r="A100">
        <v>2004</v>
      </c>
      <c r="B100">
        <v>1099</v>
      </c>
      <c r="C100">
        <v>8.85</v>
      </c>
      <c r="D100">
        <v>224551</v>
      </c>
      <c r="E100">
        <v>301680</v>
      </c>
      <c r="F100">
        <v>39206</v>
      </c>
      <c r="G100">
        <v>84.241019699999995</v>
      </c>
      <c r="H100">
        <v>2.3223082339999999</v>
      </c>
      <c r="I100">
        <v>0.414364646</v>
      </c>
      <c r="J100">
        <v>-10183.92</v>
      </c>
      <c r="K100">
        <v>14125.83</v>
      </c>
      <c r="L100">
        <v>89.421999999999997</v>
      </c>
      <c r="M100">
        <v>102.24943140000001</v>
      </c>
      <c r="N100">
        <f t="shared" si="9"/>
        <v>0.17459730751588726</v>
      </c>
      <c r="O100">
        <f t="shared" ref="O100:O131" si="10">(E100-E99)/E99</f>
        <v>8.0091418490191562E-3</v>
      </c>
      <c r="P100">
        <f t="shared" ref="P100:P131" si="11">G100/G99-L100/L99</f>
        <v>-2.0110652106930527E-3</v>
      </c>
    </row>
    <row r="101" spans="1:16" x14ac:dyDescent="0.2">
      <c r="A101">
        <v>2004</v>
      </c>
      <c r="B101">
        <v>1100</v>
      </c>
      <c r="C101">
        <v>8.85</v>
      </c>
      <c r="D101">
        <v>228484</v>
      </c>
      <c r="E101">
        <v>304195</v>
      </c>
      <c r="F101">
        <v>40001</v>
      </c>
      <c r="G101">
        <v>84.878331399999993</v>
      </c>
      <c r="H101">
        <v>2.591036415</v>
      </c>
      <c r="I101">
        <v>0.75653369599999998</v>
      </c>
      <c r="J101">
        <v>-8924.9629999999997</v>
      </c>
      <c r="K101">
        <v>25491.31</v>
      </c>
      <c r="L101">
        <v>90.049000000000007</v>
      </c>
      <c r="M101">
        <v>101.71783069999999</v>
      </c>
      <c r="N101">
        <f t="shared" si="9"/>
        <v>0.17507133978746869</v>
      </c>
      <c r="O101">
        <f t="shared" si="10"/>
        <v>8.3366481039512073E-3</v>
      </c>
      <c r="P101">
        <f t="shared" si="11"/>
        <v>5.5363961619869784E-4</v>
      </c>
    </row>
    <row r="102" spans="1:16" x14ac:dyDescent="0.2">
      <c r="A102">
        <v>2005</v>
      </c>
      <c r="B102">
        <v>1101</v>
      </c>
      <c r="C102">
        <v>8.9333332999999993</v>
      </c>
      <c r="D102">
        <v>232797</v>
      </c>
      <c r="E102">
        <v>306181</v>
      </c>
      <c r="F102">
        <v>40846</v>
      </c>
      <c r="G102">
        <v>85.457705680000004</v>
      </c>
      <c r="H102">
        <v>2.359472588</v>
      </c>
      <c r="I102">
        <v>0.68259386200000005</v>
      </c>
      <c r="J102">
        <v>-5655.6279999999997</v>
      </c>
      <c r="K102">
        <v>16722.13</v>
      </c>
      <c r="L102">
        <v>90.882999999999996</v>
      </c>
      <c r="M102">
        <v>110.40651339999999</v>
      </c>
      <c r="N102">
        <f t="shared" si="9"/>
        <v>0.17545758751186658</v>
      </c>
      <c r="O102">
        <f t="shared" si="10"/>
        <v>6.5287069149723041E-3</v>
      </c>
      <c r="P102">
        <f t="shared" si="11"/>
        <v>-2.4356856103961988E-3</v>
      </c>
    </row>
    <row r="103" spans="1:16" x14ac:dyDescent="0.2">
      <c r="A103">
        <v>2005</v>
      </c>
      <c r="B103">
        <v>1102</v>
      </c>
      <c r="C103">
        <v>9.1</v>
      </c>
      <c r="D103">
        <v>236759</v>
      </c>
      <c r="E103">
        <v>308194</v>
      </c>
      <c r="F103">
        <v>40676</v>
      </c>
      <c r="G103">
        <v>85.979142530000004</v>
      </c>
      <c r="H103">
        <v>2.4861878449999999</v>
      </c>
      <c r="I103">
        <v>0.61016949399999998</v>
      </c>
      <c r="J103">
        <v>45125.31</v>
      </c>
      <c r="K103">
        <v>-31249.119999999999</v>
      </c>
      <c r="L103">
        <v>91.543000000000006</v>
      </c>
      <c r="M103">
        <v>107.9328744</v>
      </c>
      <c r="N103">
        <f t="shared" si="9"/>
        <v>0.17180339501349473</v>
      </c>
      <c r="O103">
        <f t="shared" si="10"/>
        <v>6.5745425091694133E-3</v>
      </c>
      <c r="P103">
        <f t="shared" si="11"/>
        <v>-1.1603892820517547E-3</v>
      </c>
    </row>
    <row r="104" spans="1:16" x14ac:dyDescent="0.2">
      <c r="A104">
        <v>2005</v>
      </c>
      <c r="B104">
        <v>1103</v>
      </c>
      <c r="C104">
        <v>9.1</v>
      </c>
      <c r="D104">
        <v>243408</v>
      </c>
      <c r="E104">
        <v>311885</v>
      </c>
      <c r="F104">
        <v>41593</v>
      </c>
      <c r="G104">
        <v>86.790266509999995</v>
      </c>
      <c r="H104">
        <v>3.026134801</v>
      </c>
      <c r="I104">
        <v>0.94339621900000004</v>
      </c>
      <c r="J104">
        <v>-16665.96</v>
      </c>
      <c r="K104">
        <v>20998.34</v>
      </c>
      <c r="L104">
        <v>92.399000000000001</v>
      </c>
      <c r="M104">
        <v>111.6217168</v>
      </c>
      <c r="N104">
        <f t="shared" si="9"/>
        <v>0.17087770328008939</v>
      </c>
      <c r="O104">
        <f t="shared" si="10"/>
        <v>1.1976222768775512E-2</v>
      </c>
      <c r="P104">
        <f t="shared" si="11"/>
        <v>8.3165299567200535E-5</v>
      </c>
    </row>
    <row r="105" spans="1:16" x14ac:dyDescent="0.2">
      <c r="A105">
        <v>2005</v>
      </c>
      <c r="B105">
        <v>1104</v>
      </c>
      <c r="C105">
        <v>9.1</v>
      </c>
      <c r="D105">
        <v>248622</v>
      </c>
      <c r="E105">
        <v>314104</v>
      </c>
      <c r="F105">
        <v>42633</v>
      </c>
      <c r="G105">
        <v>87.25376593</v>
      </c>
      <c r="H105">
        <v>2.798634812</v>
      </c>
      <c r="I105">
        <v>0.53404539299999998</v>
      </c>
      <c r="J105">
        <v>-13092.75</v>
      </c>
      <c r="K105">
        <v>30633.42</v>
      </c>
      <c r="L105">
        <v>93.1</v>
      </c>
      <c r="M105">
        <v>111.42038650000001</v>
      </c>
      <c r="N105">
        <f t="shared" si="9"/>
        <v>0.17147718222844319</v>
      </c>
      <c r="O105">
        <f t="shared" si="10"/>
        <v>7.1148019301986313E-3</v>
      </c>
      <c r="P105">
        <f t="shared" si="11"/>
        <v>-2.2462082618051049E-3</v>
      </c>
    </row>
    <row r="106" spans="1:16" x14ac:dyDescent="0.2">
      <c r="A106">
        <v>2006</v>
      </c>
      <c r="B106">
        <v>1105</v>
      </c>
      <c r="C106">
        <v>9.1</v>
      </c>
      <c r="D106">
        <v>251640</v>
      </c>
      <c r="E106">
        <v>314978</v>
      </c>
      <c r="F106">
        <v>43475</v>
      </c>
      <c r="G106">
        <v>88.006952490000003</v>
      </c>
      <c r="H106">
        <v>2.9830508469999999</v>
      </c>
      <c r="I106">
        <v>0.863213813</v>
      </c>
      <c r="J106">
        <v>-19173.45</v>
      </c>
      <c r="K106">
        <v>29791.37</v>
      </c>
      <c r="L106">
        <v>93.831999999999994</v>
      </c>
      <c r="M106">
        <v>119.491544</v>
      </c>
      <c r="N106">
        <f t="shared" si="9"/>
        <v>0.17276665077094261</v>
      </c>
      <c r="O106">
        <f t="shared" si="10"/>
        <v>2.7825178921631051E-3</v>
      </c>
      <c r="P106">
        <f t="shared" si="11"/>
        <v>7.696247050617E-4</v>
      </c>
    </row>
    <row r="107" spans="1:16" x14ac:dyDescent="0.2">
      <c r="A107">
        <v>2006</v>
      </c>
      <c r="B107">
        <v>1106</v>
      </c>
      <c r="C107">
        <v>9.2666667</v>
      </c>
      <c r="D107">
        <v>255327</v>
      </c>
      <c r="E107">
        <v>315695</v>
      </c>
      <c r="F107">
        <v>45193</v>
      </c>
      <c r="G107">
        <v>89.397450750000004</v>
      </c>
      <c r="H107">
        <v>3.9757412400000001</v>
      </c>
      <c r="I107">
        <v>1.579986831</v>
      </c>
      <c r="J107">
        <v>-21938.3</v>
      </c>
      <c r="K107">
        <v>32290.560000000001</v>
      </c>
      <c r="L107">
        <v>94.587000000000003</v>
      </c>
      <c r="M107">
        <v>128.3947584</v>
      </c>
      <c r="N107">
        <f t="shared" si="9"/>
        <v>0.17700047390209417</v>
      </c>
      <c r="O107">
        <f t="shared" si="10"/>
        <v>2.2763494593273179E-3</v>
      </c>
      <c r="P107">
        <f t="shared" si="11"/>
        <v>7.7535728064723752E-3</v>
      </c>
    </row>
    <row r="108" spans="1:16" x14ac:dyDescent="0.2">
      <c r="A108">
        <v>2006</v>
      </c>
      <c r="B108">
        <v>1107</v>
      </c>
      <c r="C108">
        <v>9.5166667</v>
      </c>
      <c r="D108">
        <v>261744</v>
      </c>
      <c r="E108">
        <v>318892</v>
      </c>
      <c r="F108">
        <v>45550</v>
      </c>
      <c r="G108">
        <v>90.208574740000003</v>
      </c>
      <c r="H108">
        <v>3.9385847799999998</v>
      </c>
      <c r="I108">
        <v>0.9073234</v>
      </c>
      <c r="J108">
        <v>-29321.54</v>
      </c>
      <c r="K108">
        <v>36394.11</v>
      </c>
      <c r="L108">
        <v>95.247</v>
      </c>
      <c r="M108">
        <v>126.424685</v>
      </c>
      <c r="N108">
        <f t="shared" si="9"/>
        <v>0.17402500152821077</v>
      </c>
      <c r="O108">
        <f t="shared" si="10"/>
        <v>1.0126862953166822E-2</v>
      </c>
      <c r="P108">
        <f t="shared" si="11"/>
        <v>2.0955309368053676E-3</v>
      </c>
    </row>
    <row r="109" spans="1:16" x14ac:dyDescent="0.2">
      <c r="A109">
        <v>2006</v>
      </c>
      <c r="B109">
        <v>1108</v>
      </c>
      <c r="C109">
        <v>9.7666667</v>
      </c>
      <c r="D109">
        <v>268603</v>
      </c>
      <c r="E109">
        <v>323976</v>
      </c>
      <c r="F109">
        <v>46074</v>
      </c>
      <c r="G109">
        <v>90.092699879999998</v>
      </c>
      <c r="H109">
        <v>3.2536520580000001</v>
      </c>
      <c r="I109">
        <v>-0.12845215700000001</v>
      </c>
      <c r="J109">
        <v>-9954.5329999999994</v>
      </c>
      <c r="K109">
        <v>27117.47</v>
      </c>
      <c r="L109">
        <v>95.58</v>
      </c>
      <c r="M109">
        <v>134.9422811</v>
      </c>
      <c r="N109">
        <f t="shared" si="9"/>
        <v>0.17153196352981911</v>
      </c>
      <c r="O109">
        <f t="shared" si="10"/>
        <v>1.5942701604304905E-2</v>
      </c>
      <c r="P109">
        <f t="shared" si="11"/>
        <v>-4.7806946772326331E-3</v>
      </c>
    </row>
    <row r="110" spans="1:16" x14ac:dyDescent="0.2">
      <c r="A110">
        <v>2007</v>
      </c>
      <c r="B110">
        <v>1109</v>
      </c>
      <c r="C110">
        <v>8.0500000000000007</v>
      </c>
      <c r="D110">
        <v>275756</v>
      </c>
      <c r="E110">
        <v>329283</v>
      </c>
      <c r="F110">
        <v>47232</v>
      </c>
      <c r="G110">
        <v>90.150637309999993</v>
      </c>
      <c r="H110">
        <v>2.4358130349999998</v>
      </c>
      <c r="I110">
        <v>6.4308684000000005E-2</v>
      </c>
      <c r="J110">
        <v>-27504.13</v>
      </c>
      <c r="K110">
        <v>40324.79</v>
      </c>
      <c r="L110">
        <v>96.653999999999996</v>
      </c>
      <c r="M110">
        <v>137.80502960000001</v>
      </c>
      <c r="N110">
        <f t="shared" si="9"/>
        <v>0.17128185787435268</v>
      </c>
      <c r="O110">
        <f t="shared" si="10"/>
        <v>1.6380843025409288E-2</v>
      </c>
      <c r="P110">
        <f t="shared" si="11"/>
        <v>-1.0593573545571999E-2</v>
      </c>
    </row>
    <row r="111" spans="1:16" x14ac:dyDescent="0.2">
      <c r="A111">
        <v>2007</v>
      </c>
      <c r="B111">
        <v>1110</v>
      </c>
      <c r="C111">
        <v>8.0500000000000007</v>
      </c>
      <c r="D111">
        <v>280415</v>
      </c>
      <c r="E111">
        <v>331873</v>
      </c>
      <c r="F111">
        <v>48258</v>
      </c>
      <c r="G111">
        <v>91.251448440000004</v>
      </c>
      <c r="H111">
        <v>2.0738820480000002</v>
      </c>
      <c r="I111">
        <v>1.221079698</v>
      </c>
      <c r="J111">
        <v>-21842.27</v>
      </c>
      <c r="K111">
        <v>39687.24</v>
      </c>
      <c r="L111">
        <v>97.194000000000003</v>
      </c>
      <c r="M111">
        <v>146.11814200000001</v>
      </c>
      <c r="N111">
        <f t="shared" si="9"/>
        <v>0.17209493072767149</v>
      </c>
      <c r="O111">
        <f t="shared" si="10"/>
        <v>7.865574596927263E-3</v>
      </c>
      <c r="P111">
        <f t="shared" si="11"/>
        <v>6.6238580038964212E-3</v>
      </c>
    </row>
    <row r="112" spans="1:16" x14ac:dyDescent="0.2">
      <c r="A112">
        <v>2007</v>
      </c>
      <c r="B112">
        <v>1111</v>
      </c>
      <c r="C112">
        <v>8.2166666999999993</v>
      </c>
      <c r="D112">
        <v>284626</v>
      </c>
      <c r="E112">
        <v>334084</v>
      </c>
      <c r="F112">
        <v>48747</v>
      </c>
      <c r="G112">
        <v>91.888760140000002</v>
      </c>
      <c r="H112">
        <v>1.8625561980000001</v>
      </c>
      <c r="I112">
        <v>0.69841269500000003</v>
      </c>
      <c r="J112">
        <v>-39893.86</v>
      </c>
      <c r="K112">
        <v>32420.880000000001</v>
      </c>
      <c r="L112">
        <v>97.531000000000006</v>
      </c>
      <c r="M112">
        <v>148.3582073</v>
      </c>
      <c r="N112">
        <f t="shared" si="9"/>
        <v>0.17126685545241827</v>
      </c>
      <c r="O112">
        <f t="shared" si="10"/>
        <v>6.6621870414284986E-3</v>
      </c>
      <c r="P112">
        <f t="shared" si="11"/>
        <v>3.5168347272873657E-3</v>
      </c>
    </row>
    <row r="113" spans="1:16" x14ac:dyDescent="0.2">
      <c r="A113">
        <v>2007</v>
      </c>
      <c r="B113">
        <v>1112</v>
      </c>
      <c r="C113">
        <v>8.4666666999999993</v>
      </c>
      <c r="D113">
        <v>290714</v>
      </c>
      <c r="E113">
        <v>336143</v>
      </c>
      <c r="F113">
        <v>50038</v>
      </c>
      <c r="G113">
        <v>92.757821550000003</v>
      </c>
      <c r="H113">
        <v>2.9581993569999998</v>
      </c>
      <c r="I113">
        <v>0.94577553199999997</v>
      </c>
      <c r="J113">
        <v>-11224.62</v>
      </c>
      <c r="K113">
        <v>19182.75</v>
      </c>
      <c r="L113">
        <v>97.956000000000003</v>
      </c>
      <c r="M113">
        <v>160.8102413</v>
      </c>
      <c r="N113">
        <f t="shared" si="9"/>
        <v>0.17212105368162525</v>
      </c>
      <c r="O113">
        <f t="shared" si="10"/>
        <v>6.1631206522910409E-3</v>
      </c>
      <c r="P113">
        <f t="shared" si="11"/>
        <v>5.1001664501419963E-3</v>
      </c>
    </row>
    <row r="114" spans="1:16" x14ac:dyDescent="0.2">
      <c r="A114">
        <v>2008</v>
      </c>
      <c r="B114">
        <v>1113</v>
      </c>
      <c r="C114">
        <v>9.0166667</v>
      </c>
      <c r="D114">
        <v>297968</v>
      </c>
      <c r="E114">
        <v>340472</v>
      </c>
      <c r="F114">
        <v>51039</v>
      </c>
      <c r="G114">
        <v>93.974507529999997</v>
      </c>
      <c r="H114">
        <v>4.2416452439999999</v>
      </c>
      <c r="I114">
        <v>1.3116802009999999</v>
      </c>
      <c r="J114">
        <v>-27972.16</v>
      </c>
      <c r="K114">
        <v>46107.19</v>
      </c>
      <c r="L114">
        <v>98.516000000000005</v>
      </c>
      <c r="M114">
        <v>195.32171210000001</v>
      </c>
      <c r="N114">
        <f t="shared" si="9"/>
        <v>0.17129020565966815</v>
      </c>
      <c r="O114">
        <f t="shared" si="10"/>
        <v>1.2878447565470647E-2</v>
      </c>
      <c r="P114">
        <f t="shared" si="11"/>
        <v>7.3999495440082441E-3</v>
      </c>
    </row>
    <row r="115" spans="1:16" x14ac:dyDescent="0.2">
      <c r="A115">
        <v>2008</v>
      </c>
      <c r="B115">
        <v>1114</v>
      </c>
      <c r="C115">
        <v>9.4499999999999993</v>
      </c>
      <c r="D115">
        <v>305941</v>
      </c>
      <c r="E115">
        <v>341543</v>
      </c>
      <c r="F115">
        <v>52048</v>
      </c>
      <c r="G115">
        <v>95.365005789999998</v>
      </c>
      <c r="H115">
        <v>4.5079365080000002</v>
      </c>
      <c r="I115">
        <v>1.4796547449999999</v>
      </c>
      <c r="J115">
        <v>-28169.46</v>
      </c>
      <c r="K115">
        <v>35987.449999999997</v>
      </c>
      <c r="L115">
        <v>98.995000000000005</v>
      </c>
      <c r="M115">
        <v>213.2374848</v>
      </c>
      <c r="N115">
        <f t="shared" si="9"/>
        <v>0.17012430501305809</v>
      </c>
      <c r="O115">
        <f t="shared" si="10"/>
        <v>3.1456331210789729E-3</v>
      </c>
      <c r="P115">
        <f t="shared" si="11"/>
        <v>9.9343930817112902E-3</v>
      </c>
    </row>
    <row r="116" spans="1:16" x14ac:dyDescent="0.2">
      <c r="A116">
        <v>2008</v>
      </c>
      <c r="B116">
        <v>1115</v>
      </c>
      <c r="C116">
        <v>9.5166667</v>
      </c>
      <c r="D116">
        <v>316367</v>
      </c>
      <c r="E116">
        <v>344200</v>
      </c>
      <c r="F116">
        <v>54423</v>
      </c>
      <c r="G116">
        <v>96.465816919999995</v>
      </c>
      <c r="H116">
        <v>4.9810844889999997</v>
      </c>
      <c r="I116">
        <v>1.1543134939999999</v>
      </c>
      <c r="J116">
        <v>-24633.85</v>
      </c>
      <c r="K116">
        <v>33917.629999999997</v>
      </c>
      <c r="L116">
        <v>99.673000000000002</v>
      </c>
      <c r="M116">
        <v>185.96272250000001</v>
      </c>
      <c r="N116">
        <f t="shared" si="9"/>
        <v>0.17202489513760916</v>
      </c>
      <c r="O116">
        <f t="shared" si="10"/>
        <v>7.7794011295795841E-3</v>
      </c>
      <c r="P116">
        <f t="shared" si="11"/>
        <v>4.694304186905196E-3</v>
      </c>
    </row>
    <row r="117" spans="1:16" x14ac:dyDescent="0.2">
      <c r="A117">
        <v>2008</v>
      </c>
      <c r="B117">
        <v>1116</v>
      </c>
      <c r="C117">
        <v>7.65</v>
      </c>
      <c r="D117">
        <v>316996</v>
      </c>
      <c r="E117">
        <v>341016</v>
      </c>
      <c r="F117">
        <v>55451</v>
      </c>
      <c r="G117">
        <v>96.176129779999997</v>
      </c>
      <c r="H117">
        <v>3.685196752</v>
      </c>
      <c r="I117">
        <v>-0.30030030200000002</v>
      </c>
      <c r="J117">
        <v>162.9727</v>
      </c>
      <c r="K117">
        <v>8407.9580000000005</v>
      </c>
      <c r="L117">
        <v>99.814999999999998</v>
      </c>
      <c r="M117">
        <v>118.0445665</v>
      </c>
      <c r="N117">
        <f t="shared" si="9"/>
        <v>0.17492649749523653</v>
      </c>
      <c r="O117">
        <f t="shared" si="10"/>
        <v>-9.2504357931435209E-3</v>
      </c>
      <c r="P117">
        <f t="shared" si="11"/>
        <v>-4.4276616585264827E-3</v>
      </c>
    </row>
    <row r="118" spans="1:16" x14ac:dyDescent="0.2">
      <c r="A118">
        <v>2009</v>
      </c>
      <c r="B118">
        <v>1117</v>
      </c>
      <c r="C118">
        <v>6.1833333000000001</v>
      </c>
      <c r="D118">
        <v>316491</v>
      </c>
      <c r="E118">
        <v>344605</v>
      </c>
      <c r="F118">
        <v>55269</v>
      </c>
      <c r="G118">
        <v>96.292004629999994</v>
      </c>
      <c r="H118">
        <v>2.4660912449999999</v>
      </c>
      <c r="I118">
        <v>0.12048192200000001</v>
      </c>
      <c r="J118">
        <v>-9362.6769999999997</v>
      </c>
      <c r="K118">
        <v>12741.89</v>
      </c>
      <c r="L118">
        <v>100.062</v>
      </c>
      <c r="M118">
        <v>108.853038</v>
      </c>
      <c r="N118">
        <f t="shared" si="9"/>
        <v>0.17463055821492554</v>
      </c>
      <c r="O118">
        <f t="shared" si="10"/>
        <v>1.052443287118493E-2</v>
      </c>
      <c r="P118">
        <f t="shared" si="11"/>
        <v>-1.2697587457510817E-3</v>
      </c>
    </row>
    <row r="119" spans="1:16" x14ac:dyDescent="0.2">
      <c r="A119">
        <v>2009</v>
      </c>
      <c r="B119">
        <v>1118</v>
      </c>
      <c r="C119">
        <v>5.7666667</v>
      </c>
      <c r="D119">
        <v>311161</v>
      </c>
      <c r="E119">
        <v>345989</v>
      </c>
      <c r="F119">
        <v>55539</v>
      </c>
      <c r="G119">
        <v>96.755504060000007</v>
      </c>
      <c r="H119">
        <v>1.4580801940000001</v>
      </c>
      <c r="I119">
        <v>0.481347784</v>
      </c>
      <c r="J119">
        <v>-21390.1</v>
      </c>
      <c r="K119">
        <v>38887.57</v>
      </c>
      <c r="L119">
        <v>99.894999999999996</v>
      </c>
      <c r="M119">
        <v>130.56834019999999</v>
      </c>
      <c r="N119">
        <f t="shared" si="9"/>
        <v>0.17848959220467861</v>
      </c>
      <c r="O119">
        <f t="shared" si="10"/>
        <v>4.0161924522279131E-3</v>
      </c>
      <c r="P119">
        <f t="shared" si="11"/>
        <v>6.4824430768180008E-3</v>
      </c>
    </row>
    <row r="120" spans="1:16" x14ac:dyDescent="0.2">
      <c r="A120">
        <v>2009</v>
      </c>
      <c r="B120">
        <v>1119</v>
      </c>
      <c r="C120">
        <v>5.8</v>
      </c>
      <c r="D120">
        <v>312402</v>
      </c>
      <c r="E120">
        <v>347493</v>
      </c>
      <c r="F120">
        <v>56611</v>
      </c>
      <c r="G120">
        <v>97.682502900000003</v>
      </c>
      <c r="H120">
        <v>1.261261261</v>
      </c>
      <c r="I120">
        <v>0.95808383100000005</v>
      </c>
      <c r="J120">
        <v>-31677.48</v>
      </c>
      <c r="K120">
        <v>43237.09</v>
      </c>
      <c r="L120">
        <v>99.873000000000005</v>
      </c>
      <c r="M120">
        <v>134.11769330000001</v>
      </c>
      <c r="N120">
        <f t="shared" si="9"/>
        <v>0.18121202809200965</v>
      </c>
      <c r="O120">
        <f t="shared" si="10"/>
        <v>4.3469590073672865E-3</v>
      </c>
      <c r="P120">
        <f t="shared" si="11"/>
        <v>9.8010695527902536E-3</v>
      </c>
    </row>
    <row r="121" spans="1:16" x14ac:dyDescent="0.2">
      <c r="A121">
        <v>2009</v>
      </c>
      <c r="B121">
        <v>1120</v>
      </c>
      <c r="C121">
        <v>6.3333332999999996</v>
      </c>
      <c r="D121">
        <v>320059</v>
      </c>
      <c r="E121">
        <v>350167</v>
      </c>
      <c r="F121">
        <v>57335</v>
      </c>
      <c r="G121">
        <v>98.203939750000004</v>
      </c>
      <c r="H121">
        <v>2.1084337350000002</v>
      </c>
      <c r="I121">
        <v>0.53380783099999995</v>
      </c>
      <c r="J121">
        <v>-39668.5</v>
      </c>
      <c r="K121">
        <v>61252.57</v>
      </c>
      <c r="L121">
        <v>100.169</v>
      </c>
      <c r="M121">
        <v>157.7174229</v>
      </c>
      <c r="N121">
        <f t="shared" si="9"/>
        <v>0.17913884627521801</v>
      </c>
      <c r="O121">
        <f t="shared" si="10"/>
        <v>7.695119038369118E-3</v>
      </c>
      <c r="P121">
        <f t="shared" si="11"/>
        <v>2.3743143297758618E-3</v>
      </c>
    </row>
    <row r="122" spans="1:16" x14ac:dyDescent="0.2">
      <c r="A122">
        <v>2010</v>
      </c>
      <c r="B122">
        <v>1121</v>
      </c>
      <c r="C122">
        <v>6.7333333</v>
      </c>
      <c r="D122">
        <v>327354</v>
      </c>
      <c r="E122">
        <v>351773</v>
      </c>
      <c r="F122">
        <v>59029</v>
      </c>
      <c r="G122">
        <v>99.073001160000004</v>
      </c>
      <c r="H122">
        <v>2.8880866429999998</v>
      </c>
      <c r="I122">
        <v>0.88495574799999999</v>
      </c>
      <c r="J122">
        <v>-17452.88</v>
      </c>
      <c r="K122">
        <v>23088</v>
      </c>
      <c r="L122">
        <v>100.52200000000001</v>
      </c>
      <c r="M122">
        <v>175.26156140000001</v>
      </c>
      <c r="N122">
        <f t="shared" si="9"/>
        <v>0.18032160902264827</v>
      </c>
      <c r="O122">
        <f t="shared" si="10"/>
        <v>4.5863830686501015E-3</v>
      </c>
      <c r="P122">
        <f t="shared" si="11"/>
        <v>5.3255131192526672E-3</v>
      </c>
    </row>
    <row r="123" spans="1:16" x14ac:dyDescent="0.2">
      <c r="A123">
        <v>2010</v>
      </c>
      <c r="B123">
        <v>1122</v>
      </c>
      <c r="C123">
        <v>7.3166666999999999</v>
      </c>
      <c r="D123">
        <v>338614</v>
      </c>
      <c r="E123">
        <v>353380</v>
      </c>
      <c r="F123">
        <v>60333</v>
      </c>
      <c r="G123">
        <v>99.710312860000002</v>
      </c>
      <c r="H123">
        <v>3.0538922159999999</v>
      </c>
      <c r="I123">
        <v>0.64327484999999995</v>
      </c>
      <c r="J123">
        <v>-15361.63</v>
      </c>
      <c r="K123">
        <v>21967.17</v>
      </c>
      <c r="L123">
        <v>100.968</v>
      </c>
      <c r="M123">
        <v>168.99156959999999</v>
      </c>
      <c r="N123">
        <f t="shared" si="9"/>
        <v>0.17817633057109275</v>
      </c>
      <c r="O123">
        <f t="shared" si="10"/>
        <v>4.5682869350404951E-3</v>
      </c>
      <c r="P123">
        <f t="shared" si="11"/>
        <v>1.9959088072294406E-3</v>
      </c>
    </row>
    <row r="124" spans="1:16" x14ac:dyDescent="0.2">
      <c r="A124">
        <v>2010</v>
      </c>
      <c r="B124">
        <v>1123</v>
      </c>
      <c r="C124">
        <v>7.4</v>
      </c>
      <c r="D124">
        <v>343511</v>
      </c>
      <c r="E124">
        <v>355266</v>
      </c>
      <c r="F124">
        <v>61807</v>
      </c>
      <c r="G124">
        <v>100.405562</v>
      </c>
      <c r="H124">
        <v>2.7876631079999998</v>
      </c>
      <c r="I124">
        <v>0.69726903900000003</v>
      </c>
      <c r="J124">
        <v>-14332.15</v>
      </c>
      <c r="K124">
        <v>17424.79</v>
      </c>
      <c r="L124">
        <v>101.429</v>
      </c>
      <c r="M124">
        <v>177.9823638</v>
      </c>
      <c r="N124">
        <f t="shared" si="9"/>
        <v>0.17992728034910091</v>
      </c>
      <c r="O124">
        <f t="shared" si="10"/>
        <v>5.3370309581753355E-3</v>
      </c>
      <c r="P124">
        <f t="shared" si="11"/>
        <v>2.4068873606626351E-3</v>
      </c>
    </row>
    <row r="125" spans="1:16" x14ac:dyDescent="0.2">
      <c r="A125">
        <v>2010</v>
      </c>
      <c r="B125">
        <v>1124</v>
      </c>
      <c r="C125">
        <v>7.6666667000000004</v>
      </c>
      <c r="D125">
        <v>348936</v>
      </c>
      <c r="E125">
        <v>359046</v>
      </c>
      <c r="F125">
        <v>62783</v>
      </c>
      <c r="G125">
        <v>100.81112400000001</v>
      </c>
      <c r="H125">
        <v>2.6548672569999998</v>
      </c>
      <c r="I125">
        <v>0.40392383799999998</v>
      </c>
      <c r="J125">
        <v>-23668.71</v>
      </c>
      <c r="K125">
        <v>37024.46</v>
      </c>
      <c r="L125">
        <v>101.949</v>
      </c>
      <c r="M125">
        <v>210.2804155</v>
      </c>
      <c r="N125">
        <f t="shared" si="9"/>
        <v>0.17992697801316002</v>
      </c>
      <c r="O125">
        <f t="shared" si="10"/>
        <v>1.0639914880680954E-2</v>
      </c>
      <c r="P125">
        <f t="shared" si="11"/>
        <v>-1.0875005170780661E-3</v>
      </c>
    </row>
    <row r="126" spans="1:16" x14ac:dyDescent="0.2">
      <c r="A126">
        <v>2011</v>
      </c>
      <c r="B126">
        <v>1125</v>
      </c>
      <c r="C126">
        <v>7.8</v>
      </c>
      <c r="D126">
        <v>352807</v>
      </c>
      <c r="E126">
        <v>357758</v>
      </c>
      <c r="F126">
        <v>62807</v>
      </c>
      <c r="G126">
        <v>102.3739317</v>
      </c>
      <c r="H126">
        <v>3.3318164879999999</v>
      </c>
      <c r="I126">
        <v>1.5502333850000001</v>
      </c>
      <c r="J126" t="s">
        <v>15</v>
      </c>
      <c r="K126" t="s">
        <v>15</v>
      </c>
      <c r="L126">
        <v>102.399</v>
      </c>
      <c r="M126">
        <v>227.59508400000001</v>
      </c>
      <c r="N126">
        <f t="shared" si="9"/>
        <v>0.17802084425762527</v>
      </c>
      <c r="O126">
        <f t="shared" si="10"/>
        <v>-3.5872840805913448E-3</v>
      </c>
      <c r="P126">
        <f t="shared" si="11"/>
        <v>1.108836215785769E-2</v>
      </c>
    </row>
    <row r="127" spans="1:16" x14ac:dyDescent="0.2">
      <c r="A127">
        <v>2011</v>
      </c>
      <c r="B127">
        <v>1126</v>
      </c>
      <c r="C127">
        <v>7.8</v>
      </c>
      <c r="D127">
        <v>361506</v>
      </c>
      <c r="E127">
        <v>362156</v>
      </c>
      <c r="F127">
        <v>63820</v>
      </c>
      <c r="G127">
        <v>103.31123119999999</v>
      </c>
      <c r="H127">
        <v>3.6113800650000001</v>
      </c>
      <c r="I127">
        <v>0.91556462100000002</v>
      </c>
      <c r="J127" t="s">
        <v>15</v>
      </c>
      <c r="K127" t="s">
        <v>15</v>
      </c>
      <c r="L127">
        <v>103.145</v>
      </c>
      <c r="M127">
        <v>219.62754419999999</v>
      </c>
      <c r="N127">
        <f t="shared" si="9"/>
        <v>0.17653925522674588</v>
      </c>
      <c r="O127">
        <f t="shared" si="10"/>
        <v>1.2293226147283919E-2</v>
      </c>
      <c r="P127">
        <f t="shared" si="11"/>
        <v>1.8704188174292202E-3</v>
      </c>
    </row>
    <row r="128" spans="1:16" x14ac:dyDescent="0.2">
      <c r="A128">
        <v>2011</v>
      </c>
      <c r="B128">
        <v>1127</v>
      </c>
      <c r="C128">
        <v>7.8</v>
      </c>
      <c r="D128">
        <v>368550</v>
      </c>
      <c r="E128">
        <v>366493</v>
      </c>
      <c r="F128">
        <v>64569</v>
      </c>
      <c r="G128">
        <v>103.9360975</v>
      </c>
      <c r="H128">
        <v>3.5162748740000001</v>
      </c>
      <c r="I128">
        <v>0.60483869300000004</v>
      </c>
      <c r="J128" t="s">
        <v>15</v>
      </c>
      <c r="K128" t="s">
        <v>15</v>
      </c>
      <c r="L128">
        <v>103.768</v>
      </c>
      <c r="M128">
        <v>211.31840879999999</v>
      </c>
      <c r="N128">
        <f t="shared" si="9"/>
        <v>0.17519739519739519</v>
      </c>
      <c r="O128">
        <f t="shared" si="10"/>
        <v>1.1975502269740111E-2</v>
      </c>
      <c r="P128">
        <f t="shared" si="11"/>
        <v>8.3462056656991024E-6</v>
      </c>
    </row>
    <row r="129" spans="1:16" x14ac:dyDescent="0.2">
      <c r="A129">
        <v>2011</v>
      </c>
      <c r="B129">
        <v>1128</v>
      </c>
      <c r="C129">
        <v>7.55</v>
      </c>
      <c r="D129">
        <v>369320</v>
      </c>
      <c r="E129">
        <v>369861</v>
      </c>
      <c r="F129">
        <v>65480</v>
      </c>
      <c r="G129">
        <v>103.9360975</v>
      </c>
      <c r="H129">
        <v>3.0998300900000002</v>
      </c>
      <c r="I129">
        <v>0</v>
      </c>
      <c r="J129" t="s">
        <v>15</v>
      </c>
      <c r="K129" t="s">
        <v>15</v>
      </c>
      <c r="L129">
        <v>103.917</v>
      </c>
      <c r="M129">
        <v>187.78613490000001</v>
      </c>
      <c r="N129">
        <f t="shared" si="9"/>
        <v>0.17729881945196577</v>
      </c>
      <c r="O129">
        <f t="shared" si="10"/>
        <v>9.1898071723061567E-3</v>
      </c>
      <c r="P129">
        <f t="shared" si="11"/>
        <v>-1.4358954591011663E-3</v>
      </c>
    </row>
    <row r="130" spans="1:16" x14ac:dyDescent="0.2">
      <c r="A130">
        <v>2012</v>
      </c>
      <c r="B130">
        <v>1129</v>
      </c>
      <c r="C130">
        <v>7.3666666999999997</v>
      </c>
      <c r="D130">
        <v>371279</v>
      </c>
      <c r="E130">
        <v>373894</v>
      </c>
      <c r="F130">
        <v>67222</v>
      </c>
      <c r="G130">
        <v>104.0402419</v>
      </c>
      <c r="H130">
        <v>1.6276703969999999</v>
      </c>
      <c r="I130">
        <v>0.100200414</v>
      </c>
      <c r="J130" t="s">
        <v>15</v>
      </c>
      <c r="K130" t="s">
        <v>15</v>
      </c>
      <c r="L130">
        <v>104.461</v>
      </c>
      <c r="M130">
        <v>194.7955996</v>
      </c>
      <c r="N130">
        <f t="shared" si="9"/>
        <v>0.18105521723555601</v>
      </c>
      <c r="O130">
        <f t="shared" si="10"/>
        <v>1.0904096403784124E-2</v>
      </c>
      <c r="P130">
        <f t="shared" si="11"/>
        <v>-4.2329429811682751E-3</v>
      </c>
    </row>
    <row r="131" spans="1:16" x14ac:dyDescent="0.2">
      <c r="A131">
        <v>2012</v>
      </c>
      <c r="B131">
        <v>1130</v>
      </c>
      <c r="C131">
        <v>7.1</v>
      </c>
      <c r="D131">
        <v>375982</v>
      </c>
      <c r="E131">
        <v>375823</v>
      </c>
      <c r="F131">
        <v>68500</v>
      </c>
      <c r="G131">
        <v>104.5609639</v>
      </c>
      <c r="H131">
        <v>1.2096774189999999</v>
      </c>
      <c r="I131">
        <v>0.50050056600000004</v>
      </c>
      <c r="J131" t="s">
        <v>15</v>
      </c>
      <c r="K131" t="s">
        <v>15</v>
      </c>
      <c r="L131">
        <v>104.94199999999999</v>
      </c>
      <c r="M131">
        <v>169.14033430000001</v>
      </c>
      <c r="N131">
        <f t="shared" ref="N131:N136" si="12">F131/D131</f>
        <v>0.18218957290508589</v>
      </c>
      <c r="O131">
        <f t="shared" si="10"/>
        <v>5.1592162484554449E-3</v>
      </c>
      <c r="P131">
        <f t="shared" si="11"/>
        <v>4.0041639151167097E-4</v>
      </c>
    </row>
    <row r="132" spans="1:16" x14ac:dyDescent="0.2">
      <c r="A132">
        <v>2012</v>
      </c>
      <c r="B132">
        <v>1131</v>
      </c>
      <c r="C132">
        <v>6.85</v>
      </c>
      <c r="D132">
        <v>376033</v>
      </c>
      <c r="E132">
        <v>378683</v>
      </c>
      <c r="F132">
        <v>67729</v>
      </c>
      <c r="G132">
        <v>106.0189853</v>
      </c>
      <c r="H132">
        <v>2.0040080159999998</v>
      </c>
      <c r="I132">
        <v>1.3944223019999999</v>
      </c>
      <c r="J132" t="s">
        <v>15</v>
      </c>
      <c r="K132" t="s">
        <v>15</v>
      </c>
      <c r="L132">
        <v>105.428</v>
      </c>
      <c r="M132">
        <v>168.31360979999999</v>
      </c>
      <c r="N132">
        <f t="shared" si="12"/>
        <v>0.18011451122640831</v>
      </c>
      <c r="O132">
        <f>(E132-E131)/E131</f>
        <v>7.6099653294236912E-3</v>
      </c>
      <c r="P132">
        <f>G132/G131-L132/L131</f>
        <v>9.3130934455007974E-3</v>
      </c>
    </row>
    <row r="133" spans="1:16" x14ac:dyDescent="0.2">
      <c r="A133">
        <v>2012</v>
      </c>
      <c r="B133">
        <v>1132</v>
      </c>
      <c r="C133">
        <v>6.5833332999999996</v>
      </c>
      <c r="D133">
        <v>378369</v>
      </c>
      <c r="E133">
        <v>380352</v>
      </c>
      <c r="F133">
        <v>67735</v>
      </c>
      <c r="G133">
        <v>106.22727399999999</v>
      </c>
      <c r="H133">
        <v>2.2044088180000001</v>
      </c>
      <c r="I133">
        <v>0.196463586</v>
      </c>
      <c r="J133" t="s">
        <v>15</v>
      </c>
      <c r="K133" t="s">
        <v>15</v>
      </c>
      <c r="L133">
        <v>105.824</v>
      </c>
      <c r="M133">
        <v>178.49641840000001</v>
      </c>
      <c r="N133">
        <f t="shared" si="12"/>
        <v>0.17901836566949195</v>
      </c>
      <c r="O133">
        <f>(E133-E132)/E132</f>
        <v>4.4073803154617451E-3</v>
      </c>
      <c r="P133">
        <f>G133/G132-L133/L132</f>
        <v>-1.7914820627453754E-3</v>
      </c>
    </row>
    <row r="134" spans="1:16" x14ac:dyDescent="0.2">
      <c r="A134">
        <v>2013</v>
      </c>
      <c r="B134">
        <v>1133</v>
      </c>
      <c r="C134">
        <v>6.45</v>
      </c>
      <c r="D134">
        <v>382091</v>
      </c>
      <c r="E134">
        <v>381713</v>
      </c>
      <c r="F134">
        <v>68548</v>
      </c>
      <c r="G134">
        <v>106.6438516</v>
      </c>
      <c r="H134">
        <v>2.5025025030000001</v>
      </c>
      <c r="I134">
        <v>0.39215691400000002</v>
      </c>
      <c r="J134" t="s">
        <v>15</v>
      </c>
      <c r="K134" t="s">
        <v>15</v>
      </c>
      <c r="L134">
        <v>106.20399999999999</v>
      </c>
      <c r="M134">
        <v>177.5832044</v>
      </c>
      <c r="N134">
        <f t="shared" si="12"/>
        <v>0.1794022889835144</v>
      </c>
      <c r="O134">
        <f>(E134-E133)/E133</f>
        <v>3.5782643446071009E-3</v>
      </c>
      <c r="P134">
        <f>G134/G133-L134/L133</f>
        <v>3.3070128822321188E-4</v>
      </c>
    </row>
    <row r="135" spans="1:16" x14ac:dyDescent="0.2">
      <c r="A135">
        <v>2013</v>
      </c>
      <c r="B135">
        <v>1134</v>
      </c>
      <c r="C135">
        <v>6.2833332999999998</v>
      </c>
      <c r="D135">
        <v>387237</v>
      </c>
      <c r="E135">
        <v>384535</v>
      </c>
      <c r="F135">
        <v>69350</v>
      </c>
      <c r="G135">
        <v>107.06042909999999</v>
      </c>
      <c r="H135">
        <v>2.3904382470000001</v>
      </c>
      <c r="I135">
        <v>0.39062495800000002</v>
      </c>
      <c r="J135" t="s">
        <v>15</v>
      </c>
      <c r="K135" t="s">
        <v>15</v>
      </c>
      <c r="L135">
        <v>106.488</v>
      </c>
      <c r="M135">
        <v>162.65861390000001</v>
      </c>
      <c r="N135">
        <f t="shared" si="12"/>
        <v>0.17908929157079514</v>
      </c>
      <c r="O135">
        <f>(E135-E134)/E134</f>
        <v>7.3929889733910029E-3</v>
      </c>
      <c r="P135">
        <f>G135/G134-L135/L134</f>
        <v>1.2321506711081565E-3</v>
      </c>
    </row>
    <row r="136" spans="1:16" x14ac:dyDescent="0.2">
      <c r="A136">
        <v>2013</v>
      </c>
      <c r="B136">
        <v>1135</v>
      </c>
      <c r="C136">
        <v>5.95</v>
      </c>
      <c r="D136">
        <v>389766</v>
      </c>
      <c r="E136">
        <v>387203</v>
      </c>
      <c r="F136">
        <v>69357</v>
      </c>
      <c r="G136">
        <v>108.3101618</v>
      </c>
      <c r="H136">
        <v>2.161100196</v>
      </c>
      <c r="I136">
        <v>1.167315235</v>
      </c>
      <c r="J136" t="s">
        <v>15</v>
      </c>
      <c r="K136" t="s">
        <v>15</v>
      </c>
      <c r="L136">
        <v>106.923</v>
      </c>
      <c r="M136">
        <v>165.85704000000001</v>
      </c>
      <c r="N136">
        <f t="shared" si="12"/>
        <v>0.17794522867566695</v>
      </c>
      <c r="O136">
        <f>(E136-E135)/E135</f>
        <v>6.9382500942697023E-3</v>
      </c>
      <c r="P136">
        <f>G136/G135-L136/L135</f>
        <v>7.5881850340289159E-3</v>
      </c>
    </row>
    <row r="272" spans="7:7" x14ac:dyDescent="0.2">
      <c r="G272" s="1"/>
    </row>
    <row r="273" spans="7:7" x14ac:dyDescent="0.2">
      <c r="G273" s="1"/>
    </row>
    <row r="274" spans="7:7" x14ac:dyDescent="0.2">
      <c r="G274" s="1"/>
    </row>
    <row r="275" spans="7:7" x14ac:dyDescent="0.2">
      <c r="G275" s="1"/>
    </row>
    <row r="276" spans="7:7" x14ac:dyDescent="0.2">
      <c r="G276" s="1"/>
    </row>
    <row r="277" spans="7:7" x14ac:dyDescent="0.2">
      <c r="G277" s="1"/>
    </row>
    <row r="278" spans="7:7" x14ac:dyDescent="0.2">
      <c r="G278" s="1"/>
    </row>
    <row r="279" spans="7:7" x14ac:dyDescent="0.2">
      <c r="G279" s="1"/>
    </row>
    <row r="280" spans="7:7" x14ac:dyDescent="0.2">
      <c r="G280" s="1"/>
    </row>
    <row r="281" spans="7:7" x14ac:dyDescent="0.2">
      <c r="G281" s="1"/>
    </row>
    <row r="282" spans="7:7" x14ac:dyDescent="0.2">
      <c r="G282" s="1"/>
    </row>
    <row r="283" spans="7:7" x14ac:dyDescent="0.2">
      <c r="G283" s="1"/>
    </row>
    <row r="284" spans="7:7" x14ac:dyDescent="0.2">
      <c r="G284" s="1"/>
    </row>
    <row r="285" spans="7:7" x14ac:dyDescent="0.2">
      <c r="G285" s="1"/>
    </row>
    <row r="286" spans="7:7" x14ac:dyDescent="0.2">
      <c r="G286" s="1"/>
    </row>
    <row r="287" spans="7:7" x14ac:dyDescent="0.2">
      <c r="G287" s="1"/>
    </row>
    <row r="288" spans="7:7" x14ac:dyDescent="0.2">
      <c r="G288" s="1"/>
    </row>
    <row r="289" spans="7:7" x14ac:dyDescent="0.2">
      <c r="G289" s="1"/>
    </row>
    <row r="290" spans="7:7" x14ac:dyDescent="0.2">
      <c r="G290" s="1"/>
    </row>
    <row r="291" spans="7:7" x14ac:dyDescent="0.2">
      <c r="G291" s="1"/>
    </row>
    <row r="292" spans="7:7" x14ac:dyDescent="0.2">
      <c r="G292" s="1"/>
    </row>
    <row r="293" spans="7:7" x14ac:dyDescent="0.2">
      <c r="G293" s="1"/>
    </row>
    <row r="294" spans="7:7" x14ac:dyDescent="0.2">
      <c r="G294" s="1"/>
    </row>
    <row r="295" spans="7:7" x14ac:dyDescent="0.2">
      <c r="G295" s="1"/>
    </row>
    <row r="296" spans="7:7" x14ac:dyDescent="0.2">
      <c r="G296" s="1"/>
    </row>
    <row r="297" spans="7:7" x14ac:dyDescent="0.2">
      <c r="G297" s="1"/>
    </row>
    <row r="298" spans="7:7" x14ac:dyDescent="0.2">
      <c r="G298" s="1"/>
    </row>
    <row r="299" spans="7:7" x14ac:dyDescent="0.2">
      <c r="G299" s="1"/>
    </row>
    <row r="300" spans="7:7" x14ac:dyDescent="0.2">
      <c r="G300" s="1"/>
    </row>
    <row r="301" spans="7:7" x14ac:dyDescent="0.2">
      <c r="G301" s="1"/>
    </row>
    <row r="302" spans="7:7" x14ac:dyDescent="0.2">
      <c r="G302" s="1"/>
    </row>
    <row r="303" spans="7:7" x14ac:dyDescent="0.2">
      <c r="G303" s="1"/>
    </row>
    <row r="304" spans="7:7" x14ac:dyDescent="0.2">
      <c r="G304" s="1"/>
    </row>
    <row r="305" spans="7:7" x14ac:dyDescent="0.2">
      <c r="G305" s="1"/>
    </row>
    <row r="306" spans="7:7" x14ac:dyDescent="0.2">
      <c r="G306" s="1"/>
    </row>
    <row r="307" spans="7:7" x14ac:dyDescent="0.2">
      <c r="G307" s="1"/>
    </row>
    <row r="308" spans="7:7" x14ac:dyDescent="0.2">
      <c r="G308" s="1"/>
    </row>
    <row r="309" spans="7:7" x14ac:dyDescent="0.2">
      <c r="G309" s="1"/>
    </row>
    <row r="310" spans="7:7" x14ac:dyDescent="0.2">
      <c r="G310" s="1"/>
    </row>
    <row r="311" spans="7:7" x14ac:dyDescent="0.2">
      <c r="G311" s="1"/>
    </row>
    <row r="1106" spans="7:7" x14ac:dyDescent="0.2">
      <c r="G1106" s="1"/>
    </row>
    <row r="1107" spans="7:7" x14ac:dyDescent="0.2">
      <c r="G1107" s="1"/>
    </row>
    <row r="1108" spans="7:7" x14ac:dyDescent="0.2">
      <c r="G1108" s="1"/>
    </row>
    <row r="1110" spans="7:7" x14ac:dyDescent="0.2">
      <c r="G1110" s="1"/>
    </row>
    <row r="1111" spans="7:7" x14ac:dyDescent="0.2">
      <c r="G1111" s="1"/>
    </row>
    <row r="1112" spans="7:7" x14ac:dyDescent="0.2">
      <c r="G1112" s="1"/>
    </row>
    <row r="1113" spans="7:7" x14ac:dyDescent="0.2">
      <c r="G1113" s="1"/>
    </row>
    <row r="1114" spans="7:7" x14ac:dyDescent="0.2">
      <c r="G1114" s="1"/>
    </row>
    <row r="1115" spans="7:7" x14ac:dyDescent="0.2">
      <c r="G1115" s="1"/>
    </row>
    <row r="1757" spans="7:7" x14ac:dyDescent="0.2">
      <c r="G1757" s="1"/>
    </row>
    <row r="1758" spans="7:7" x14ac:dyDescent="0.2">
      <c r="G1758" s="1"/>
    </row>
    <row r="1759" spans="7:7" x14ac:dyDescent="0.2">
      <c r="G1759" s="1"/>
    </row>
    <row r="1760" spans="7:7" x14ac:dyDescent="0.2">
      <c r="G1760" s="1"/>
    </row>
    <row r="1761" spans="7:7" x14ac:dyDescent="0.2">
      <c r="G1761" s="1"/>
    </row>
    <row r="1762" spans="7:7" x14ac:dyDescent="0.2">
      <c r="G1762" s="1"/>
    </row>
    <row r="1763" spans="7:7" x14ac:dyDescent="0.2">
      <c r="G1763" s="1"/>
    </row>
    <row r="1764" spans="7:7" x14ac:dyDescent="0.2">
      <c r="G1764" s="1"/>
    </row>
    <row r="1765" spans="7:7" x14ac:dyDescent="0.2">
      <c r="G1765" s="1"/>
    </row>
    <row r="1766" spans="7:7" x14ac:dyDescent="0.2">
      <c r="G1766" s="1"/>
    </row>
    <row r="1767" spans="7:7" x14ac:dyDescent="0.2">
      <c r="G1767" s="1"/>
    </row>
    <row r="1768" spans="7:7" x14ac:dyDescent="0.2">
      <c r="G1768" s="1"/>
    </row>
    <row r="1769" spans="7:7" x14ac:dyDescent="0.2">
      <c r="G1769" s="1"/>
    </row>
    <row r="1770" spans="7:7" x14ac:dyDescent="0.2">
      <c r="G1770" s="1"/>
    </row>
    <row r="1771" spans="7:7" x14ac:dyDescent="0.2">
      <c r="G1771" s="1"/>
    </row>
    <row r="1772" spans="7:7" x14ac:dyDescent="0.2">
      <c r="G1772" s="1"/>
    </row>
    <row r="1773" spans="7:7" x14ac:dyDescent="0.2">
      <c r="G1773" s="1"/>
    </row>
    <row r="1774" spans="7:7" x14ac:dyDescent="0.2">
      <c r="G1774" s="1"/>
    </row>
    <row r="1775" spans="7:7" x14ac:dyDescent="0.2">
      <c r="G1775" s="1"/>
    </row>
    <row r="1776" spans="7:7" x14ac:dyDescent="0.2">
      <c r="G1776" s="1"/>
    </row>
    <row r="1777" spans="7:7" x14ac:dyDescent="0.2">
      <c r="G1777" s="1"/>
    </row>
    <row r="1778" spans="7:7" x14ac:dyDescent="0.2">
      <c r="G1778" s="1"/>
    </row>
    <row r="1779" spans="7:7" x14ac:dyDescent="0.2">
      <c r="G1779" s="1"/>
    </row>
    <row r="1780" spans="7:7" x14ac:dyDescent="0.2">
      <c r="G1780" s="1"/>
    </row>
    <row r="1781" spans="7:7" x14ac:dyDescent="0.2">
      <c r="G1781" s="1"/>
    </row>
    <row r="1782" spans="7:7" x14ac:dyDescent="0.2">
      <c r="G1782" s="1"/>
    </row>
    <row r="1783" spans="7:7" x14ac:dyDescent="0.2">
      <c r="G1783" s="1"/>
    </row>
    <row r="1784" spans="7:7" x14ac:dyDescent="0.2">
      <c r="G178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Panel6_comm_all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XiaGavin</cp:lastModifiedBy>
  <dcterms:created xsi:type="dcterms:W3CDTF">2014-12-22T06:19:00Z</dcterms:created>
  <dcterms:modified xsi:type="dcterms:W3CDTF">2023-12-07T00:37:45Z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3E75D1995976444280E261948CA3BC50_12</vt:lpwstr>
  </property>
  <property fmtid="{D5CDD505-2E9C-101B-9397-08002B2CF9AE}" pid="3" name="KSOProductBuildVer">
    <vt:lpwstr>2052-12.1.0.15712</vt:lpwstr>
  </property>
</Properties>
</file>