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30" windowWidth="11475" windowHeight="6465"/>
  </bookViews>
  <sheets>
    <sheet name="Gráfico1" sheetId="4" r:id="rId1"/>
    <sheet name="Plan1" sheetId="1" r:id="rId2"/>
    <sheet name="Plan2" sheetId="2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I7" i="2" l="1"/>
  <c r="I11" i="2"/>
  <c r="H4" i="2"/>
  <c r="H6" i="2"/>
  <c r="H7" i="2"/>
  <c r="H8" i="2"/>
  <c r="H9" i="2"/>
  <c r="H10" i="2"/>
  <c r="H11" i="2"/>
  <c r="H12" i="2"/>
  <c r="H13" i="2"/>
  <c r="H3" i="2"/>
  <c r="G4" i="2"/>
  <c r="I4" i="2" s="1"/>
  <c r="G5" i="2"/>
  <c r="G6" i="2"/>
  <c r="I6" i="2" s="1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3" i="2"/>
  <c r="I3" i="2" s="1"/>
  <c r="H14" i="1"/>
  <c r="J14" i="1" s="1"/>
  <c r="H15" i="1"/>
  <c r="J15" i="1" s="1"/>
  <c r="F13" i="1"/>
  <c r="I13" i="1" s="1"/>
  <c r="F14" i="1"/>
  <c r="I14" i="1" s="1"/>
  <c r="F15" i="1"/>
  <c r="I15" i="1" s="1"/>
  <c r="J16" i="1"/>
  <c r="D4" i="2"/>
  <c r="D6" i="2"/>
  <c r="D7" i="2"/>
  <c r="D8" i="2"/>
  <c r="D9" i="2"/>
  <c r="D10" i="2"/>
  <c r="D11" i="2"/>
  <c r="D12" i="2"/>
  <c r="D13" i="2"/>
  <c r="D3" i="2"/>
  <c r="C5" i="2"/>
  <c r="H5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I5" i="2" l="1"/>
  <c r="F12" i="1"/>
  <c r="H13" i="1"/>
  <c r="J13" i="1" s="1"/>
  <c r="D5" i="2"/>
  <c r="I12" i="1" l="1"/>
  <c r="H12" i="1"/>
  <c r="J12" i="1" s="1"/>
  <c r="F11" i="1"/>
  <c r="F10" i="1" l="1"/>
  <c r="H11" i="1"/>
  <c r="I11" i="1"/>
  <c r="J11" i="1" s="1"/>
  <c r="F9" i="1" l="1"/>
  <c r="I10" i="1"/>
  <c r="H10" i="1"/>
  <c r="J10" i="1" s="1"/>
  <c r="F8" i="1" l="1"/>
  <c r="I9" i="1"/>
  <c r="H9" i="1"/>
  <c r="J9" i="1" s="1"/>
  <c r="F7" i="1" l="1"/>
  <c r="H8" i="1"/>
  <c r="I8" i="1"/>
  <c r="J8" i="1" l="1"/>
  <c r="F6" i="1"/>
  <c r="H7" i="1"/>
  <c r="I7" i="1"/>
  <c r="J7" i="1" l="1"/>
  <c r="F5" i="1"/>
  <c r="I6" i="1"/>
  <c r="H6" i="1"/>
  <c r="J6" i="1" s="1"/>
  <c r="F4" i="1" l="1"/>
  <c r="I5" i="1"/>
  <c r="H5" i="1"/>
  <c r="J5" i="1" s="1"/>
  <c r="F3" i="1" l="1"/>
  <c r="H4" i="1"/>
  <c r="I4" i="1"/>
  <c r="J4" i="1" s="1"/>
  <c r="F2" i="1" l="1"/>
  <c r="H3" i="1"/>
  <c r="I3" i="1"/>
  <c r="J3" i="1" s="1"/>
  <c r="I2" i="1" l="1"/>
  <c r="H2" i="1"/>
  <c r="J2" i="1" s="1"/>
</calcChain>
</file>

<file path=xl/sharedStrings.xml><?xml version="1.0" encoding="utf-8"?>
<sst xmlns="http://schemas.openxmlformats.org/spreadsheetml/2006/main" count="17" uniqueCount="9">
  <si>
    <t>RGPS</t>
  </si>
  <si>
    <t>RPPS</t>
  </si>
  <si>
    <t>Total</t>
  </si>
  <si>
    <t>Renúncias</t>
  </si>
  <si>
    <t>Liquido de renuncias</t>
  </si>
  <si>
    <t>Em R$ de 2017</t>
  </si>
  <si>
    <t>Inflação</t>
  </si>
  <si>
    <t>Inf acum</t>
  </si>
  <si>
    <t>EM R$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</si>
</sst>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4587902494331065"/>
          <c:w val="0.89496165642133552"/>
          <c:h val="0.62843511707560784"/>
        </c:manualLayout>
      </c:layout>
      <c:barChart>
        <c:barDir val="col"/>
        <c:grouping val="stacked"/>
        <c:varyColors val="0"/>
        <c:ser>
          <c:idx val="0"/>
          <c:order val="0"/>
          <c:tx>
            <c:v> RGPS</c:v>
          </c:tx>
          <c:spPr>
            <a:solidFill>
              <a:srgbClr val="00B050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Plan1!$A$2:$A$16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Plan1!$H$2:$H$16</c:f>
              <c:numCache>
                <c:formatCode>General</c:formatCode>
                <c:ptCount val="15"/>
                <c:pt idx="0">
                  <c:v>-58.226332163352097</c:v>
                </c:pt>
                <c:pt idx="1">
                  <c:v>-65.551674968871481</c:v>
                </c:pt>
                <c:pt idx="2">
                  <c:v>-72.864180945540468</c:v>
                </c:pt>
                <c:pt idx="3">
                  <c:v>-79.085580441637362</c:v>
                </c:pt>
                <c:pt idx="4">
                  <c:v>-80.777222613415447</c:v>
                </c:pt>
                <c:pt idx="5">
                  <c:v>-61.533409374127721</c:v>
                </c:pt>
                <c:pt idx="6">
                  <c:v>-69.843754499280564</c:v>
                </c:pt>
                <c:pt idx="7">
                  <c:v>-65.981709654546449</c:v>
                </c:pt>
                <c:pt idx="8">
                  <c:v>-51.346240056843918</c:v>
                </c:pt>
                <c:pt idx="9">
                  <c:v>-55.716475292971914</c:v>
                </c:pt>
                <c:pt idx="10">
                  <c:v>-64.246362349591621</c:v>
                </c:pt>
                <c:pt idx="11">
                  <c:v>-68.661993369155127</c:v>
                </c:pt>
                <c:pt idx="12">
                  <c:v>-93.906822789899991</c:v>
                </c:pt>
                <c:pt idx="13">
                  <c:v>-154.15012350000001</c:v>
                </c:pt>
                <c:pt idx="14">
                  <c:v>-182.45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7-439E-8FC3-65336C638131}"/>
            </c:ext>
          </c:extLst>
        </c:ser>
        <c:ser>
          <c:idx val="1"/>
          <c:order val="1"/>
          <c:tx>
            <c:v> RPPS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Plan1!$A$2:$A$16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Plan1!$I$2:$I$16</c:f>
              <c:numCache>
                <c:formatCode>General</c:formatCode>
                <c:ptCount val="15"/>
                <c:pt idx="0">
                  <c:v>-68.928210287452529</c:v>
                </c:pt>
                <c:pt idx="1">
                  <c:v>-65.404114531236374</c:v>
                </c:pt>
                <c:pt idx="2">
                  <c:v>-63.975278309433442</c:v>
                </c:pt>
                <c:pt idx="3">
                  <c:v>-66.541684264135768</c:v>
                </c:pt>
                <c:pt idx="4">
                  <c:v>-68.482728113020144</c:v>
                </c:pt>
                <c:pt idx="5">
                  <c:v>-69.799953681583872</c:v>
                </c:pt>
                <c:pt idx="6">
                  <c:v>-76.600514942244075</c:v>
                </c:pt>
                <c:pt idx="7">
                  <c:v>-78.834989770278213</c:v>
                </c:pt>
                <c:pt idx="8">
                  <c:v>-78.73398302307811</c:v>
                </c:pt>
                <c:pt idx="9">
                  <c:v>-78.559083733557628</c:v>
                </c:pt>
                <c:pt idx="10">
                  <c:v>-80.778305998960022</c:v>
                </c:pt>
                <c:pt idx="11">
                  <c:v>-81.074872695301366</c:v>
                </c:pt>
                <c:pt idx="12">
                  <c:v>-79.348846952699986</c:v>
                </c:pt>
                <c:pt idx="13">
                  <c:v>-79.426954500000008</c:v>
                </c:pt>
                <c:pt idx="14">
                  <c:v>-86.34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7-439E-8FC3-65336C63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6978688"/>
        <c:axId val="128070016"/>
      </c:barChart>
      <c:scatterChart>
        <c:scatterStyle val="smoothMarker"/>
        <c:varyColors val="0"/>
        <c:ser>
          <c:idx val="2"/>
          <c:order val="2"/>
          <c:tx>
            <c:v> Total</c:v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38"/>
            <c:spPr>
              <a:solidFill>
                <a:schemeClr val="bg1"/>
              </a:solidFill>
              <a:ln w="381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Plan1!$J$2:$J$16</c:f>
              <c:numCache>
                <c:formatCode>0</c:formatCode>
                <c:ptCount val="15"/>
                <c:pt idx="0">
                  <c:v>-127.15454245080463</c:v>
                </c:pt>
                <c:pt idx="1">
                  <c:v>-130.95578950010787</c:v>
                </c:pt>
                <c:pt idx="2">
                  <c:v>-136.83945925497392</c:v>
                </c:pt>
                <c:pt idx="3">
                  <c:v>-145.62726470577314</c:v>
                </c:pt>
                <c:pt idx="4">
                  <c:v>-149.25995072643559</c:v>
                </c:pt>
                <c:pt idx="5">
                  <c:v>-131.3333630557116</c:v>
                </c:pt>
                <c:pt idx="6">
                  <c:v>-146.44426944152463</c:v>
                </c:pt>
                <c:pt idx="7">
                  <c:v>-144.81669942482466</c:v>
                </c:pt>
                <c:pt idx="8">
                  <c:v>-130.08022307992204</c:v>
                </c:pt>
                <c:pt idx="9">
                  <c:v>-134.27555902652955</c:v>
                </c:pt>
                <c:pt idx="10">
                  <c:v>-145.02466834855164</c:v>
                </c:pt>
                <c:pt idx="11">
                  <c:v>-149.73686606445648</c:v>
                </c:pt>
                <c:pt idx="12">
                  <c:v>-173.25566974259999</c:v>
                </c:pt>
                <c:pt idx="13">
                  <c:v>-233.57707800000003</c:v>
                </c:pt>
                <c:pt idx="14">
                  <c:v>-268.78999999999996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7-439E-8FC3-65336C63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8688"/>
        <c:axId val="128070016"/>
      </c:scatter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8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2697868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0593373243339886"/>
          <c:y val="0.59848670757326683"/>
          <c:w val="0.35034464573999957"/>
          <c:h val="0.20835147488529854"/>
        </c:manualLayout>
      </c:layout>
      <c:overlay val="1"/>
      <c:txPr>
        <a:bodyPr/>
        <a:lstStyle/>
        <a:p>
          <a:pPr>
            <a:defRPr sz="1600" baseline="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45388349192031E-2"/>
          <c:y val="0.15304075963718833"/>
          <c:w val="0.90412296931317992"/>
          <c:h val="0.67141150793650795"/>
        </c:manualLayout>
      </c:layout>
      <c:barChart>
        <c:barDir val="col"/>
        <c:grouping val="stacked"/>
        <c:varyColors val="0"/>
        <c:ser>
          <c:idx val="0"/>
          <c:order val="0"/>
          <c:tx>
            <c:v>  RGPS</c:v>
          </c:tx>
          <c:spPr>
            <a:solidFill>
              <a:srgbClr val="C00000"/>
            </a:solidFill>
          </c:spPr>
          <c:invertIfNegative val="0"/>
          <c:cat>
            <c:numRef>
              <c:f>Plan2!$A$3:$A$13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Plan2!$G$3:$G$13</c:f>
              <c:numCache>
                <c:formatCode>General</c:formatCode>
                <c:ptCount val="11"/>
                <c:pt idx="0">
                  <c:v>-80.777222613415447</c:v>
                </c:pt>
                <c:pt idx="1">
                  <c:v>-61.533409374127721</c:v>
                </c:pt>
                <c:pt idx="2">
                  <c:v>-69.843754499280564</c:v>
                </c:pt>
                <c:pt idx="3">
                  <c:v>-65.981709654546449</c:v>
                </c:pt>
                <c:pt idx="4">
                  <c:v>-51.346240056843918</c:v>
                </c:pt>
                <c:pt idx="5">
                  <c:v>-55.716475292971914</c:v>
                </c:pt>
                <c:pt idx="6">
                  <c:v>-64.246362349591621</c:v>
                </c:pt>
                <c:pt idx="7">
                  <c:v>-68.661993369155127</c:v>
                </c:pt>
                <c:pt idx="8">
                  <c:v>-93.906822789899991</c:v>
                </c:pt>
                <c:pt idx="9">
                  <c:v>-154.15012350000001</c:v>
                </c:pt>
                <c:pt idx="10">
                  <c:v>-182.45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E-47EC-9740-B4BE408B79EF}"/>
            </c:ext>
          </c:extLst>
        </c:ser>
        <c:ser>
          <c:idx val="1"/>
          <c:order val="1"/>
          <c:tx>
            <c:v>  Renúncias</c:v>
          </c:tx>
          <c:spPr>
            <a:solidFill>
              <a:srgbClr val="00B050"/>
            </a:solidFill>
          </c:spPr>
          <c:invertIfNegative val="0"/>
          <c:cat>
            <c:numRef>
              <c:f>Plan2!$A$3:$A$13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Plan2!$H$3:$H$13</c:f>
              <c:numCache>
                <c:formatCode>General</c:formatCode>
                <c:ptCount val="11"/>
                <c:pt idx="0">
                  <c:v>25.202723830923027</c:v>
                </c:pt>
                <c:pt idx="1">
                  <c:v>25.904331483192145</c:v>
                </c:pt>
                <c:pt idx="2">
                  <c:v>27.229891223300591</c:v>
                </c:pt>
                <c:pt idx="3">
                  <c:v>27.972614284183212</c:v>
                </c:pt>
                <c:pt idx="4">
                  <c:v>30.448641032977353</c:v>
                </c:pt>
                <c:pt idx="5">
                  <c:v>30.544158266135398</c:v>
                </c:pt>
                <c:pt idx="6">
                  <c:v>36.753259398521799</c:v>
                </c:pt>
                <c:pt idx="7">
                  <c:v>39.987636619448701</c:v>
                </c:pt>
                <c:pt idx="8">
                  <c:v>44.679548362049999</c:v>
                </c:pt>
                <c:pt idx="9">
                  <c:v>44.386892500000009</c:v>
                </c:pt>
                <c:pt idx="10">
                  <c:v>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E-47EC-9740-B4BE408B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8574976"/>
        <c:axId val="130348544"/>
      </c:barChart>
      <c:scatterChart>
        <c:scatterStyle val="smoothMarker"/>
        <c:varyColors val="0"/>
        <c:ser>
          <c:idx val="2"/>
          <c:order val="2"/>
          <c:tx>
            <c:v>  Resultado sem renúncias</c:v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38"/>
            <c:spPr>
              <a:solidFill>
                <a:schemeClr val="bg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baseline="0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Plan2!$I$3:$I$13</c:f>
              <c:numCache>
                <c:formatCode>0</c:formatCode>
                <c:ptCount val="11"/>
                <c:pt idx="0">
                  <c:v>-55.574498782492419</c:v>
                </c:pt>
                <c:pt idx="1">
                  <c:v>-35.629077890935577</c:v>
                </c:pt>
                <c:pt idx="2">
                  <c:v>-42.613863275979973</c:v>
                </c:pt>
                <c:pt idx="3">
                  <c:v>-38.009095370363241</c:v>
                </c:pt>
                <c:pt idx="4">
                  <c:v>-20.897599023866565</c:v>
                </c:pt>
                <c:pt idx="5">
                  <c:v>-25.172317026836517</c:v>
                </c:pt>
                <c:pt idx="6">
                  <c:v>-27.493102951069822</c:v>
                </c:pt>
                <c:pt idx="7">
                  <c:v>-28.674356749706426</c:v>
                </c:pt>
                <c:pt idx="8">
                  <c:v>-49.227274427849991</c:v>
                </c:pt>
                <c:pt idx="9">
                  <c:v>-109.76323099999999</c:v>
                </c:pt>
                <c:pt idx="10">
                  <c:v>-138.72999999999999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E-47EC-9740-B4BE408B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976"/>
        <c:axId val="130348544"/>
      </c:scatterChart>
      <c:catAx>
        <c:axId val="1285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2000" b="1" i="0" baseline="0"/>
            </a:pPr>
            <a:endParaRPr lang="pt-BR"/>
          </a:p>
        </c:txPr>
        <c:crossAx val="130348544"/>
        <c:crosses val="autoZero"/>
        <c:auto val="1"/>
        <c:lblAlgn val="ctr"/>
        <c:lblOffset val="100"/>
        <c:noMultiLvlLbl val="0"/>
      </c:catAx>
      <c:valAx>
        <c:axId val="130348544"/>
        <c:scaling>
          <c:orientation val="minMax"/>
          <c:max val="50"/>
          <c:min val="-200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28574976"/>
        <c:crosses val="autoZero"/>
        <c:crossBetween val="between"/>
        <c:majorUnit val="50"/>
        <c:minorUnit val="10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5.6174681259898579E-2"/>
          <c:y val="0.62835231814548365"/>
          <c:w val="0.35139019905106872"/>
          <c:h val="0.17387473354649624"/>
        </c:manualLayout>
      </c:layout>
      <c:overlay val="1"/>
      <c:txPr>
        <a:bodyPr/>
        <a:lstStyle/>
        <a:p>
          <a:pPr>
            <a:defRPr sz="14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A0C72-284E-4343-AC87-1843F8C8A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0.93997</cdr:y>
    </cdr:from>
    <cdr:to>
      <cdr:x>1</cdr:x>
      <cdr:y>0.98497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5649802"/>
          <a:ext cx="9648168" cy="270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</a:t>
          </a:r>
          <a:r>
            <a:rPr lang="pt-BR" sz="1600" baseline="0">
              <a:latin typeface="Helvetica" pitchFamily="34" charset="0"/>
              <a:cs typeface="Helvetica" pitchFamily="34" charset="0"/>
            </a:rPr>
            <a:t> Secretaria de Previdência Social,  RREO.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0.99578</cdr:x>
      <cdr:y>0.09347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676356" cy="1648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10. Resultado da Previdência federal, 2003</a:t>
          </a:r>
          <a:r>
            <a:rPr lang="pt-BR" sz="2800" b="1" cap="small" baseline="0">
              <a:latin typeface="Franklin Gothic Medium" pitchFamily="34" charset="0"/>
            </a:rPr>
            <a:t>-2017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0.001</cdr:x>
      <cdr:y>0.06948</cdr:y>
    </cdr:from>
    <cdr:to>
      <cdr:x>0.99912</cdr:x>
      <cdr:y>0.13667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8798" y="1225621"/>
          <a:ext cx="28743743" cy="1185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R$ bilhões de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2017)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0.85386</cdr:x>
      <cdr:y>0.90574</cdr:y>
    </cdr:from>
    <cdr:to>
      <cdr:x>1</cdr:x>
      <cdr:y>1</cdr:y>
    </cdr:to>
    <cdr:pic>
      <cdr:nvPicPr>
        <cdr:cNvPr id="24" name="Imagem 23" descr="IMP__Logo.png">
          <a:extLst xmlns:a="http://schemas.openxmlformats.org/drawingml/2006/main">
            <a:ext uri="{FF2B5EF4-FFF2-40B4-BE49-F238E27FC236}">
              <a16:creationId xmlns:a16="http://schemas.microsoft.com/office/drawing/2014/main" id="{19781868-18B5-4E7B-B72B-1BBA20107D8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38191" y="5444030"/>
          <a:ext cx="1409977" cy="56657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5</xdr:row>
      <xdr:rowOff>161925</xdr:rowOff>
    </xdr:from>
    <xdr:to>
      <xdr:col>24</xdr:col>
      <xdr:colOff>356674</xdr:colOff>
      <xdr:row>37</xdr:row>
      <xdr:rowOff>70725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0.00145</cdr:x>
      <cdr:y>0.90891</cdr:y>
    </cdr:from>
    <cdr:to>
      <cdr:x>0.68978</cdr:x>
      <cdr:y>0.99876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4184" y="5457825"/>
          <a:ext cx="6733481" cy="539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Secretaria de Previdência.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 O dado para renúncias de 2009 é uma média dos anos adjacentes. </a:t>
          </a:r>
          <a:r>
            <a:rPr lang="pt-BR" sz="1400" i="0">
              <a:latin typeface="Helvetica" pitchFamily="34" charset="0"/>
              <a:cs typeface="Helvetica" pitchFamily="34" charset="0"/>
            </a:rPr>
            <a:t>Inflator: IPCA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0.99868</cdr:x>
      <cdr:y>0.0756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457525" cy="133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30: Resultado do RGPS - 2007/2017</a:t>
          </a:r>
        </a:p>
      </cdr:txBody>
    </cdr:sp>
  </cdr:relSizeAnchor>
  <cdr:relSizeAnchor xmlns:cdr="http://schemas.openxmlformats.org/drawingml/2006/chartDrawing">
    <cdr:from>
      <cdr:x>0.00033</cdr:x>
      <cdr:y>0.06822</cdr:y>
    </cdr:from>
    <cdr:to>
      <cdr:x>0.99868</cdr:x>
      <cdr:y>0.13841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9407" y="1203395"/>
          <a:ext cx="28458749" cy="1238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R$ bilhões de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2017</a:t>
          </a:r>
          <a:r>
            <a:rPr lang="pt-BR" sz="1800">
              <a:latin typeface="Helvetica" pitchFamily="34" charset="0"/>
              <a:cs typeface="Helvetica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0.84487</cdr:x>
      <cdr:y>0.89997</cdr:y>
    </cdr:from>
    <cdr:to>
      <cdr:x>1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400EC709-38EF-4A62-A05F-5D6B6F15E56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686470" y="20968374"/>
          <a:ext cx="4422103" cy="176453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2" zoomScale="70" zoomScaleNormal="70" workbookViewId="0">
      <selection activeCell="J27" sqref="J27"/>
    </sheetView>
  </sheetViews>
  <sheetFormatPr defaultRowHeight="15" x14ac:dyDescent="0.25"/>
  <cols>
    <col min="7" max="7" width="13.855468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5</v>
      </c>
      <c r="H1" t="s">
        <v>0</v>
      </c>
      <c r="I1" t="s">
        <v>1</v>
      </c>
      <c r="J1" t="s">
        <v>2</v>
      </c>
    </row>
    <row r="2" spans="1:10" x14ac:dyDescent="0.25">
      <c r="A2">
        <v>2003</v>
      </c>
      <c r="B2">
        <v>-26.404</v>
      </c>
      <c r="C2">
        <v>-31.257000000000001</v>
      </c>
      <c r="D2">
        <f>B2+C2</f>
        <v>-57.661000000000001</v>
      </c>
      <c r="E2">
        <v>1.093</v>
      </c>
      <c r="F2">
        <f t="shared" ref="F2:F13" si="0">F3*E3</f>
        <v>2.2052087624356953</v>
      </c>
      <c r="H2">
        <f t="shared" ref="H2:H14" si="1">B2*F2</f>
        <v>-58.226332163352097</v>
      </c>
      <c r="I2">
        <f t="shared" ref="I2:I14" si="2">C2*F2</f>
        <v>-68.928210287452529</v>
      </c>
      <c r="J2" s="1">
        <f t="shared" ref="J2:J15" si="3">H2+I2</f>
        <v>-127.15454245080463</v>
      </c>
    </row>
    <row r="3" spans="1:10" x14ac:dyDescent="0.25">
      <c r="A3">
        <v>2004</v>
      </c>
      <c r="B3">
        <v>-31.984999999999999</v>
      </c>
      <c r="C3">
        <v>-31.913</v>
      </c>
      <c r="D3">
        <f t="shared" ref="D3:D16" si="4">B3+C3</f>
        <v>-63.897999999999996</v>
      </c>
      <c r="E3">
        <v>1.0760000000000001</v>
      </c>
      <c r="F3">
        <f t="shared" si="0"/>
        <v>2.0494505227097539</v>
      </c>
      <c r="H3">
        <f t="shared" si="1"/>
        <v>-65.551674968871481</v>
      </c>
      <c r="I3">
        <f t="shared" si="2"/>
        <v>-65.404114531236374</v>
      </c>
      <c r="J3" s="1">
        <f t="shared" si="3"/>
        <v>-130.95578950010787</v>
      </c>
    </row>
    <row r="4" spans="1:10" x14ac:dyDescent="0.25">
      <c r="A4">
        <v>2005</v>
      </c>
      <c r="B4">
        <v>-37.576000000000001</v>
      </c>
      <c r="C4">
        <v>-32.991999999999997</v>
      </c>
      <c r="D4">
        <f t="shared" si="4"/>
        <v>-70.567999999999998</v>
      </c>
      <c r="E4">
        <v>1.0569</v>
      </c>
      <c r="F4">
        <f t="shared" si="0"/>
        <v>1.9391148857127014</v>
      </c>
      <c r="H4">
        <f t="shared" si="1"/>
        <v>-72.864180945540468</v>
      </c>
      <c r="I4">
        <f t="shared" si="2"/>
        <v>-63.975278309433442</v>
      </c>
      <c r="J4" s="1">
        <f t="shared" si="3"/>
        <v>-136.83945925497392</v>
      </c>
    </row>
    <row r="5" spans="1:10" x14ac:dyDescent="0.25">
      <c r="A5">
        <v>2006</v>
      </c>
      <c r="B5">
        <v>-42.064999999999998</v>
      </c>
      <c r="C5">
        <v>-35.393000000000001</v>
      </c>
      <c r="D5">
        <f t="shared" si="4"/>
        <v>-77.457999999999998</v>
      </c>
      <c r="E5">
        <v>1.0314000000000001</v>
      </c>
      <c r="F5">
        <f t="shared" si="0"/>
        <v>1.8800803623353706</v>
      </c>
      <c r="H5">
        <f t="shared" si="1"/>
        <v>-79.085580441637362</v>
      </c>
      <c r="I5">
        <f t="shared" si="2"/>
        <v>-66.541684264135768</v>
      </c>
      <c r="J5" s="1">
        <f t="shared" si="3"/>
        <v>-145.62726470577314</v>
      </c>
    </row>
    <row r="6" spans="1:10" x14ac:dyDescent="0.25">
      <c r="A6">
        <v>2007</v>
      </c>
      <c r="B6">
        <v>-44.881</v>
      </c>
      <c r="C6">
        <v>-38.049999999999997</v>
      </c>
      <c r="D6">
        <f t="shared" si="4"/>
        <v>-82.930999999999997</v>
      </c>
      <c r="E6">
        <v>1.0446</v>
      </c>
      <c r="F6">
        <f t="shared" si="0"/>
        <v>1.7998088860189265</v>
      </c>
      <c r="H6">
        <f t="shared" si="1"/>
        <v>-80.777222613415447</v>
      </c>
      <c r="I6">
        <f t="shared" si="2"/>
        <v>-68.482728113020144</v>
      </c>
      <c r="J6" s="1">
        <f t="shared" si="3"/>
        <v>-149.25995072643559</v>
      </c>
    </row>
    <row r="7" spans="1:10" x14ac:dyDescent="0.25">
      <c r="A7">
        <v>2008</v>
      </c>
      <c r="B7">
        <v>-36.206000000000003</v>
      </c>
      <c r="C7">
        <v>-41.07</v>
      </c>
      <c r="D7">
        <f t="shared" si="4"/>
        <v>-77.27600000000001</v>
      </c>
      <c r="E7">
        <v>1.0589999999999999</v>
      </c>
      <c r="F7">
        <f t="shared" si="0"/>
        <v>1.6995362474210827</v>
      </c>
      <c r="H7">
        <f t="shared" si="1"/>
        <v>-61.533409374127721</v>
      </c>
      <c r="I7">
        <f t="shared" si="2"/>
        <v>-69.799953681583872</v>
      </c>
      <c r="J7" s="1">
        <f t="shared" si="3"/>
        <v>-131.3333630557116</v>
      </c>
    </row>
    <row r="8" spans="1:10" x14ac:dyDescent="0.25">
      <c r="A8">
        <v>2009</v>
      </c>
      <c r="B8">
        <v>-42.866999999999997</v>
      </c>
      <c r="C8">
        <v>-47.014000000000003</v>
      </c>
      <c r="D8">
        <f t="shared" si="4"/>
        <v>-89.881</v>
      </c>
      <c r="E8">
        <v>1.0430999999999999</v>
      </c>
      <c r="F8">
        <f t="shared" si="0"/>
        <v>1.6293128630247176</v>
      </c>
      <c r="H8">
        <f t="shared" si="1"/>
        <v>-69.843754499280564</v>
      </c>
      <c r="I8">
        <f t="shared" si="2"/>
        <v>-76.600514942244075</v>
      </c>
      <c r="J8" s="1">
        <f t="shared" si="3"/>
        <v>-146.44426944152463</v>
      </c>
    </row>
    <row r="9" spans="1:10" x14ac:dyDescent="0.25">
      <c r="A9">
        <v>2010</v>
      </c>
      <c r="B9">
        <v>-42.89</v>
      </c>
      <c r="C9">
        <v>-51.244999999999997</v>
      </c>
      <c r="D9">
        <f t="shared" si="4"/>
        <v>-94.134999999999991</v>
      </c>
      <c r="E9">
        <v>1.0590999999999999</v>
      </c>
      <c r="F9">
        <f t="shared" si="0"/>
        <v>1.5383937900337246</v>
      </c>
      <c r="H9">
        <f t="shared" si="1"/>
        <v>-65.981709654546449</v>
      </c>
      <c r="I9">
        <f t="shared" si="2"/>
        <v>-78.834989770278213</v>
      </c>
      <c r="J9" s="1">
        <f t="shared" si="3"/>
        <v>-144.81669942482466</v>
      </c>
    </row>
    <row r="10" spans="1:10" x14ac:dyDescent="0.25">
      <c r="A10">
        <v>2011</v>
      </c>
      <c r="B10">
        <v>-35.545999999999999</v>
      </c>
      <c r="C10">
        <v>-54.506</v>
      </c>
      <c r="D10">
        <f t="shared" si="4"/>
        <v>-90.051999999999992</v>
      </c>
      <c r="E10">
        <v>1.0649999999999999</v>
      </c>
      <c r="F10">
        <f t="shared" si="0"/>
        <v>1.4445012112992719</v>
      </c>
      <c r="H10">
        <f t="shared" si="1"/>
        <v>-51.346240056843918</v>
      </c>
      <c r="I10">
        <f t="shared" si="2"/>
        <v>-78.73398302307811</v>
      </c>
      <c r="J10" s="1">
        <f t="shared" si="3"/>
        <v>-130.08022307992204</v>
      </c>
    </row>
    <row r="11" spans="1:10" x14ac:dyDescent="0.25">
      <c r="A11">
        <v>2012</v>
      </c>
      <c r="B11">
        <v>-40.823999999999998</v>
      </c>
      <c r="C11">
        <v>-57.561</v>
      </c>
      <c r="D11">
        <f t="shared" si="4"/>
        <v>-98.384999999999991</v>
      </c>
      <c r="E11">
        <v>1.0584</v>
      </c>
      <c r="F11">
        <f t="shared" si="0"/>
        <v>1.3647970628299999</v>
      </c>
      <c r="H11">
        <f t="shared" si="1"/>
        <v>-55.716475292971914</v>
      </c>
      <c r="I11">
        <f t="shared" si="2"/>
        <v>-78.559083733557628</v>
      </c>
      <c r="J11" s="1">
        <f t="shared" si="3"/>
        <v>-134.27555902652955</v>
      </c>
    </row>
    <row r="12" spans="1:10" x14ac:dyDescent="0.25">
      <c r="A12">
        <v>2013</v>
      </c>
      <c r="B12">
        <v>-49.856000000000002</v>
      </c>
      <c r="C12">
        <v>-62.685000000000002</v>
      </c>
      <c r="D12">
        <f t="shared" si="4"/>
        <v>-112.541</v>
      </c>
      <c r="E12">
        <v>1.0590999999999999</v>
      </c>
      <c r="F12">
        <f t="shared" si="0"/>
        <v>1.2886385259465585</v>
      </c>
      <c r="H12">
        <f t="shared" si="1"/>
        <v>-64.246362349591621</v>
      </c>
      <c r="I12">
        <f t="shared" si="2"/>
        <v>-80.778305998960022</v>
      </c>
      <c r="J12" s="1">
        <f t="shared" si="3"/>
        <v>-145.02466834855164</v>
      </c>
    </row>
    <row r="13" spans="1:10" x14ac:dyDescent="0.25">
      <c r="A13">
        <v>2014</v>
      </c>
      <c r="B13">
        <v>-56.698</v>
      </c>
      <c r="C13">
        <v>-66.947999999999993</v>
      </c>
      <c r="D13">
        <f t="shared" si="4"/>
        <v>-123.64599999999999</v>
      </c>
      <c r="E13">
        <v>1.0641</v>
      </c>
      <c r="F13">
        <f t="shared" si="0"/>
        <v>1.211012617185</v>
      </c>
      <c r="H13">
        <f t="shared" si="1"/>
        <v>-68.661993369155127</v>
      </c>
      <c r="I13">
        <f t="shared" si="2"/>
        <v>-81.074872695301366</v>
      </c>
      <c r="J13" s="1">
        <f t="shared" si="3"/>
        <v>-149.73686606445648</v>
      </c>
    </row>
    <row r="14" spans="1:10" x14ac:dyDescent="0.25">
      <c r="A14">
        <v>2015</v>
      </c>
      <c r="B14">
        <v>-85.817999999999998</v>
      </c>
      <c r="C14">
        <v>-72.513999999999996</v>
      </c>
      <c r="D14">
        <f t="shared" si="4"/>
        <v>-158.33199999999999</v>
      </c>
      <c r="E14">
        <v>1.1067</v>
      </c>
      <c r="F14">
        <f>F15*E15</f>
        <v>1.09425555</v>
      </c>
      <c r="H14">
        <f t="shared" si="1"/>
        <v>-93.906822789899991</v>
      </c>
      <c r="I14">
        <f t="shared" si="2"/>
        <v>-79.348846952699986</v>
      </c>
      <c r="J14" s="1">
        <f t="shared" si="3"/>
        <v>-173.25566974259999</v>
      </c>
    </row>
    <row r="15" spans="1:10" x14ac:dyDescent="0.25">
      <c r="A15">
        <v>2016</v>
      </c>
      <c r="B15">
        <v>-149.733</v>
      </c>
      <c r="C15">
        <v>-77.150999999999996</v>
      </c>
      <c r="D15">
        <f t="shared" si="4"/>
        <v>-226.88400000000001</v>
      </c>
      <c r="E15">
        <v>1.0629</v>
      </c>
      <c r="F15">
        <f>F16*E16</f>
        <v>1.0295000000000001</v>
      </c>
      <c r="H15">
        <f>B15*F15</f>
        <v>-154.15012350000001</v>
      </c>
      <c r="I15">
        <f>C15*F15</f>
        <v>-79.426954500000008</v>
      </c>
      <c r="J15" s="1">
        <f t="shared" si="3"/>
        <v>-233.57707800000003</v>
      </c>
    </row>
    <row r="16" spans="1:10" x14ac:dyDescent="0.25">
      <c r="A16">
        <v>2017</v>
      </c>
      <c r="B16">
        <v>-182.45</v>
      </c>
      <c r="C16">
        <v>-86.34</v>
      </c>
      <c r="D16">
        <f t="shared" si="4"/>
        <v>-268.78999999999996</v>
      </c>
      <c r="E16">
        <v>1.0295000000000001</v>
      </c>
      <c r="F16">
        <v>1</v>
      </c>
      <c r="H16">
        <v>-182.45</v>
      </c>
      <c r="I16">
        <v>-86.34</v>
      </c>
      <c r="J16" s="1">
        <f>H16+I16</f>
        <v>-268.78999999999996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5" zoomScale="70" zoomScaleNormal="70" workbookViewId="0">
      <selection activeCell="D18" sqref="D18"/>
    </sheetView>
  </sheetViews>
  <sheetFormatPr defaultRowHeight="15" x14ac:dyDescent="0.25"/>
  <cols>
    <col min="4" max="4" width="19.7109375" bestFit="1" customWidth="1"/>
  </cols>
  <sheetData>
    <row r="1" spans="1:9" x14ac:dyDescent="0.25">
      <c r="G1" t="s">
        <v>8</v>
      </c>
    </row>
    <row r="2" spans="1:9" x14ac:dyDescent="0.25">
      <c r="B2" t="s">
        <v>0</v>
      </c>
      <c r="C2" t="s">
        <v>3</v>
      </c>
      <c r="D2" t="s">
        <v>4</v>
      </c>
      <c r="E2" t="s">
        <v>7</v>
      </c>
      <c r="G2" t="s">
        <v>0</v>
      </c>
      <c r="H2" t="s">
        <v>3</v>
      </c>
      <c r="I2" t="s">
        <v>2</v>
      </c>
    </row>
    <row r="3" spans="1:9" x14ac:dyDescent="0.25">
      <c r="A3">
        <v>2007</v>
      </c>
      <c r="B3">
        <v>-44.881</v>
      </c>
      <c r="C3">
        <v>14.003</v>
      </c>
      <c r="D3" s="1">
        <f>B3+C3</f>
        <v>-30.878</v>
      </c>
      <c r="E3">
        <v>1.7998088860189265</v>
      </c>
      <c r="G3">
        <f>B3*E3</f>
        <v>-80.777222613415447</v>
      </c>
      <c r="H3">
        <f>C3*E3</f>
        <v>25.202723830923027</v>
      </c>
      <c r="I3" s="1">
        <f>G3+H3</f>
        <v>-55.574498782492419</v>
      </c>
    </row>
    <row r="4" spans="1:9" x14ac:dyDescent="0.25">
      <c r="A4">
        <v>2008</v>
      </c>
      <c r="B4">
        <v>-36.206000000000003</v>
      </c>
      <c r="C4">
        <v>15.242000000000001</v>
      </c>
      <c r="D4" s="1">
        <f t="shared" ref="D4:D13" si="0">B4+C4</f>
        <v>-20.964000000000002</v>
      </c>
      <c r="E4">
        <v>1.6995362474210827</v>
      </c>
      <c r="G4">
        <f t="shared" ref="G4:G13" si="1">B4*E4</f>
        <v>-61.533409374127721</v>
      </c>
      <c r="H4">
        <f t="shared" ref="H4:H13" si="2">C4*E4</f>
        <v>25.904331483192145</v>
      </c>
      <c r="I4" s="1">
        <f t="shared" ref="I4:I13" si="3">G4+H4</f>
        <v>-35.629077890935577</v>
      </c>
    </row>
    <row r="5" spans="1:9" x14ac:dyDescent="0.25">
      <c r="A5">
        <v>2009</v>
      </c>
      <c r="B5">
        <v>-42.866999999999997</v>
      </c>
      <c r="C5">
        <f>AVERAGE(C4,C6)</f>
        <v>16.712499999999999</v>
      </c>
      <c r="D5" s="1">
        <f t="shared" si="0"/>
        <v>-26.154499999999999</v>
      </c>
      <c r="E5">
        <v>1.6293128630247176</v>
      </c>
      <c r="G5">
        <f t="shared" si="1"/>
        <v>-69.843754499280564</v>
      </c>
      <c r="H5">
        <f t="shared" si="2"/>
        <v>27.229891223300591</v>
      </c>
      <c r="I5" s="1">
        <f t="shared" si="3"/>
        <v>-42.613863275979973</v>
      </c>
    </row>
    <row r="6" spans="1:9" x14ac:dyDescent="0.25">
      <c r="A6">
        <v>2010</v>
      </c>
      <c r="B6">
        <v>-42.89</v>
      </c>
      <c r="C6">
        <v>18.183</v>
      </c>
      <c r="D6" s="1">
        <f t="shared" si="0"/>
        <v>-24.707000000000001</v>
      </c>
      <c r="E6">
        <v>1.5383937900337246</v>
      </c>
      <c r="G6">
        <f t="shared" si="1"/>
        <v>-65.981709654546449</v>
      </c>
      <c r="H6">
        <f t="shared" si="2"/>
        <v>27.972614284183212</v>
      </c>
      <c r="I6" s="1">
        <f t="shared" si="3"/>
        <v>-38.009095370363241</v>
      </c>
    </row>
    <row r="7" spans="1:9" x14ac:dyDescent="0.25">
      <c r="A7">
        <v>2011</v>
      </c>
      <c r="B7">
        <v>-35.545999999999999</v>
      </c>
      <c r="C7">
        <v>21.079000000000001</v>
      </c>
      <c r="D7" s="1">
        <f t="shared" si="0"/>
        <v>-14.466999999999999</v>
      </c>
      <c r="E7">
        <v>1.4445012112992719</v>
      </c>
      <c r="G7">
        <f t="shared" si="1"/>
        <v>-51.346240056843918</v>
      </c>
      <c r="H7">
        <f t="shared" si="2"/>
        <v>30.448641032977353</v>
      </c>
      <c r="I7" s="1">
        <f t="shared" si="3"/>
        <v>-20.897599023866565</v>
      </c>
    </row>
    <row r="8" spans="1:9" x14ac:dyDescent="0.25">
      <c r="A8">
        <v>2012</v>
      </c>
      <c r="B8">
        <v>-40.823999999999998</v>
      </c>
      <c r="C8">
        <v>22.38</v>
      </c>
      <c r="D8" s="1">
        <f t="shared" si="0"/>
        <v>-18.443999999999999</v>
      </c>
      <c r="E8">
        <v>1.3647970628299999</v>
      </c>
      <c r="G8">
        <f t="shared" si="1"/>
        <v>-55.716475292971914</v>
      </c>
      <c r="H8">
        <f t="shared" si="2"/>
        <v>30.544158266135398</v>
      </c>
      <c r="I8" s="1">
        <f t="shared" si="3"/>
        <v>-25.172317026836517</v>
      </c>
    </row>
    <row r="9" spans="1:9" x14ac:dyDescent="0.25">
      <c r="A9">
        <v>2013</v>
      </c>
      <c r="B9">
        <v>-49.856000000000002</v>
      </c>
      <c r="C9">
        <v>28.521000000000001</v>
      </c>
      <c r="D9" s="1">
        <f t="shared" si="0"/>
        <v>-21.335000000000001</v>
      </c>
      <c r="E9">
        <v>1.2886385259465585</v>
      </c>
      <c r="G9">
        <f t="shared" si="1"/>
        <v>-64.246362349591621</v>
      </c>
      <c r="H9">
        <f t="shared" si="2"/>
        <v>36.753259398521799</v>
      </c>
      <c r="I9" s="1">
        <f t="shared" si="3"/>
        <v>-27.493102951069822</v>
      </c>
    </row>
    <row r="10" spans="1:9" x14ac:dyDescent="0.25">
      <c r="A10">
        <v>2014</v>
      </c>
      <c r="B10">
        <v>-56.698</v>
      </c>
      <c r="C10">
        <v>33.020000000000003</v>
      </c>
      <c r="D10" s="1">
        <f t="shared" si="0"/>
        <v>-23.677999999999997</v>
      </c>
      <c r="E10">
        <v>1.211012617185</v>
      </c>
      <c r="G10">
        <f t="shared" si="1"/>
        <v>-68.661993369155127</v>
      </c>
      <c r="H10">
        <f t="shared" si="2"/>
        <v>39.987636619448701</v>
      </c>
      <c r="I10" s="1">
        <f t="shared" si="3"/>
        <v>-28.674356749706426</v>
      </c>
    </row>
    <row r="11" spans="1:9" x14ac:dyDescent="0.25">
      <c r="A11">
        <v>2015</v>
      </c>
      <c r="B11">
        <v>-85.817999999999998</v>
      </c>
      <c r="C11">
        <v>40.831000000000003</v>
      </c>
      <c r="D11" s="1">
        <f t="shared" si="0"/>
        <v>-44.986999999999995</v>
      </c>
      <c r="E11">
        <v>1.09425555</v>
      </c>
      <c r="G11">
        <f t="shared" si="1"/>
        <v>-93.906822789899991</v>
      </c>
      <c r="H11">
        <f t="shared" si="2"/>
        <v>44.679548362049999</v>
      </c>
      <c r="I11" s="1">
        <f t="shared" si="3"/>
        <v>-49.227274427849991</v>
      </c>
    </row>
    <row r="12" spans="1:9" x14ac:dyDescent="0.25">
      <c r="A12">
        <v>2016</v>
      </c>
      <c r="B12">
        <v>-149.733</v>
      </c>
      <c r="C12">
        <v>43.115000000000002</v>
      </c>
      <c r="D12" s="1">
        <f t="shared" si="0"/>
        <v>-106.61799999999999</v>
      </c>
      <c r="E12">
        <v>1.0295000000000001</v>
      </c>
      <c r="G12">
        <f t="shared" si="1"/>
        <v>-154.15012350000001</v>
      </c>
      <c r="H12">
        <f t="shared" si="2"/>
        <v>44.386892500000009</v>
      </c>
      <c r="I12" s="1">
        <f t="shared" si="3"/>
        <v>-109.76323099999999</v>
      </c>
    </row>
    <row r="13" spans="1:9" x14ac:dyDescent="0.25">
      <c r="A13">
        <v>2017</v>
      </c>
      <c r="B13">
        <v>-182.45</v>
      </c>
      <c r="C13">
        <v>43.72</v>
      </c>
      <c r="D13" s="1">
        <f t="shared" si="0"/>
        <v>-138.72999999999999</v>
      </c>
      <c r="E13">
        <v>1</v>
      </c>
      <c r="G13">
        <f t="shared" si="1"/>
        <v>-182.45</v>
      </c>
      <c r="H13">
        <f t="shared" si="2"/>
        <v>43.72</v>
      </c>
      <c r="I13" s="1">
        <f t="shared" si="3"/>
        <v>-138.72999999999999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2017-12-03T17:29:11Z</dcterms:created>
  <dcterms:modified xsi:type="dcterms:W3CDTF">2018-02-05T17:34:24Z</dcterms:modified>
</cp:coreProperties>
</file>