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45" windowWidth="20115" windowHeight="7995"/>
  </bookViews>
  <sheets>
    <sheet name="Gráfico1" sheetId="3" r:id="rId1"/>
    <sheet name="Plan2" sheetId="2" r:id="rId2"/>
  </sheets>
  <calcPr calcId="162913"/>
</workbook>
</file>

<file path=xl/calcChain.xml><?xml version="1.0" encoding="utf-8"?>
<calcChain xmlns="http://schemas.openxmlformats.org/spreadsheetml/2006/main">
  <c r="F21" i="2" l="1"/>
  <c r="E5" i="2"/>
  <c r="E4" i="2"/>
  <c r="I12" i="2"/>
  <c r="I13" i="2"/>
  <c r="I14" i="2"/>
  <c r="I15" i="2"/>
  <c r="I16" i="2"/>
  <c r="I17" i="2"/>
  <c r="I18" i="2"/>
  <c r="I11" i="2"/>
  <c r="I20" i="2" l="1"/>
  <c r="J18" i="2" s="1"/>
  <c r="J13" i="2" l="1"/>
  <c r="J14" i="2"/>
  <c r="J16" i="2"/>
  <c r="J11" i="2"/>
  <c r="J12" i="2"/>
  <c r="J15" i="2"/>
  <c r="J17" i="2"/>
</calcChain>
</file>

<file path=xl/sharedStrings.xml><?xml version="1.0" encoding="utf-8"?>
<sst xmlns="http://schemas.openxmlformats.org/spreadsheetml/2006/main" count="18" uniqueCount="15">
  <si>
    <t>Urbana</t>
  </si>
  <si>
    <t>Rural</t>
  </si>
  <si>
    <t>Idade</t>
  </si>
  <si>
    <t>Tempo de contribuição</t>
  </si>
  <si>
    <t>Total</t>
  </si>
  <si>
    <t>TC</t>
  </si>
  <si>
    <t xml:space="preserve">Até 1 </t>
  </si>
  <si>
    <t>1 a 2</t>
  </si>
  <si>
    <t>2 a 3</t>
  </si>
  <si>
    <t>3 a 4</t>
  </si>
  <si>
    <t>4 a 5</t>
  </si>
  <si>
    <t>5 a 6</t>
  </si>
  <si>
    <t>6 a 7</t>
  </si>
  <si>
    <t>Acima de 7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</si>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</sst>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* #,##0;* \-#,##0;* &quot;–&quot;;@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 applyFill="0" applyBorder="0"/>
    <xf numFmtId="0" fontId="3" fillId="0" borderId="0" applyFill="0" applyBorder="0"/>
    <xf numFmtId="9" fontId="3" fillId="0" borderId="0" applyFont="0" applyFill="0" applyBorder="0" applyAlignment="0" applyProtection="0"/>
    <xf numFmtId="0" fontId="4" fillId="0" borderId="0">
      <alignment vertical="center"/>
    </xf>
    <xf numFmtId="164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165" fontId="1" fillId="0" borderId="1" xfId="2" applyNumberFormat="1" applyFont="1" applyFill="1" applyBorder="1" applyAlignment="1">
      <alignment horizontal="right" vertical="center"/>
    </xf>
    <xf numFmtId="165" fontId="0" fillId="0" borderId="0" xfId="0" applyNumberFormat="1"/>
    <xf numFmtId="3" fontId="0" fillId="0" borderId="0" xfId="0" applyNumberFormat="1"/>
    <xf numFmtId="165" fontId="1" fillId="0" borderId="1" xfId="3" applyNumberFormat="1" applyFont="1" applyFill="1" applyBorder="1" applyAlignment="1">
      <alignment horizontal="right" vertical="center"/>
    </xf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7">
    <cellStyle name="Normal" xfId="0" builtinId="0"/>
    <cellStyle name="Normal 2" xfId="3"/>
    <cellStyle name="Normal 3" xfId="2"/>
    <cellStyle name="Porcentagem" xfId="1" builtinId="5"/>
    <cellStyle name="Porcentagem 2" xfId="4"/>
    <cellStyle name="Separador de milhares 2" xfId="6"/>
    <cellStyle name="Título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48458464737027E-2"/>
          <c:y val="0.16599994331065759"/>
          <c:w val="0.91089164595004024"/>
          <c:h val="0.616682297375170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spPr>
              <a:solidFill>
                <a:sysClr val="window" lastClr="FFFFFF">
                  <a:lumMod val="95000"/>
                </a:sysClr>
              </a:solidFill>
            </c:spPr>
            <c:txPr>
              <a:bodyPr/>
              <a:lstStyle/>
              <a:p>
                <a:pPr>
                  <a:defRPr sz="1600" b="1" i="0" baseline="0">
                    <a:latin typeface="Helvetica" pitchFamily="34" charset="0"/>
                    <a:cs typeface="Helvetica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Plan2!$D$11:$D$18</c:f>
              <c:strCache>
                <c:ptCount val="8"/>
                <c:pt idx="0">
                  <c:v>Até 1 </c:v>
                </c:pt>
                <c:pt idx="1">
                  <c:v>1 a 2</c:v>
                </c:pt>
                <c:pt idx="2">
                  <c:v>2 a 3</c:v>
                </c:pt>
                <c:pt idx="3">
                  <c:v>3 a 4</c:v>
                </c:pt>
                <c:pt idx="4">
                  <c:v>4 a 5</c:v>
                </c:pt>
                <c:pt idx="5">
                  <c:v>5 a 6</c:v>
                </c:pt>
                <c:pt idx="6">
                  <c:v>6 a 7</c:v>
                </c:pt>
                <c:pt idx="7">
                  <c:v>Acima de 7</c:v>
                </c:pt>
              </c:strCache>
            </c:strRef>
          </c:cat>
          <c:val>
            <c:numRef>
              <c:f>Plan2!$J$11:$J$18</c:f>
              <c:numCache>
                <c:formatCode>0.0%</c:formatCode>
                <c:ptCount val="8"/>
                <c:pt idx="0">
                  <c:v>0.6420231611752778</c:v>
                </c:pt>
                <c:pt idx="1">
                  <c:v>0.14376023036575378</c:v>
                </c:pt>
                <c:pt idx="2">
                  <c:v>0.10215315197940084</c:v>
                </c:pt>
                <c:pt idx="3">
                  <c:v>7.4380706274186248E-2</c:v>
                </c:pt>
                <c:pt idx="4">
                  <c:v>2.7853005985218105E-2</c:v>
                </c:pt>
                <c:pt idx="5">
                  <c:v>9.5270271209499813E-3</c:v>
                </c:pt>
                <c:pt idx="6">
                  <c:v>8.8521531203871338E-5</c:v>
                </c:pt>
                <c:pt idx="7">
                  <c:v>2.1419556800936749E-4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0-4FFC-A418-F0454338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52212096"/>
        <c:axId val="52214016"/>
      </c:barChart>
      <c:catAx>
        <c:axId val="5221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>
                    <a:latin typeface="Helvetica" pitchFamily="34" charset="0"/>
                    <a:cs typeface="Helvetica" pitchFamily="34" charset="0"/>
                  </a:defRPr>
                </a:pPr>
                <a:r>
                  <a:rPr lang="en-US" sz="1400" baseline="0">
                    <a:latin typeface="Helvetica" pitchFamily="34" charset="0"/>
                    <a:cs typeface="Helvetica" pitchFamily="34" charset="0"/>
                  </a:rPr>
                  <a:t>Valor em pisos previdenciários ( = salário mínimo)</a:t>
                </a:r>
              </a:p>
            </c:rich>
          </c:tx>
          <c:layout>
            <c:manualLayout>
              <c:xMode val="edge"/>
              <c:yMode val="edge"/>
              <c:x val="0.5458586460782654"/>
              <c:y val="0.8522682030179785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8100">
            <a:solidFill>
              <a:sysClr val="windowText" lastClr="000000">
                <a:tint val="75000"/>
                <a:shade val="95000"/>
                <a:satMod val="105000"/>
              </a:sysClr>
            </a:solidFill>
          </a:ln>
        </c:spPr>
        <c:txPr>
          <a:bodyPr/>
          <a:lstStyle/>
          <a:p>
            <a:pPr>
              <a:defRPr sz="1800" b="1" i="0" baseline="0"/>
            </a:pPr>
            <a:endParaRPr lang="pt-BR"/>
          </a:p>
        </c:txPr>
        <c:crossAx val="52214016"/>
        <c:crosses val="autoZero"/>
        <c:auto val="1"/>
        <c:lblAlgn val="ctr"/>
        <c:lblOffset val="100"/>
        <c:noMultiLvlLbl val="0"/>
      </c:catAx>
      <c:valAx>
        <c:axId val="52214016"/>
        <c:scaling>
          <c:orientation val="minMax"/>
        </c:scaling>
        <c:delete val="0"/>
        <c:axPos val="l"/>
        <c:majorGridlines>
          <c:spPr>
            <a:ln w="38100"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52212096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886" cy="60180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919B6A-D06B-4E04-ADF5-80A50A7196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0.93825</cdr:y>
    </cdr:from>
    <cdr:to>
      <cdr:x>0.99489</cdr:x>
      <cdr:y>0.98499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5646461"/>
          <a:ext cx="9605550" cy="281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>
              <a:latin typeface="Helvetica" pitchFamily="34" charset="0"/>
              <a:cs typeface="Helvetica" pitchFamily="34" charset="0"/>
            </a:rPr>
            <a:t>Fonte: Anuário Estatístico da Previdência Social 2016.</a:t>
          </a:r>
        </a:p>
      </cdr:txBody>
    </cdr:sp>
  </cdr:relSizeAnchor>
  <cdr:relSizeAnchor xmlns:cdr="http://schemas.openxmlformats.org/drawingml/2006/chartDrawing">
    <cdr:from>
      <cdr:x>0.00065</cdr:x>
      <cdr:y>0</cdr:y>
    </cdr:from>
    <cdr:to>
      <cdr:x>1</cdr:x>
      <cdr:y>0.15981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276" y="0"/>
          <a:ext cx="9648610" cy="961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 26. Distribuição das aposentadorias</a:t>
          </a:r>
          <a:r>
            <a:rPr lang="pt-BR" sz="2800" b="1" cap="small" baseline="0">
              <a:latin typeface="Franklin Gothic Medium" pitchFamily="34" charset="0"/>
            </a:rPr>
            <a:t> por Salários Mínimos, 2016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0.26365</cdr:x>
      <cdr:y>0.08187</cdr:y>
    </cdr:from>
    <cdr:to>
      <cdr:x>1</cdr:x>
      <cdr:y>0.13644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2545474" y="492671"/>
          <a:ext cx="7109412" cy="328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(Como fração do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total, por faixa de valor)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0.18249</cdr:x>
      <cdr:y>0.27467</cdr:y>
    </cdr:from>
    <cdr:to>
      <cdr:x>0.24822</cdr:x>
      <cdr:y>0.31787</cdr:y>
    </cdr:to>
    <cdr:sp macro="" textlink="">
      <cdr:nvSpPr>
        <cdr:cNvPr id="6" name="Conector de seta reta 5"/>
        <cdr:cNvSpPr/>
      </cdr:nvSpPr>
      <cdr:spPr>
        <a:xfrm xmlns:a="http://schemas.openxmlformats.org/drawingml/2006/main" flipH="1" flipV="1">
          <a:off x="1771719" y="1649362"/>
          <a:ext cx="638149" cy="259407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0.25012</cdr:x>
      <cdr:y>0.2838</cdr:y>
    </cdr:from>
    <cdr:to>
      <cdr:x>0.54328</cdr:x>
      <cdr:y>0.44475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2414880" y="1707931"/>
          <a:ext cx="2830426" cy="968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rgbClr val="FF0000"/>
              </a:solidFill>
            </a:rPr>
            <a:t>64%</a:t>
          </a:r>
          <a:r>
            <a:rPr lang="pt-BR" sz="2000" b="1" baseline="0">
              <a:solidFill>
                <a:srgbClr val="FF0000"/>
              </a:solidFill>
            </a:rPr>
            <a:t> recebem até 1 salário mínimo</a:t>
          </a:r>
          <a:endParaRPr lang="pt-BR" sz="20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0.85061</cdr:x>
      <cdr:y>0.90367</cdr:y>
    </cdr:from>
    <cdr:to>
      <cdr:x>1</cdr:x>
      <cdr:y>1</cdr:y>
    </cdr:to>
    <cdr:pic>
      <cdr:nvPicPr>
        <cdr:cNvPr id="8" name="Imagem 7" descr="IMP__Logo.png">
          <a:extLst xmlns:a="http://schemas.openxmlformats.org/drawingml/2006/main">
            <a:ext uri="{FF2B5EF4-FFF2-40B4-BE49-F238E27FC236}">
              <a16:creationId xmlns:a16="http://schemas.microsoft.com/office/drawing/2014/main" id="{227A4094-81E6-4177-93C9-8D2E2D6D862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4241125" y="15940752"/>
          <a:ext cx="4257250" cy="169924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1"/>
  <sheetViews>
    <sheetView topLeftCell="E4" zoomScale="80" zoomScaleNormal="80" workbookViewId="0">
      <selection activeCell="F30" sqref="F30"/>
    </sheetView>
  </sheetViews>
  <sheetFormatPr defaultRowHeight="15" x14ac:dyDescent="0.25"/>
  <cols>
    <col min="7" max="7" width="10.140625" bestFit="1" customWidth="1"/>
    <col min="9" max="9" width="10.140625" bestFit="1" customWidth="1"/>
    <col min="14" max="14" width="10.140625" bestFit="1" customWidth="1"/>
  </cols>
  <sheetData>
    <row r="4" spans="2:14" x14ac:dyDescent="0.25">
      <c r="D4" s="1" t="s">
        <v>3</v>
      </c>
      <c r="E4" s="5">
        <f>SUM(E11:E18,G11:G18)</f>
        <v>5725845</v>
      </c>
      <c r="F4" s="1"/>
      <c r="G4" s="3"/>
      <c r="H4" s="1"/>
      <c r="I4" s="1"/>
      <c r="J4" s="1"/>
      <c r="K4" s="1"/>
      <c r="L4" s="1"/>
      <c r="M4" s="1"/>
      <c r="N4" s="1"/>
    </row>
    <row r="5" spans="2:14" x14ac:dyDescent="0.25">
      <c r="D5" s="1" t="s">
        <v>2</v>
      </c>
      <c r="E5" s="2">
        <f>SUM(F11:F18,H11:H18)</f>
        <v>10100813</v>
      </c>
      <c r="F5" s="1"/>
      <c r="G5" s="1"/>
      <c r="H5" s="1"/>
      <c r="I5" s="1"/>
      <c r="J5" s="1"/>
      <c r="K5" s="4"/>
      <c r="L5" s="4"/>
      <c r="M5" s="4"/>
      <c r="N5" s="1"/>
    </row>
    <row r="6" spans="2:14" x14ac:dyDescent="0.25">
      <c r="F6" s="4"/>
    </row>
    <row r="7" spans="2:14" x14ac:dyDescent="0.25">
      <c r="D7" s="1"/>
      <c r="E7" s="1"/>
      <c r="F7" s="1"/>
      <c r="G7" s="1"/>
      <c r="H7" s="1"/>
      <c r="I7" s="1"/>
      <c r="J7" s="1"/>
      <c r="K7" s="1"/>
      <c r="L7" s="4"/>
      <c r="M7" s="4"/>
      <c r="N7" s="4"/>
    </row>
    <row r="9" spans="2:14" x14ac:dyDescent="0.25">
      <c r="D9" s="1"/>
      <c r="E9" s="7" t="s">
        <v>0</v>
      </c>
      <c r="F9" s="7"/>
      <c r="G9" s="7" t="s">
        <v>1</v>
      </c>
      <c r="H9" s="7"/>
      <c r="I9" s="8" t="s">
        <v>4</v>
      </c>
      <c r="J9" s="7" t="s">
        <v>14</v>
      </c>
      <c r="K9" s="1"/>
      <c r="L9" s="1"/>
      <c r="M9" s="1"/>
      <c r="N9" s="1"/>
    </row>
    <row r="10" spans="2:14" x14ac:dyDescent="0.25">
      <c r="D10" s="1"/>
      <c r="E10" s="1" t="s">
        <v>5</v>
      </c>
      <c r="F10" s="1" t="s">
        <v>2</v>
      </c>
      <c r="G10" s="1" t="s">
        <v>5</v>
      </c>
      <c r="H10" s="1" t="s">
        <v>2</v>
      </c>
      <c r="I10" s="8"/>
      <c r="J10" s="7"/>
      <c r="K10" s="1"/>
      <c r="L10" s="1"/>
      <c r="M10" s="1"/>
      <c r="N10" s="1"/>
    </row>
    <row r="11" spans="2:14" x14ac:dyDescent="0.25">
      <c r="B11" s="4"/>
      <c r="D11" s="1" t="s">
        <v>6</v>
      </c>
      <c r="E11" s="4">
        <v>1218442</v>
      </c>
      <c r="F11" s="4">
        <v>2633278</v>
      </c>
      <c r="G11" s="1">
        <v>14057</v>
      </c>
      <c r="H11" s="1">
        <v>6295304</v>
      </c>
      <c r="I11" s="4">
        <f>SUM(E11:H11)</f>
        <v>10161081</v>
      </c>
      <c r="J11" s="6">
        <f>I11/$I$20</f>
        <v>0.6420231611752778</v>
      </c>
      <c r="K11" s="1"/>
      <c r="L11" s="1"/>
      <c r="M11" s="1"/>
      <c r="N11" s="1"/>
    </row>
    <row r="12" spans="2:14" x14ac:dyDescent="0.25">
      <c r="B12" s="4"/>
      <c r="D12" s="1" t="s">
        <v>7</v>
      </c>
      <c r="E12" s="4">
        <v>1507809</v>
      </c>
      <c r="F12" s="4">
        <v>740176</v>
      </c>
      <c r="G12" s="4">
        <v>5634</v>
      </c>
      <c r="H12" s="4">
        <v>21625</v>
      </c>
      <c r="I12" s="4">
        <f t="shared" ref="I12:I18" si="0">SUM(E12:H12)</f>
        <v>2275244</v>
      </c>
      <c r="J12" s="6">
        <f t="shared" ref="J12:J18" si="1">I12/$I$20</f>
        <v>0.14376023036575378</v>
      </c>
      <c r="K12" s="1"/>
      <c r="L12" s="1"/>
      <c r="M12" s="1"/>
      <c r="N12" s="1"/>
    </row>
    <row r="13" spans="2:14" x14ac:dyDescent="0.25">
      <c r="D13" s="1" t="s">
        <v>8</v>
      </c>
      <c r="E13" s="4">
        <v>1393476</v>
      </c>
      <c r="F13" s="4">
        <v>220061</v>
      </c>
      <c r="G13" s="4">
        <v>1336</v>
      </c>
      <c r="H13" s="4">
        <v>1870</v>
      </c>
      <c r="I13" s="4">
        <f t="shared" si="0"/>
        <v>1616743</v>
      </c>
      <c r="J13" s="6">
        <f t="shared" si="1"/>
        <v>0.10215315197940084</v>
      </c>
      <c r="K13" s="1"/>
      <c r="L13" s="1"/>
      <c r="M13" s="1"/>
      <c r="N13" s="1"/>
    </row>
    <row r="14" spans="2:14" x14ac:dyDescent="0.25">
      <c r="D14" s="1" t="s">
        <v>9</v>
      </c>
      <c r="E14" s="4">
        <v>1075625</v>
      </c>
      <c r="F14" s="4">
        <v>100703</v>
      </c>
      <c r="G14">
        <v>438</v>
      </c>
      <c r="H14">
        <v>432</v>
      </c>
      <c r="I14" s="4">
        <f t="shared" si="0"/>
        <v>1177198</v>
      </c>
      <c r="J14" s="6">
        <f t="shared" si="1"/>
        <v>7.4380706274186248E-2</v>
      </c>
      <c r="K14" s="1"/>
      <c r="L14" s="1"/>
      <c r="M14" s="1"/>
      <c r="N14" s="1"/>
    </row>
    <row r="15" spans="2:14" x14ac:dyDescent="0.25">
      <c r="D15" s="1" t="s">
        <v>10</v>
      </c>
      <c r="E15" s="4">
        <v>378928</v>
      </c>
      <c r="F15" s="4">
        <v>61643</v>
      </c>
      <c r="G15">
        <v>100</v>
      </c>
      <c r="H15">
        <v>149</v>
      </c>
      <c r="I15" s="4">
        <f t="shared" si="0"/>
        <v>440820</v>
      </c>
      <c r="J15" s="6">
        <f t="shared" si="1"/>
        <v>2.7853005985218105E-2</v>
      </c>
      <c r="K15" s="1"/>
      <c r="L15" s="1"/>
      <c r="M15" s="1"/>
      <c r="N15" s="1"/>
    </row>
    <row r="16" spans="2:14" x14ac:dyDescent="0.25">
      <c r="D16" s="1" t="s">
        <v>11</v>
      </c>
      <c r="E16" s="4">
        <v>125224</v>
      </c>
      <c r="F16" s="4">
        <v>25535</v>
      </c>
      <c r="G16">
        <v>9</v>
      </c>
      <c r="H16" s="1">
        <v>13</v>
      </c>
      <c r="I16" s="4">
        <f t="shared" si="0"/>
        <v>150781</v>
      </c>
      <c r="J16" s="6">
        <f t="shared" si="1"/>
        <v>9.5270271209499813E-3</v>
      </c>
      <c r="K16" s="1"/>
      <c r="L16" s="1"/>
      <c r="M16" s="1"/>
      <c r="N16" s="1"/>
    </row>
    <row r="17" spans="4:14" x14ac:dyDescent="0.25">
      <c r="D17" s="1" t="s">
        <v>12</v>
      </c>
      <c r="E17" s="4">
        <v>1385</v>
      </c>
      <c r="F17">
        <v>16</v>
      </c>
      <c r="G17" s="1">
        <v>0</v>
      </c>
      <c r="H17" s="1">
        <v>0</v>
      </c>
      <c r="I17" s="4">
        <f t="shared" si="0"/>
        <v>1401</v>
      </c>
      <c r="J17" s="6">
        <f t="shared" si="1"/>
        <v>8.8521531203871338E-5</v>
      </c>
      <c r="K17" s="1"/>
      <c r="L17" s="1"/>
      <c r="M17" s="1"/>
      <c r="N17" s="1"/>
    </row>
    <row r="18" spans="4:14" x14ac:dyDescent="0.25">
      <c r="D18" s="1" t="s">
        <v>13</v>
      </c>
      <c r="E18" s="4">
        <v>3382</v>
      </c>
      <c r="F18" s="4">
        <v>8</v>
      </c>
      <c r="G18" s="1">
        <v>0</v>
      </c>
      <c r="H18" s="1">
        <v>0</v>
      </c>
      <c r="I18" s="4">
        <f t="shared" si="0"/>
        <v>3390</v>
      </c>
      <c r="J18" s="6">
        <f t="shared" si="1"/>
        <v>2.1419556800936749E-4</v>
      </c>
      <c r="K18" s="1"/>
      <c r="L18" s="1"/>
      <c r="M18" s="1"/>
      <c r="N18" s="1"/>
    </row>
    <row r="20" spans="4:14" x14ac:dyDescent="0.25">
      <c r="E20" s="4"/>
      <c r="I20" s="4">
        <f>E4+E5</f>
        <v>15826658</v>
      </c>
    </row>
    <row r="21" spans="4:14" x14ac:dyDescent="0.25">
      <c r="F21">
        <f>SUM(G11:G18)</f>
        <v>21574</v>
      </c>
    </row>
  </sheetData>
  <mergeCells count="4">
    <mergeCell ref="E9:F9"/>
    <mergeCell ref="G9:H9"/>
    <mergeCell ref="I9:I10"/>
    <mergeCell ref="J9:J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2018-01-11T05:25:23Z</dcterms:created>
  <dcterms:modified xsi:type="dcterms:W3CDTF">2018-02-05T19:59:54Z</dcterms:modified>
</cp:coreProperties>
</file>